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7\AÑO 2017\PUBLICAR\"/>
    </mc:Choice>
  </mc:AlternateContent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D71" i="32" l="1"/>
  <c r="D161" i="32"/>
  <c r="D71" i="31"/>
  <c r="D161" i="31"/>
  <c r="D71" i="30"/>
  <c r="D161" i="30"/>
  <c r="D71" i="29"/>
  <c r="D161" i="29"/>
  <c r="D71" i="28"/>
  <c r="D161" i="28"/>
  <c r="D71" i="27"/>
  <c r="D161" i="27"/>
  <c r="D71" i="26"/>
  <c r="D161" i="26"/>
  <c r="D71" i="25"/>
  <c r="D161" i="25"/>
  <c r="D71" i="24"/>
  <c r="D161" i="24"/>
  <c r="D71" i="23"/>
  <c r="D161" i="23"/>
  <c r="D71" i="22"/>
  <c r="D161" i="22"/>
  <c r="D71" i="21"/>
  <c r="D161" i="21"/>
  <c r="D71" i="20"/>
  <c r="D161" i="20"/>
  <c r="D71" i="19"/>
  <c r="D161" i="19"/>
  <c r="D71" i="18"/>
  <c r="D161" i="18"/>
  <c r="D71" i="17"/>
  <c r="D161" i="17"/>
  <c r="D71" i="16"/>
  <c r="D161" i="16"/>
  <c r="D71" i="15"/>
  <c r="D161" i="15"/>
  <c r="D71" i="14"/>
  <c r="D161" i="14"/>
  <c r="D71" i="13"/>
  <c r="D161" i="13"/>
  <c r="D71" i="12"/>
  <c r="D161" i="12"/>
  <c r="D71" i="11"/>
  <c r="D161" i="11"/>
  <c r="D71" i="10"/>
  <c r="D161" i="10"/>
  <c r="D71" i="9"/>
  <c r="D161" i="9"/>
  <c r="D71" i="8"/>
  <c r="D161" i="8"/>
  <c r="D71" i="7"/>
  <c r="D161" i="7"/>
  <c r="D71" i="6"/>
  <c r="D161" i="6"/>
  <c r="D71" i="5"/>
  <c r="D161" i="5"/>
  <c r="D71" i="4"/>
  <c r="D161" i="4"/>
  <c r="D71" i="3"/>
  <c r="D161" i="3"/>
  <c r="D71" i="2"/>
  <c r="D161" i="2"/>
  <c r="D71" i="1"/>
  <c r="D161" i="1"/>
  <c r="D71" i="34"/>
  <c r="D161" i="34"/>
  <c r="D161" i="33"/>
  <c r="D71" i="33" l="1"/>
  <c r="E505" i="33"/>
  <c r="G505" i="33"/>
  <c r="E505" i="32"/>
  <c r="G505" i="32"/>
  <c r="E505" i="31"/>
  <c r="G505" i="31"/>
  <c r="H505" i="31" s="1"/>
  <c r="E505" i="30"/>
  <c r="G505" i="30"/>
  <c r="E505" i="29"/>
  <c r="G505" i="29"/>
  <c r="H505" i="29" s="1"/>
  <c r="E505" i="28"/>
  <c r="G505" i="28"/>
  <c r="E505" i="27"/>
  <c r="G505" i="27"/>
  <c r="H505" i="27" s="1"/>
  <c r="E505" i="26"/>
  <c r="G505" i="26"/>
  <c r="E505" i="25"/>
  <c r="G505" i="25"/>
  <c r="H505" i="25" s="1"/>
  <c r="E505" i="24"/>
  <c r="F505" i="24"/>
  <c r="G505" i="24"/>
  <c r="E505" i="23"/>
  <c r="G505" i="23"/>
  <c r="E505" i="22"/>
  <c r="F505" i="22"/>
  <c r="G505" i="22"/>
  <c r="H505" i="22" s="1"/>
  <c r="E505" i="21"/>
  <c r="G505" i="21"/>
  <c r="E505" i="20"/>
  <c r="F505" i="20"/>
  <c r="G505" i="20"/>
  <c r="E505" i="19"/>
  <c r="G505" i="19"/>
  <c r="H505" i="19" s="1"/>
  <c r="E505" i="18"/>
  <c r="G505" i="18"/>
  <c r="E505" i="17"/>
  <c r="F505" i="17"/>
  <c r="G505" i="17"/>
  <c r="H505" i="17" s="1"/>
  <c r="E505" i="16"/>
  <c r="G505" i="16"/>
  <c r="E505" i="15"/>
  <c r="F505" i="15"/>
  <c r="G505" i="15"/>
  <c r="E505" i="14"/>
  <c r="G505" i="14"/>
  <c r="H505" i="14" s="1"/>
  <c r="E505" i="13"/>
  <c r="G505" i="13"/>
  <c r="E505" i="12"/>
  <c r="G505" i="12"/>
  <c r="H505" i="12" s="1"/>
  <c r="E505" i="11"/>
  <c r="G505" i="11"/>
  <c r="E505" i="10"/>
  <c r="G505" i="10"/>
  <c r="H505" i="10" s="1"/>
  <c r="E505" i="9"/>
  <c r="F505" i="9"/>
  <c r="G505" i="9"/>
  <c r="E505" i="8"/>
  <c r="G505" i="8"/>
  <c r="H505" i="8" s="1"/>
  <c r="E505" i="7"/>
  <c r="G505" i="7"/>
  <c r="E505" i="6"/>
  <c r="G505" i="6"/>
  <c r="H505" i="6" s="1"/>
  <c r="E505" i="5"/>
  <c r="G505" i="5"/>
  <c r="E505" i="4"/>
  <c r="G505" i="4"/>
  <c r="H505" i="4" s="1"/>
  <c r="E505" i="3"/>
  <c r="G505" i="3"/>
  <c r="E505" i="2"/>
  <c r="G505" i="2"/>
  <c r="H505" i="2" s="1"/>
  <c r="E505" i="1"/>
  <c r="F505" i="1"/>
  <c r="G505" i="1"/>
  <c r="E505" i="34"/>
  <c r="H505" i="34" s="1"/>
  <c r="F505" i="34"/>
  <c r="G505" i="34"/>
  <c r="E321" i="33"/>
  <c r="G321" i="33"/>
  <c r="E322" i="33"/>
  <c r="G322" i="33"/>
  <c r="E323" i="33"/>
  <c r="G323" i="33"/>
  <c r="E321" i="32"/>
  <c r="F321" i="32"/>
  <c r="G321" i="32"/>
  <c r="E322" i="32"/>
  <c r="F322" i="32"/>
  <c r="G322" i="32"/>
  <c r="E323" i="32"/>
  <c r="F323" i="32"/>
  <c r="G323" i="32"/>
  <c r="E321" i="31"/>
  <c r="G321" i="31"/>
  <c r="E322" i="31"/>
  <c r="G322" i="31"/>
  <c r="E323" i="31"/>
  <c r="G323" i="31"/>
  <c r="E321" i="30"/>
  <c r="F321" i="30"/>
  <c r="G321" i="30"/>
  <c r="E322" i="30"/>
  <c r="F322" i="30"/>
  <c r="G322" i="30"/>
  <c r="E323" i="30"/>
  <c r="F323" i="30"/>
  <c r="G323" i="30"/>
  <c r="E321" i="29"/>
  <c r="G321" i="29"/>
  <c r="E322" i="29"/>
  <c r="G322" i="29"/>
  <c r="E323" i="29"/>
  <c r="F323" i="29"/>
  <c r="G323" i="29"/>
  <c r="E321" i="28"/>
  <c r="G321" i="28"/>
  <c r="E322" i="28"/>
  <c r="G322" i="28"/>
  <c r="E323" i="28"/>
  <c r="G323" i="28"/>
  <c r="E321" i="27"/>
  <c r="G321" i="27"/>
  <c r="E322" i="27"/>
  <c r="F322" i="27"/>
  <c r="G322" i="27"/>
  <c r="E323" i="27"/>
  <c r="F323" i="27"/>
  <c r="G323" i="27"/>
  <c r="E321" i="26"/>
  <c r="F321" i="26"/>
  <c r="G321" i="26"/>
  <c r="E322" i="26"/>
  <c r="F322" i="26"/>
  <c r="G322" i="26"/>
  <c r="E323" i="26"/>
  <c r="F323" i="26"/>
  <c r="G323" i="26"/>
  <c r="E321" i="25"/>
  <c r="F321" i="25"/>
  <c r="G321" i="25"/>
  <c r="E322" i="25"/>
  <c r="F322" i="25"/>
  <c r="G322" i="25"/>
  <c r="E323" i="25"/>
  <c r="F323" i="25"/>
  <c r="G323" i="25"/>
  <c r="E321" i="24"/>
  <c r="F321" i="24"/>
  <c r="G321" i="24"/>
  <c r="E322" i="24"/>
  <c r="F322" i="24"/>
  <c r="G322" i="24"/>
  <c r="E323" i="24"/>
  <c r="F323" i="24"/>
  <c r="G323" i="24"/>
  <c r="E321" i="23"/>
  <c r="F321" i="23"/>
  <c r="G321" i="23"/>
  <c r="E322" i="23"/>
  <c r="F322" i="23"/>
  <c r="G322" i="23"/>
  <c r="E323" i="23"/>
  <c r="F323" i="23"/>
  <c r="G323" i="23"/>
  <c r="E321" i="22"/>
  <c r="F321" i="22"/>
  <c r="G321" i="22"/>
  <c r="E322" i="22"/>
  <c r="F322" i="22"/>
  <c r="G322" i="22"/>
  <c r="E323" i="22"/>
  <c r="F323" i="22"/>
  <c r="G323" i="22"/>
  <c r="E321" i="21"/>
  <c r="F321" i="21"/>
  <c r="G321" i="21"/>
  <c r="E322" i="21"/>
  <c r="F322" i="21"/>
  <c r="G322" i="21"/>
  <c r="E323" i="21"/>
  <c r="F323" i="21"/>
  <c r="G323" i="21"/>
  <c r="E321" i="20"/>
  <c r="F321" i="20"/>
  <c r="G321" i="20"/>
  <c r="E322" i="20"/>
  <c r="F322" i="20"/>
  <c r="G322" i="20"/>
  <c r="E323" i="20"/>
  <c r="F323" i="20"/>
  <c r="G323" i="20"/>
  <c r="E321" i="19"/>
  <c r="F321" i="19"/>
  <c r="G321" i="19"/>
  <c r="E322" i="19"/>
  <c r="F322" i="19"/>
  <c r="G322" i="19"/>
  <c r="E323" i="19"/>
  <c r="F323" i="19"/>
  <c r="G323" i="19"/>
  <c r="E321" i="18"/>
  <c r="G321" i="18"/>
  <c r="H321" i="18" s="1"/>
  <c r="E322" i="18"/>
  <c r="F322" i="18"/>
  <c r="G322" i="18"/>
  <c r="E323" i="18"/>
  <c r="G323" i="18"/>
  <c r="E321" i="17"/>
  <c r="F321" i="17"/>
  <c r="G321" i="17"/>
  <c r="E322" i="17"/>
  <c r="F322" i="17"/>
  <c r="G322" i="17"/>
  <c r="E323" i="17"/>
  <c r="F323" i="17"/>
  <c r="G323" i="17"/>
  <c r="E321" i="16"/>
  <c r="F321" i="16"/>
  <c r="G321" i="16"/>
  <c r="E322" i="16"/>
  <c r="F322" i="16"/>
  <c r="G322" i="16"/>
  <c r="E323" i="16"/>
  <c r="F323" i="16"/>
  <c r="G323" i="16"/>
  <c r="E321" i="15"/>
  <c r="F321" i="15"/>
  <c r="G321" i="15"/>
  <c r="E322" i="15"/>
  <c r="F322" i="15"/>
  <c r="G322" i="15"/>
  <c r="E323" i="15"/>
  <c r="F323" i="15"/>
  <c r="G323" i="15"/>
  <c r="E321" i="14"/>
  <c r="F321" i="14"/>
  <c r="G321" i="14"/>
  <c r="E322" i="14"/>
  <c r="F322" i="14"/>
  <c r="G322" i="14"/>
  <c r="E323" i="14"/>
  <c r="F323" i="14"/>
  <c r="G323" i="14"/>
  <c r="E321" i="13"/>
  <c r="F321" i="13"/>
  <c r="G321" i="13"/>
  <c r="E322" i="13"/>
  <c r="F322" i="13"/>
  <c r="G322" i="13"/>
  <c r="E323" i="13"/>
  <c r="F323" i="13"/>
  <c r="G323" i="13"/>
  <c r="E321" i="12"/>
  <c r="F321" i="12"/>
  <c r="G321" i="12"/>
  <c r="E322" i="12"/>
  <c r="F322" i="12"/>
  <c r="G322" i="12"/>
  <c r="E323" i="12"/>
  <c r="F323" i="12"/>
  <c r="G323" i="12"/>
  <c r="E321" i="11"/>
  <c r="F321" i="11"/>
  <c r="G321" i="11"/>
  <c r="E322" i="11"/>
  <c r="F322" i="11"/>
  <c r="G322" i="11"/>
  <c r="E323" i="11"/>
  <c r="F323" i="11"/>
  <c r="G323" i="11"/>
  <c r="E321" i="10"/>
  <c r="G321" i="10"/>
  <c r="E322" i="10"/>
  <c r="F322" i="10"/>
  <c r="G322" i="10"/>
  <c r="E323" i="10"/>
  <c r="F323" i="10"/>
  <c r="G323" i="10"/>
  <c r="E321" i="9"/>
  <c r="F321" i="9"/>
  <c r="G321" i="9"/>
  <c r="E322" i="9"/>
  <c r="F322" i="9"/>
  <c r="G322" i="9"/>
  <c r="E323" i="9"/>
  <c r="F323" i="9"/>
  <c r="G323" i="9"/>
  <c r="E321" i="8"/>
  <c r="F321" i="8"/>
  <c r="G321" i="8"/>
  <c r="E322" i="8"/>
  <c r="F322" i="8"/>
  <c r="G322" i="8"/>
  <c r="E323" i="8"/>
  <c r="F323" i="8"/>
  <c r="G323" i="8"/>
  <c r="E321" i="7"/>
  <c r="F321" i="7"/>
  <c r="G321" i="7"/>
  <c r="E322" i="7"/>
  <c r="F322" i="7"/>
  <c r="G322" i="7"/>
  <c r="E323" i="7"/>
  <c r="F323" i="7"/>
  <c r="G323" i="7"/>
  <c r="E321" i="6"/>
  <c r="F321" i="6"/>
  <c r="G321" i="6"/>
  <c r="E322" i="6"/>
  <c r="F322" i="6"/>
  <c r="G322" i="6"/>
  <c r="E323" i="6"/>
  <c r="F323" i="6"/>
  <c r="G323" i="6"/>
  <c r="E321" i="5"/>
  <c r="F321" i="5"/>
  <c r="G321" i="5"/>
  <c r="E322" i="5"/>
  <c r="F322" i="5"/>
  <c r="G322" i="5"/>
  <c r="E323" i="5"/>
  <c r="F323" i="5"/>
  <c r="G323" i="5"/>
  <c r="E321" i="4"/>
  <c r="F321" i="4"/>
  <c r="G321" i="4"/>
  <c r="E322" i="4"/>
  <c r="F322" i="4"/>
  <c r="G322" i="4"/>
  <c r="E323" i="4"/>
  <c r="F323" i="4"/>
  <c r="G323" i="4"/>
  <c r="E321" i="3"/>
  <c r="G321" i="3"/>
  <c r="H321" i="3" s="1"/>
  <c r="E322" i="3"/>
  <c r="F322" i="3"/>
  <c r="G322" i="3"/>
  <c r="E323" i="3"/>
  <c r="F323" i="3"/>
  <c r="G323" i="3"/>
  <c r="E321" i="2"/>
  <c r="G321" i="2"/>
  <c r="H321" i="2" s="1"/>
  <c r="E322" i="2"/>
  <c r="G322" i="2"/>
  <c r="E323" i="2"/>
  <c r="G323" i="2"/>
  <c r="H323" i="2" s="1"/>
  <c r="E321" i="34"/>
  <c r="H321" i="34" s="1"/>
  <c r="F321" i="34"/>
  <c r="G321" i="34"/>
  <c r="E322" i="34"/>
  <c r="H322" i="34" s="1"/>
  <c r="F322" i="34"/>
  <c r="G322" i="34"/>
  <c r="E323" i="34"/>
  <c r="H323" i="34" s="1"/>
  <c r="F323" i="34"/>
  <c r="G323" i="34"/>
  <c r="E321" i="1"/>
  <c r="H321" i="1" s="1"/>
  <c r="F321" i="1"/>
  <c r="G321" i="1"/>
  <c r="E322" i="1"/>
  <c r="H322" i="1" s="1"/>
  <c r="F322" i="1"/>
  <c r="G322" i="1"/>
  <c r="E323" i="1"/>
  <c r="H323" i="1" s="1"/>
  <c r="F323" i="1"/>
  <c r="G323" i="1"/>
  <c r="E308" i="33"/>
  <c r="G308" i="33"/>
  <c r="E308" i="32"/>
  <c r="G308" i="32"/>
  <c r="E308" i="31"/>
  <c r="G308" i="31"/>
  <c r="E308" i="30"/>
  <c r="G308" i="30"/>
  <c r="E308" i="29"/>
  <c r="G308" i="29"/>
  <c r="E308" i="28"/>
  <c r="G308" i="28"/>
  <c r="E308" i="27"/>
  <c r="G308" i="27"/>
  <c r="E308" i="26"/>
  <c r="G308" i="26"/>
  <c r="E308" i="25"/>
  <c r="G308" i="25"/>
  <c r="E308" i="24"/>
  <c r="G308" i="24"/>
  <c r="E308" i="23"/>
  <c r="F308" i="23"/>
  <c r="G308" i="23"/>
  <c r="E308" i="22"/>
  <c r="G308" i="22"/>
  <c r="E308" i="21"/>
  <c r="G308" i="21"/>
  <c r="E308" i="20"/>
  <c r="F308" i="20"/>
  <c r="G308" i="20"/>
  <c r="E308" i="19"/>
  <c r="G308" i="19"/>
  <c r="E308" i="18"/>
  <c r="G308" i="18"/>
  <c r="E308" i="17"/>
  <c r="F308" i="17"/>
  <c r="G308" i="17"/>
  <c r="E308" i="16"/>
  <c r="G308" i="16"/>
  <c r="E308" i="15"/>
  <c r="F308" i="15"/>
  <c r="G308" i="15"/>
  <c r="E308" i="14"/>
  <c r="F308" i="14"/>
  <c r="G308" i="14"/>
  <c r="E308" i="13"/>
  <c r="G308" i="13"/>
  <c r="E308" i="12"/>
  <c r="F308" i="12"/>
  <c r="G308" i="12"/>
  <c r="E308" i="11"/>
  <c r="G308" i="11"/>
  <c r="E308" i="10"/>
  <c r="G308" i="10"/>
  <c r="E308" i="9"/>
  <c r="F308" i="9"/>
  <c r="G308" i="9"/>
  <c r="E308" i="8"/>
  <c r="G308" i="8"/>
  <c r="E308" i="7"/>
  <c r="G308" i="7"/>
  <c r="E308" i="6"/>
  <c r="F308" i="6"/>
  <c r="G308" i="6"/>
  <c r="E308" i="5"/>
  <c r="G308" i="5"/>
  <c r="E308" i="4"/>
  <c r="F308" i="4"/>
  <c r="G308" i="4"/>
  <c r="E308" i="3"/>
  <c r="G308" i="3"/>
  <c r="E308" i="2"/>
  <c r="G308" i="2"/>
  <c r="E308" i="1"/>
  <c r="F308" i="1"/>
  <c r="G308" i="1"/>
  <c r="E308" i="34"/>
  <c r="F308" i="34"/>
  <c r="G308" i="34"/>
  <c r="E532" i="33"/>
  <c r="G532" i="33"/>
  <c r="E532" i="32"/>
  <c r="F532" i="32"/>
  <c r="G532" i="32"/>
  <c r="E532" i="31"/>
  <c r="F532" i="31"/>
  <c r="G532" i="31"/>
  <c r="E532" i="30"/>
  <c r="F532" i="30"/>
  <c r="G532" i="30"/>
  <c r="E532" i="29"/>
  <c r="F532" i="29"/>
  <c r="G532" i="29"/>
  <c r="E532" i="28"/>
  <c r="G532" i="28"/>
  <c r="E532" i="27"/>
  <c r="F532" i="27"/>
  <c r="G532" i="27"/>
  <c r="E532" i="26"/>
  <c r="F532" i="26"/>
  <c r="G532" i="26"/>
  <c r="E532" i="25"/>
  <c r="F532" i="25"/>
  <c r="G532" i="25"/>
  <c r="E532" i="24"/>
  <c r="F532" i="24"/>
  <c r="G532" i="24"/>
  <c r="E532" i="23"/>
  <c r="F532" i="23"/>
  <c r="G532" i="23"/>
  <c r="E532" i="22"/>
  <c r="G532" i="22"/>
  <c r="E532" i="21"/>
  <c r="G532" i="21"/>
  <c r="E532" i="20"/>
  <c r="F532" i="20"/>
  <c r="G532" i="20"/>
  <c r="E532" i="19"/>
  <c r="F532" i="19"/>
  <c r="G532" i="19"/>
  <c r="E532" i="18"/>
  <c r="G532" i="18"/>
  <c r="E532" i="17"/>
  <c r="F532" i="17"/>
  <c r="G532" i="17"/>
  <c r="E532" i="16"/>
  <c r="F532" i="16"/>
  <c r="G532" i="16"/>
  <c r="E532" i="15"/>
  <c r="F532" i="15"/>
  <c r="G532" i="15"/>
  <c r="E532" i="14"/>
  <c r="F532" i="14"/>
  <c r="G532" i="14"/>
  <c r="E532" i="13"/>
  <c r="F532" i="13"/>
  <c r="G532" i="13"/>
  <c r="E532" i="12"/>
  <c r="G532" i="12"/>
  <c r="E532" i="11"/>
  <c r="F532" i="11"/>
  <c r="G532" i="11"/>
  <c r="E532" i="10"/>
  <c r="G532" i="10"/>
  <c r="E532" i="9"/>
  <c r="G532" i="9"/>
  <c r="E532" i="8"/>
  <c r="F532" i="8"/>
  <c r="G532" i="8"/>
  <c r="E532" i="7"/>
  <c r="G532" i="7"/>
  <c r="E532" i="6"/>
  <c r="F532" i="6"/>
  <c r="G532" i="6"/>
  <c r="E532" i="5"/>
  <c r="G532" i="5"/>
  <c r="E532" i="4"/>
  <c r="F532" i="4"/>
  <c r="G532" i="4"/>
  <c r="E532" i="3"/>
  <c r="G532" i="3"/>
  <c r="E532" i="2"/>
  <c r="F532" i="2"/>
  <c r="G532" i="2"/>
  <c r="E532" i="1"/>
  <c r="F532" i="1"/>
  <c r="G532" i="1"/>
  <c r="E532" i="34"/>
  <c r="F532" i="34"/>
  <c r="G532" i="34"/>
  <c r="E417" i="33"/>
  <c r="G417" i="33"/>
  <c r="E418" i="33"/>
  <c r="F418" i="33"/>
  <c r="G418" i="33"/>
  <c r="E419" i="33"/>
  <c r="G419" i="33"/>
  <c r="E417" i="32"/>
  <c r="F417" i="32"/>
  <c r="G417" i="32"/>
  <c r="E418" i="32"/>
  <c r="F418" i="32"/>
  <c r="G418" i="32"/>
  <c r="E419" i="32"/>
  <c r="F419" i="32"/>
  <c r="G419" i="32"/>
  <c r="E417" i="31"/>
  <c r="F417" i="31"/>
  <c r="G417" i="31"/>
  <c r="H417" i="31" s="1"/>
  <c r="E418" i="31"/>
  <c r="F418" i="31"/>
  <c r="G418" i="31"/>
  <c r="E419" i="31"/>
  <c r="F419" i="31"/>
  <c r="G419" i="31"/>
  <c r="E417" i="30"/>
  <c r="F417" i="30"/>
  <c r="G417" i="30"/>
  <c r="E418" i="30"/>
  <c r="F418" i="30"/>
  <c r="G418" i="30"/>
  <c r="H418" i="30" s="1"/>
  <c r="E419" i="30"/>
  <c r="F419" i="30"/>
  <c r="G419" i="30"/>
  <c r="E417" i="29"/>
  <c r="F417" i="29"/>
  <c r="G417" i="29"/>
  <c r="E418" i="29"/>
  <c r="F418" i="29"/>
  <c r="G418" i="29"/>
  <c r="E419" i="29"/>
  <c r="F419" i="29"/>
  <c r="G419" i="29"/>
  <c r="H419" i="29" s="1"/>
  <c r="E417" i="28"/>
  <c r="F417" i="28"/>
  <c r="G417" i="28"/>
  <c r="E418" i="28"/>
  <c r="F418" i="28"/>
  <c r="G418" i="28"/>
  <c r="E419" i="28"/>
  <c r="F419" i="28"/>
  <c r="G419" i="28"/>
  <c r="E417" i="27"/>
  <c r="G417" i="27"/>
  <c r="E418" i="27"/>
  <c r="F418" i="27"/>
  <c r="G418" i="27"/>
  <c r="E419" i="27"/>
  <c r="F419" i="27"/>
  <c r="G419" i="27"/>
  <c r="E417" i="26"/>
  <c r="F417" i="26"/>
  <c r="G417" i="26"/>
  <c r="H417" i="26" s="1"/>
  <c r="E418" i="26"/>
  <c r="F418" i="26"/>
  <c r="G418" i="26"/>
  <c r="E419" i="26"/>
  <c r="F419" i="26"/>
  <c r="G419" i="26"/>
  <c r="E417" i="25"/>
  <c r="F417" i="25"/>
  <c r="G417" i="25"/>
  <c r="E418" i="25"/>
  <c r="F418" i="25"/>
  <c r="G418" i="25"/>
  <c r="H418" i="25" s="1"/>
  <c r="E419" i="25"/>
  <c r="F419" i="25"/>
  <c r="G419" i="25"/>
  <c r="E417" i="24"/>
  <c r="F417" i="24"/>
  <c r="G417" i="24"/>
  <c r="E418" i="24"/>
  <c r="F418" i="24"/>
  <c r="G418" i="24"/>
  <c r="E419" i="24"/>
  <c r="F419" i="24"/>
  <c r="G419" i="24"/>
  <c r="H419" i="24" s="1"/>
  <c r="E417" i="23"/>
  <c r="F417" i="23"/>
  <c r="G417" i="23"/>
  <c r="E418" i="23"/>
  <c r="F418" i="23"/>
  <c r="G418" i="23"/>
  <c r="E419" i="23"/>
  <c r="F419" i="23"/>
  <c r="G419" i="23"/>
  <c r="E417" i="22"/>
  <c r="F417" i="22"/>
  <c r="G417" i="22"/>
  <c r="H417" i="22" s="1"/>
  <c r="E418" i="22"/>
  <c r="F418" i="22"/>
  <c r="G418" i="22"/>
  <c r="E419" i="22"/>
  <c r="F419" i="22"/>
  <c r="G419" i="22"/>
  <c r="E417" i="21"/>
  <c r="F417" i="21"/>
  <c r="G417" i="21"/>
  <c r="E418" i="21"/>
  <c r="F418" i="21"/>
  <c r="G418" i="21"/>
  <c r="H418" i="21" s="1"/>
  <c r="E419" i="21"/>
  <c r="F419" i="21"/>
  <c r="G419" i="21"/>
  <c r="E417" i="20"/>
  <c r="F417" i="20"/>
  <c r="G417" i="20"/>
  <c r="E418" i="20"/>
  <c r="F418" i="20"/>
  <c r="G418" i="20"/>
  <c r="E419" i="20"/>
  <c r="F419" i="20"/>
  <c r="G419" i="20"/>
  <c r="H419" i="20" s="1"/>
  <c r="E417" i="19"/>
  <c r="F417" i="19"/>
  <c r="G417" i="19"/>
  <c r="E418" i="19"/>
  <c r="F418" i="19"/>
  <c r="G418" i="19"/>
  <c r="E419" i="19"/>
  <c r="F419" i="19"/>
  <c r="G419" i="19"/>
  <c r="E417" i="18"/>
  <c r="F417" i="18"/>
  <c r="G417" i="18"/>
  <c r="H417" i="18" s="1"/>
  <c r="E418" i="18"/>
  <c r="F418" i="18"/>
  <c r="G418" i="18"/>
  <c r="E419" i="18"/>
  <c r="F419" i="18"/>
  <c r="G419" i="18"/>
  <c r="E417" i="17"/>
  <c r="F417" i="17"/>
  <c r="G417" i="17"/>
  <c r="E418" i="17"/>
  <c r="F418" i="17"/>
  <c r="G418" i="17"/>
  <c r="H418" i="17" s="1"/>
  <c r="E419" i="17"/>
  <c r="F419" i="17"/>
  <c r="G419" i="17"/>
  <c r="E417" i="16"/>
  <c r="F417" i="16"/>
  <c r="G417" i="16"/>
  <c r="E418" i="16"/>
  <c r="F418" i="16"/>
  <c r="G418" i="16"/>
  <c r="E419" i="16"/>
  <c r="F419" i="16"/>
  <c r="G419" i="16"/>
  <c r="H419" i="16" s="1"/>
  <c r="E417" i="15"/>
  <c r="F417" i="15"/>
  <c r="G417" i="15"/>
  <c r="E418" i="15"/>
  <c r="F418" i="15"/>
  <c r="G418" i="15"/>
  <c r="E419" i="15"/>
  <c r="F419" i="15"/>
  <c r="G419" i="15"/>
  <c r="E417" i="14"/>
  <c r="G417" i="14"/>
  <c r="E418" i="14"/>
  <c r="F418" i="14"/>
  <c r="G418" i="14"/>
  <c r="E419" i="14"/>
  <c r="F419" i="14"/>
  <c r="G419" i="14"/>
  <c r="E417" i="13"/>
  <c r="G417" i="13"/>
  <c r="E418" i="13"/>
  <c r="F418" i="13"/>
  <c r="G418" i="13"/>
  <c r="E419" i="13"/>
  <c r="F419" i="13"/>
  <c r="G419" i="13"/>
  <c r="E417" i="12"/>
  <c r="F417" i="12"/>
  <c r="G417" i="12"/>
  <c r="H417" i="12" s="1"/>
  <c r="E418" i="12"/>
  <c r="F418" i="12"/>
  <c r="G418" i="12"/>
  <c r="E419" i="12"/>
  <c r="F419" i="12"/>
  <c r="G419" i="12"/>
  <c r="E417" i="11"/>
  <c r="G417" i="11"/>
  <c r="H417" i="11" s="1"/>
  <c r="E418" i="11"/>
  <c r="F418" i="11"/>
  <c r="G418" i="11"/>
  <c r="E419" i="11"/>
  <c r="G419" i="11"/>
  <c r="E417" i="10"/>
  <c r="F417" i="10"/>
  <c r="G417" i="10"/>
  <c r="H417" i="10" s="1"/>
  <c r="E418" i="10"/>
  <c r="F418" i="10"/>
  <c r="G418" i="10"/>
  <c r="E419" i="10"/>
  <c r="F419" i="10"/>
  <c r="G419" i="10"/>
  <c r="E417" i="9"/>
  <c r="F417" i="9"/>
  <c r="G417" i="9"/>
  <c r="E418" i="9"/>
  <c r="F418" i="9"/>
  <c r="G418" i="9"/>
  <c r="H418" i="9" s="1"/>
  <c r="E419" i="9"/>
  <c r="F419" i="9"/>
  <c r="G419" i="9"/>
  <c r="E417" i="8"/>
  <c r="F417" i="8"/>
  <c r="G417" i="8"/>
  <c r="E418" i="8"/>
  <c r="F418" i="8"/>
  <c r="G418" i="8"/>
  <c r="E419" i="8"/>
  <c r="F419" i="8"/>
  <c r="G419" i="8"/>
  <c r="H419" i="8" s="1"/>
  <c r="E417" i="7"/>
  <c r="F417" i="7"/>
  <c r="G417" i="7"/>
  <c r="E418" i="7"/>
  <c r="F418" i="7"/>
  <c r="G418" i="7"/>
  <c r="E419" i="7"/>
  <c r="F419" i="7"/>
  <c r="G419" i="7"/>
  <c r="E417" i="6"/>
  <c r="F417" i="6"/>
  <c r="G417" i="6"/>
  <c r="H417" i="6" s="1"/>
  <c r="E418" i="6"/>
  <c r="F418" i="6"/>
  <c r="G418" i="6"/>
  <c r="E419" i="6"/>
  <c r="F419" i="6"/>
  <c r="G419" i="6"/>
  <c r="E417" i="5"/>
  <c r="G417" i="5"/>
  <c r="H417" i="5" s="1"/>
  <c r="E418" i="5"/>
  <c r="F418" i="5"/>
  <c r="G418" i="5"/>
  <c r="E419" i="5"/>
  <c r="F419" i="5"/>
  <c r="G419" i="5"/>
  <c r="E417" i="4"/>
  <c r="F417" i="4"/>
  <c r="G417" i="4"/>
  <c r="E418" i="4"/>
  <c r="F418" i="4"/>
  <c r="G418" i="4"/>
  <c r="H418" i="4" s="1"/>
  <c r="E419" i="4"/>
  <c r="F419" i="4"/>
  <c r="G419" i="4"/>
  <c r="E417" i="3"/>
  <c r="H417" i="3" s="1"/>
  <c r="F417" i="3"/>
  <c r="G417" i="3"/>
  <c r="E418" i="3"/>
  <c r="F418" i="3"/>
  <c r="G418" i="3"/>
  <c r="E419" i="3"/>
  <c r="F419" i="3"/>
  <c r="G419" i="3"/>
  <c r="E417" i="2"/>
  <c r="G417" i="2"/>
  <c r="E418" i="2"/>
  <c r="F418" i="2"/>
  <c r="G418" i="2"/>
  <c r="E419" i="2"/>
  <c r="F419" i="2"/>
  <c r="G419" i="2"/>
  <c r="E417" i="1"/>
  <c r="F417" i="1"/>
  <c r="G417" i="1"/>
  <c r="E418" i="1"/>
  <c r="F418" i="1"/>
  <c r="G418" i="1"/>
  <c r="E419" i="1"/>
  <c r="F419" i="1"/>
  <c r="G419" i="1"/>
  <c r="E417" i="34"/>
  <c r="F417" i="34"/>
  <c r="G417" i="34"/>
  <c r="E418" i="34"/>
  <c r="F418" i="34"/>
  <c r="G418" i="34"/>
  <c r="E419" i="34"/>
  <c r="F419" i="34"/>
  <c r="G419" i="34"/>
  <c r="E414" i="33"/>
  <c r="G414" i="33"/>
  <c r="E415" i="33"/>
  <c r="G415" i="33"/>
  <c r="E414" i="32"/>
  <c r="F414" i="32"/>
  <c r="G414" i="32"/>
  <c r="E415" i="32"/>
  <c r="F415" i="32"/>
  <c r="G415" i="32"/>
  <c r="E414" i="31"/>
  <c r="F414" i="31"/>
  <c r="G414" i="31"/>
  <c r="E415" i="31"/>
  <c r="F415" i="31"/>
  <c r="G415" i="31"/>
  <c r="E414" i="30"/>
  <c r="F414" i="30"/>
  <c r="G414" i="30"/>
  <c r="E415" i="30"/>
  <c r="F415" i="30"/>
  <c r="G415" i="30"/>
  <c r="E414" i="29"/>
  <c r="F414" i="29"/>
  <c r="G414" i="29"/>
  <c r="E415" i="29"/>
  <c r="F415" i="29"/>
  <c r="G415" i="29"/>
  <c r="E414" i="28"/>
  <c r="F414" i="28"/>
  <c r="G414" i="28"/>
  <c r="E415" i="28"/>
  <c r="G415" i="28"/>
  <c r="E414" i="27"/>
  <c r="F414" i="27"/>
  <c r="G414" i="27"/>
  <c r="E415" i="27"/>
  <c r="F415" i="27"/>
  <c r="G415" i="27"/>
  <c r="E414" i="26"/>
  <c r="F414" i="26"/>
  <c r="G414" i="26"/>
  <c r="E415" i="26"/>
  <c r="F415" i="26"/>
  <c r="G415" i="26"/>
  <c r="E414" i="25"/>
  <c r="F414" i="25"/>
  <c r="G414" i="25"/>
  <c r="E415" i="25"/>
  <c r="F415" i="25"/>
  <c r="G415" i="25"/>
  <c r="E414" i="24"/>
  <c r="G414" i="24"/>
  <c r="E415" i="24"/>
  <c r="F415" i="24"/>
  <c r="G415" i="24"/>
  <c r="E414" i="23"/>
  <c r="F414" i="23"/>
  <c r="G414" i="23"/>
  <c r="E415" i="23"/>
  <c r="F415" i="23"/>
  <c r="G415" i="23"/>
  <c r="E414" i="22"/>
  <c r="F414" i="22"/>
  <c r="G414" i="22"/>
  <c r="E415" i="22"/>
  <c r="F415" i="22"/>
  <c r="G415" i="22"/>
  <c r="E414" i="21"/>
  <c r="F414" i="21"/>
  <c r="G414" i="21"/>
  <c r="E415" i="21"/>
  <c r="G415" i="21"/>
  <c r="E414" i="20"/>
  <c r="F414" i="20"/>
  <c r="G414" i="20"/>
  <c r="E415" i="20"/>
  <c r="F415" i="20"/>
  <c r="G415" i="20"/>
  <c r="E414" i="19"/>
  <c r="F414" i="19"/>
  <c r="G414" i="19"/>
  <c r="E415" i="19"/>
  <c r="F415" i="19"/>
  <c r="G415" i="19"/>
  <c r="E414" i="18"/>
  <c r="F414" i="18"/>
  <c r="G414" i="18"/>
  <c r="E415" i="18"/>
  <c r="F415" i="18"/>
  <c r="G415" i="18"/>
  <c r="E414" i="17"/>
  <c r="F414" i="17"/>
  <c r="G414" i="17"/>
  <c r="E415" i="17"/>
  <c r="F415" i="17"/>
  <c r="G415" i="17"/>
  <c r="E414" i="16"/>
  <c r="F414" i="16"/>
  <c r="G414" i="16"/>
  <c r="E415" i="16"/>
  <c r="G415" i="16"/>
  <c r="E414" i="15"/>
  <c r="F414" i="15"/>
  <c r="G414" i="15"/>
  <c r="E415" i="15"/>
  <c r="F415" i="15"/>
  <c r="G415" i="15"/>
  <c r="E414" i="14"/>
  <c r="F414" i="14"/>
  <c r="G414" i="14"/>
  <c r="E415" i="14"/>
  <c r="F415" i="14"/>
  <c r="G415" i="14"/>
  <c r="E414" i="13"/>
  <c r="F414" i="13"/>
  <c r="G414" i="13"/>
  <c r="E415" i="13"/>
  <c r="G415" i="13"/>
  <c r="E414" i="12"/>
  <c r="F414" i="12"/>
  <c r="G414" i="12"/>
  <c r="E415" i="12"/>
  <c r="F415" i="12"/>
  <c r="G415" i="12"/>
  <c r="E414" i="11"/>
  <c r="F414" i="11"/>
  <c r="G414" i="11"/>
  <c r="E415" i="11"/>
  <c r="F415" i="11"/>
  <c r="G415" i="11"/>
  <c r="E414" i="10"/>
  <c r="F414" i="10"/>
  <c r="G414" i="10"/>
  <c r="E415" i="10"/>
  <c r="F415" i="10"/>
  <c r="G415" i="10"/>
  <c r="E414" i="9"/>
  <c r="F414" i="9"/>
  <c r="G414" i="9"/>
  <c r="E415" i="9"/>
  <c r="F415" i="9"/>
  <c r="G415" i="9"/>
  <c r="E414" i="8"/>
  <c r="F414" i="8"/>
  <c r="G414" i="8"/>
  <c r="H414" i="8" s="1"/>
  <c r="E415" i="8"/>
  <c r="F415" i="8"/>
  <c r="G415" i="8"/>
  <c r="H415" i="8" s="1"/>
  <c r="E414" i="7"/>
  <c r="F414" i="7"/>
  <c r="G414" i="7"/>
  <c r="E415" i="7"/>
  <c r="F415" i="7"/>
  <c r="G415" i="7"/>
  <c r="E414" i="6"/>
  <c r="F414" i="6"/>
  <c r="G414" i="6"/>
  <c r="E415" i="6"/>
  <c r="F415" i="6"/>
  <c r="G415" i="6"/>
  <c r="E414" i="5"/>
  <c r="G414" i="5"/>
  <c r="E415" i="5"/>
  <c r="F415" i="5"/>
  <c r="G415" i="5"/>
  <c r="E414" i="4"/>
  <c r="F414" i="4"/>
  <c r="G414" i="4"/>
  <c r="E415" i="4"/>
  <c r="F415" i="4"/>
  <c r="G415" i="4"/>
  <c r="E414" i="3"/>
  <c r="F414" i="3"/>
  <c r="G414" i="3"/>
  <c r="E415" i="3"/>
  <c r="F415" i="3"/>
  <c r="G415" i="3"/>
  <c r="E414" i="2"/>
  <c r="F414" i="2"/>
  <c r="G414" i="2"/>
  <c r="E415" i="2"/>
  <c r="G415" i="2"/>
  <c r="E414" i="1"/>
  <c r="F414" i="1"/>
  <c r="G414" i="1"/>
  <c r="E415" i="1"/>
  <c r="F415" i="1"/>
  <c r="G415" i="1"/>
  <c r="E414" i="34"/>
  <c r="F414" i="34"/>
  <c r="G414" i="34"/>
  <c r="E415" i="34"/>
  <c r="F415" i="34"/>
  <c r="G415" i="34"/>
  <c r="E406" i="33"/>
  <c r="G406" i="33"/>
  <c r="E406" i="32"/>
  <c r="F406" i="32"/>
  <c r="G406" i="32"/>
  <c r="E406" i="31"/>
  <c r="G406" i="31"/>
  <c r="E406" i="30"/>
  <c r="F406" i="30"/>
  <c r="G406" i="30"/>
  <c r="E406" i="29"/>
  <c r="F406" i="29"/>
  <c r="G406" i="29"/>
  <c r="E406" i="28"/>
  <c r="F406" i="28"/>
  <c r="G406" i="28"/>
  <c r="E406" i="27"/>
  <c r="F406" i="27"/>
  <c r="G406" i="27"/>
  <c r="E406" i="26"/>
  <c r="F406" i="26"/>
  <c r="G406" i="26"/>
  <c r="E406" i="25"/>
  <c r="F406" i="25"/>
  <c r="G406" i="25"/>
  <c r="E406" i="24"/>
  <c r="F406" i="24"/>
  <c r="G406" i="24"/>
  <c r="E406" i="23"/>
  <c r="F406" i="23"/>
  <c r="G406" i="23"/>
  <c r="E406" i="22"/>
  <c r="F406" i="22"/>
  <c r="G406" i="22"/>
  <c r="E406" i="21"/>
  <c r="G406" i="21"/>
  <c r="E406" i="20"/>
  <c r="F406" i="20"/>
  <c r="G406" i="20"/>
  <c r="E406" i="19"/>
  <c r="F406" i="19"/>
  <c r="G406" i="19"/>
  <c r="E406" i="18"/>
  <c r="F406" i="18"/>
  <c r="G406" i="18"/>
  <c r="E406" i="17"/>
  <c r="F406" i="17"/>
  <c r="G406" i="17"/>
  <c r="E406" i="16"/>
  <c r="F406" i="16"/>
  <c r="G406" i="16"/>
  <c r="E406" i="15"/>
  <c r="F406" i="15"/>
  <c r="G406" i="15"/>
  <c r="E406" i="14"/>
  <c r="F406" i="14"/>
  <c r="G406" i="14"/>
  <c r="E406" i="13"/>
  <c r="F406" i="13"/>
  <c r="G406" i="13"/>
  <c r="E406" i="12"/>
  <c r="F406" i="12"/>
  <c r="G406" i="12"/>
  <c r="E406" i="11"/>
  <c r="F406" i="11"/>
  <c r="G406" i="11"/>
  <c r="E406" i="10"/>
  <c r="G406" i="10"/>
  <c r="E406" i="9"/>
  <c r="F406" i="9"/>
  <c r="G406" i="9"/>
  <c r="E406" i="8"/>
  <c r="F406" i="8"/>
  <c r="G406" i="8"/>
  <c r="E406" i="7"/>
  <c r="F406" i="7"/>
  <c r="G406" i="7"/>
  <c r="E406" i="6"/>
  <c r="F406" i="6"/>
  <c r="G406" i="6"/>
  <c r="E406" i="5"/>
  <c r="F406" i="5"/>
  <c r="G406" i="5"/>
  <c r="E406" i="4"/>
  <c r="F406" i="4"/>
  <c r="G406" i="4"/>
  <c r="E406" i="3"/>
  <c r="F406" i="3"/>
  <c r="G406" i="3"/>
  <c r="E406" i="2"/>
  <c r="F406" i="2"/>
  <c r="G406" i="2"/>
  <c r="E406" i="1"/>
  <c r="F406" i="1"/>
  <c r="G406" i="1"/>
  <c r="E406" i="34"/>
  <c r="F406" i="34"/>
  <c r="G406" i="34"/>
  <c r="E283" i="33"/>
  <c r="G283" i="33"/>
  <c r="E283" i="32"/>
  <c r="F283" i="32"/>
  <c r="G283" i="32"/>
  <c r="E283" i="31"/>
  <c r="F283" i="31"/>
  <c r="G283" i="31"/>
  <c r="E283" i="30"/>
  <c r="F283" i="30"/>
  <c r="G283" i="30"/>
  <c r="E283" i="29"/>
  <c r="F283" i="29"/>
  <c r="G283" i="29"/>
  <c r="E283" i="28"/>
  <c r="F283" i="28"/>
  <c r="G283" i="28"/>
  <c r="E283" i="27"/>
  <c r="F283" i="27"/>
  <c r="G283" i="27"/>
  <c r="E283" i="26"/>
  <c r="F283" i="26"/>
  <c r="G283" i="26"/>
  <c r="E283" i="25"/>
  <c r="F283" i="25"/>
  <c r="G283" i="25"/>
  <c r="E283" i="24"/>
  <c r="F283" i="24"/>
  <c r="G283" i="24"/>
  <c r="E283" i="23"/>
  <c r="F283" i="23"/>
  <c r="G283" i="23"/>
  <c r="E283" i="22"/>
  <c r="F283" i="22"/>
  <c r="G283" i="22"/>
  <c r="E283" i="21"/>
  <c r="F283" i="21"/>
  <c r="G283" i="21"/>
  <c r="E283" i="20"/>
  <c r="F283" i="20"/>
  <c r="G283" i="20"/>
  <c r="E283" i="19"/>
  <c r="F283" i="19"/>
  <c r="G283" i="19"/>
  <c r="E283" i="18"/>
  <c r="G283" i="18"/>
  <c r="E283" i="17"/>
  <c r="F283" i="17"/>
  <c r="G283" i="17"/>
  <c r="E283" i="16"/>
  <c r="F283" i="16"/>
  <c r="G283" i="16"/>
  <c r="E283" i="15"/>
  <c r="F283" i="15"/>
  <c r="G283" i="15"/>
  <c r="E283" i="14"/>
  <c r="F283" i="14"/>
  <c r="G283" i="14"/>
  <c r="E283" i="13"/>
  <c r="F283" i="13"/>
  <c r="G283" i="13"/>
  <c r="E283" i="12"/>
  <c r="F283" i="12"/>
  <c r="G283" i="12"/>
  <c r="E283" i="11"/>
  <c r="F283" i="11"/>
  <c r="G283" i="11"/>
  <c r="H283" i="11" s="1"/>
  <c r="E283" i="10"/>
  <c r="F283" i="10"/>
  <c r="G283" i="10"/>
  <c r="E283" i="9"/>
  <c r="F283" i="9"/>
  <c r="G283" i="9"/>
  <c r="E283" i="8"/>
  <c r="F283" i="8"/>
  <c r="G283" i="8"/>
  <c r="E283" i="7"/>
  <c r="F283" i="7"/>
  <c r="G283" i="7"/>
  <c r="H283" i="7" s="1"/>
  <c r="E283" i="6"/>
  <c r="F283" i="6"/>
  <c r="G283" i="6"/>
  <c r="E283" i="5"/>
  <c r="F283" i="5"/>
  <c r="G283" i="5"/>
  <c r="E283" i="4"/>
  <c r="F283" i="4"/>
  <c r="G283" i="4"/>
  <c r="E283" i="3"/>
  <c r="F283" i="3"/>
  <c r="G283" i="3"/>
  <c r="H283" i="3" s="1"/>
  <c r="E283" i="2"/>
  <c r="G283" i="2"/>
  <c r="E283" i="1"/>
  <c r="F283" i="1"/>
  <c r="G283" i="1"/>
  <c r="E283" i="34"/>
  <c r="F283" i="34"/>
  <c r="G283" i="34"/>
  <c r="H283" i="34" s="1"/>
  <c r="E564" i="33"/>
  <c r="G564" i="33"/>
  <c r="E564" i="32"/>
  <c r="G564" i="32"/>
  <c r="E564" i="31"/>
  <c r="G564" i="31"/>
  <c r="E564" i="30"/>
  <c r="F564" i="30"/>
  <c r="G564" i="30"/>
  <c r="E564" i="29"/>
  <c r="G564" i="29"/>
  <c r="E564" i="28"/>
  <c r="G564" i="28"/>
  <c r="E564" i="27"/>
  <c r="G564" i="27"/>
  <c r="H564" i="27" s="1"/>
  <c r="E564" i="26"/>
  <c r="G564" i="26"/>
  <c r="E564" i="25"/>
  <c r="G564" i="25"/>
  <c r="H564" i="25" s="1"/>
  <c r="E564" i="24"/>
  <c r="F564" i="24"/>
  <c r="G564" i="24"/>
  <c r="E564" i="23"/>
  <c r="G564" i="23"/>
  <c r="E564" i="22"/>
  <c r="G564" i="22"/>
  <c r="E564" i="21"/>
  <c r="G564" i="21"/>
  <c r="E564" i="20"/>
  <c r="F564" i="20"/>
  <c r="G564" i="20"/>
  <c r="E564" i="19"/>
  <c r="F564" i="19"/>
  <c r="G564" i="19"/>
  <c r="E564" i="18"/>
  <c r="G564" i="18"/>
  <c r="E564" i="17"/>
  <c r="F564" i="17"/>
  <c r="G564" i="17"/>
  <c r="E564" i="16"/>
  <c r="G564" i="16"/>
  <c r="E564" i="15"/>
  <c r="F564" i="15"/>
  <c r="G564" i="15"/>
  <c r="E564" i="14"/>
  <c r="G564" i="14"/>
  <c r="E564" i="13"/>
  <c r="G564" i="13"/>
  <c r="E564" i="12"/>
  <c r="G564" i="12"/>
  <c r="E564" i="11"/>
  <c r="G564" i="11"/>
  <c r="E564" i="10"/>
  <c r="G564" i="10"/>
  <c r="E564" i="9"/>
  <c r="G564" i="9"/>
  <c r="E564" i="8"/>
  <c r="G564" i="8"/>
  <c r="E564" i="7"/>
  <c r="G564" i="7"/>
  <c r="E564" i="6"/>
  <c r="G564" i="6"/>
  <c r="E564" i="5"/>
  <c r="G564" i="5"/>
  <c r="E564" i="4"/>
  <c r="F564" i="4"/>
  <c r="G564" i="4"/>
  <c r="E564" i="3"/>
  <c r="G564" i="3"/>
  <c r="E564" i="2"/>
  <c r="G564" i="2"/>
  <c r="E564" i="1"/>
  <c r="F564" i="1"/>
  <c r="G564" i="1"/>
  <c r="E564" i="34"/>
  <c r="F564" i="34"/>
  <c r="G564" i="34"/>
  <c r="E559" i="33"/>
  <c r="F559" i="33"/>
  <c r="G559" i="33"/>
  <c r="E559" i="32"/>
  <c r="F559" i="32"/>
  <c r="G559" i="32"/>
  <c r="E559" i="31"/>
  <c r="F559" i="31"/>
  <c r="G559" i="31"/>
  <c r="E559" i="30"/>
  <c r="F559" i="30"/>
  <c r="G559" i="30"/>
  <c r="E559" i="29"/>
  <c r="F559" i="29"/>
  <c r="G559" i="29"/>
  <c r="E559" i="28"/>
  <c r="F559" i="28"/>
  <c r="G559" i="28"/>
  <c r="E559" i="27"/>
  <c r="F559" i="27"/>
  <c r="G559" i="27"/>
  <c r="E559" i="26"/>
  <c r="F559" i="26"/>
  <c r="G559" i="26"/>
  <c r="E559" i="25"/>
  <c r="F559" i="25"/>
  <c r="G559" i="25"/>
  <c r="E559" i="24"/>
  <c r="F559" i="24"/>
  <c r="G559" i="24"/>
  <c r="E559" i="23"/>
  <c r="F559" i="23"/>
  <c r="G559" i="23"/>
  <c r="E559" i="22"/>
  <c r="F559" i="22"/>
  <c r="G559" i="22"/>
  <c r="E559" i="21"/>
  <c r="F559" i="21"/>
  <c r="G559" i="21"/>
  <c r="E559" i="20"/>
  <c r="F559" i="20"/>
  <c r="G559" i="20"/>
  <c r="E559" i="19"/>
  <c r="F559" i="19"/>
  <c r="G559" i="19"/>
  <c r="E559" i="18"/>
  <c r="F559" i="18"/>
  <c r="G559" i="18"/>
  <c r="E559" i="17"/>
  <c r="F559" i="17"/>
  <c r="G559" i="17"/>
  <c r="E559" i="16"/>
  <c r="F559" i="16"/>
  <c r="G559" i="16"/>
  <c r="E559" i="15"/>
  <c r="F559" i="15"/>
  <c r="G559" i="15"/>
  <c r="E559" i="14"/>
  <c r="F559" i="14"/>
  <c r="G559" i="14"/>
  <c r="E559" i="13"/>
  <c r="F559" i="13"/>
  <c r="G559" i="13"/>
  <c r="E559" i="12"/>
  <c r="F559" i="12"/>
  <c r="G559" i="12"/>
  <c r="E559" i="11"/>
  <c r="F559" i="11"/>
  <c r="G559" i="11"/>
  <c r="E559" i="10"/>
  <c r="F559" i="10"/>
  <c r="G559" i="10"/>
  <c r="E559" i="9"/>
  <c r="F559" i="9"/>
  <c r="G559" i="9"/>
  <c r="E559" i="8"/>
  <c r="F559" i="8"/>
  <c r="G559" i="8"/>
  <c r="E559" i="7"/>
  <c r="F559" i="7"/>
  <c r="G559" i="7"/>
  <c r="E559" i="6"/>
  <c r="F559" i="6"/>
  <c r="G559" i="6"/>
  <c r="E559" i="5"/>
  <c r="F559" i="5"/>
  <c r="G559" i="5"/>
  <c r="E559" i="4"/>
  <c r="F559" i="4"/>
  <c r="G559" i="4"/>
  <c r="E559" i="3"/>
  <c r="F559" i="3"/>
  <c r="G559" i="3"/>
  <c r="E559" i="2"/>
  <c r="F559" i="2"/>
  <c r="G559" i="2"/>
  <c r="E559" i="34"/>
  <c r="F559" i="34"/>
  <c r="G559" i="34"/>
  <c r="E559" i="1"/>
  <c r="F559" i="1"/>
  <c r="G559" i="1"/>
  <c r="E398" i="33"/>
  <c r="G398" i="33"/>
  <c r="E399" i="33"/>
  <c r="G399" i="33"/>
  <c r="E400" i="33"/>
  <c r="G400" i="33"/>
  <c r="E398" i="32"/>
  <c r="G398" i="32"/>
  <c r="E399" i="32"/>
  <c r="F399" i="32"/>
  <c r="G399" i="32"/>
  <c r="E400" i="32"/>
  <c r="F400" i="32"/>
  <c r="G400" i="32"/>
  <c r="E398" i="31"/>
  <c r="G398" i="31"/>
  <c r="E399" i="31"/>
  <c r="G399" i="31"/>
  <c r="E400" i="31"/>
  <c r="F400" i="31"/>
  <c r="G400" i="31"/>
  <c r="E398" i="30"/>
  <c r="F398" i="30"/>
  <c r="G398" i="30"/>
  <c r="E399" i="30"/>
  <c r="F399" i="30"/>
  <c r="G399" i="30"/>
  <c r="E400" i="30"/>
  <c r="F400" i="30"/>
  <c r="G400" i="30"/>
  <c r="E398" i="29"/>
  <c r="F398" i="29"/>
  <c r="G398" i="29"/>
  <c r="E399" i="29"/>
  <c r="F399" i="29"/>
  <c r="G399" i="29"/>
  <c r="E400" i="29"/>
  <c r="F400" i="29"/>
  <c r="G400" i="29"/>
  <c r="E398" i="28"/>
  <c r="G398" i="28"/>
  <c r="E399" i="28"/>
  <c r="G399" i="28"/>
  <c r="E400" i="28"/>
  <c r="G400" i="28"/>
  <c r="E398" i="27"/>
  <c r="F398" i="27"/>
  <c r="G398" i="27"/>
  <c r="E399" i="27"/>
  <c r="G399" i="27"/>
  <c r="E400" i="27"/>
  <c r="F400" i="27"/>
  <c r="G400" i="27"/>
  <c r="E398" i="26"/>
  <c r="G398" i="26"/>
  <c r="E399" i="26"/>
  <c r="G399" i="26"/>
  <c r="E400" i="26"/>
  <c r="F400" i="26"/>
  <c r="G400" i="26"/>
  <c r="E398" i="25"/>
  <c r="F398" i="25"/>
  <c r="G398" i="25"/>
  <c r="E399" i="25"/>
  <c r="F399" i="25"/>
  <c r="G399" i="25"/>
  <c r="E400" i="25"/>
  <c r="F400" i="25"/>
  <c r="G400" i="25"/>
  <c r="E398" i="24"/>
  <c r="G398" i="24"/>
  <c r="E399" i="24"/>
  <c r="F399" i="24"/>
  <c r="G399" i="24"/>
  <c r="E400" i="24"/>
  <c r="F400" i="24"/>
  <c r="G400" i="24"/>
  <c r="E398" i="23"/>
  <c r="F398" i="23"/>
  <c r="G398" i="23"/>
  <c r="E399" i="23"/>
  <c r="F399" i="23"/>
  <c r="G399" i="23"/>
  <c r="E400" i="23"/>
  <c r="F400" i="23"/>
  <c r="G400" i="23"/>
  <c r="E398" i="22"/>
  <c r="F398" i="22"/>
  <c r="G398" i="22"/>
  <c r="E399" i="22"/>
  <c r="F399" i="22"/>
  <c r="G399" i="22"/>
  <c r="E400" i="22"/>
  <c r="F400" i="22"/>
  <c r="G400" i="22"/>
  <c r="E398" i="21"/>
  <c r="F398" i="21"/>
  <c r="G398" i="21"/>
  <c r="E399" i="21"/>
  <c r="F399" i="21"/>
  <c r="G399" i="21"/>
  <c r="E400" i="21"/>
  <c r="F400" i="21"/>
  <c r="G400" i="21"/>
  <c r="E398" i="20"/>
  <c r="F398" i="20"/>
  <c r="G398" i="20"/>
  <c r="E399" i="20"/>
  <c r="F399" i="20"/>
  <c r="G399" i="20"/>
  <c r="E400" i="20"/>
  <c r="F400" i="20"/>
  <c r="G400" i="20"/>
  <c r="E398" i="19"/>
  <c r="F398" i="19"/>
  <c r="G398" i="19"/>
  <c r="E399" i="19"/>
  <c r="F399" i="19"/>
  <c r="G399" i="19"/>
  <c r="E400" i="19"/>
  <c r="F400" i="19"/>
  <c r="G400" i="19"/>
  <c r="E398" i="18"/>
  <c r="G398" i="18"/>
  <c r="H398" i="18" s="1"/>
  <c r="E399" i="18"/>
  <c r="G399" i="18"/>
  <c r="E400" i="18"/>
  <c r="F400" i="18"/>
  <c r="G400" i="18"/>
  <c r="E398" i="17"/>
  <c r="F398" i="17"/>
  <c r="G398" i="17"/>
  <c r="E399" i="17"/>
  <c r="F399" i="17"/>
  <c r="G399" i="17"/>
  <c r="E400" i="17"/>
  <c r="F400" i="17"/>
  <c r="G400" i="17"/>
  <c r="E398" i="16"/>
  <c r="F398" i="16"/>
  <c r="G398" i="16"/>
  <c r="E399" i="16"/>
  <c r="F399" i="16"/>
  <c r="G399" i="16"/>
  <c r="E400" i="16"/>
  <c r="F400" i="16"/>
  <c r="G400" i="16"/>
  <c r="E398" i="15"/>
  <c r="F398" i="15"/>
  <c r="G398" i="15"/>
  <c r="E399" i="15"/>
  <c r="F399" i="15"/>
  <c r="G399" i="15"/>
  <c r="E400" i="15"/>
  <c r="F400" i="15"/>
  <c r="G400" i="15"/>
  <c r="E398" i="14"/>
  <c r="G398" i="14"/>
  <c r="E399" i="14"/>
  <c r="F399" i="14"/>
  <c r="G399" i="14"/>
  <c r="E400" i="14"/>
  <c r="F400" i="14"/>
  <c r="G400" i="14"/>
  <c r="E398" i="13"/>
  <c r="F398" i="13"/>
  <c r="G398" i="13"/>
  <c r="E399" i="13"/>
  <c r="F399" i="13"/>
  <c r="G399" i="13"/>
  <c r="E400" i="13"/>
  <c r="F400" i="13"/>
  <c r="G400" i="13"/>
  <c r="E398" i="12"/>
  <c r="F398" i="12"/>
  <c r="G398" i="12"/>
  <c r="E399" i="12"/>
  <c r="G399" i="12"/>
  <c r="E400" i="12"/>
  <c r="F400" i="12"/>
  <c r="G400" i="12"/>
  <c r="E398" i="11"/>
  <c r="F398" i="11"/>
  <c r="G398" i="11"/>
  <c r="E399" i="11"/>
  <c r="F399" i="11"/>
  <c r="G399" i="11"/>
  <c r="E400" i="11"/>
  <c r="F400" i="11"/>
  <c r="G400" i="11"/>
  <c r="E398" i="10"/>
  <c r="F398" i="10"/>
  <c r="G398" i="10"/>
  <c r="E399" i="10"/>
  <c r="G399" i="10"/>
  <c r="E400" i="10"/>
  <c r="F400" i="10"/>
  <c r="G400" i="10"/>
  <c r="E398" i="9"/>
  <c r="F398" i="9"/>
  <c r="G398" i="9"/>
  <c r="E399" i="9"/>
  <c r="F399" i="9"/>
  <c r="G399" i="9"/>
  <c r="E400" i="9"/>
  <c r="F400" i="9"/>
  <c r="G400" i="9"/>
  <c r="E398" i="8"/>
  <c r="F398" i="8"/>
  <c r="G398" i="8"/>
  <c r="E399" i="8"/>
  <c r="F399" i="8"/>
  <c r="G399" i="8"/>
  <c r="E400" i="8"/>
  <c r="F400" i="8"/>
  <c r="G400" i="8"/>
  <c r="E398" i="7"/>
  <c r="G398" i="7"/>
  <c r="E399" i="7"/>
  <c r="G399" i="7"/>
  <c r="H399" i="7" s="1"/>
  <c r="E400" i="7"/>
  <c r="F400" i="7"/>
  <c r="G400" i="7"/>
  <c r="E398" i="6"/>
  <c r="F398" i="6"/>
  <c r="G398" i="6"/>
  <c r="E399" i="6"/>
  <c r="F399" i="6"/>
  <c r="G399" i="6"/>
  <c r="E400" i="6"/>
  <c r="F400" i="6"/>
  <c r="G400" i="6"/>
  <c r="E398" i="5"/>
  <c r="F398" i="5"/>
  <c r="G398" i="5"/>
  <c r="E399" i="5"/>
  <c r="G399" i="5"/>
  <c r="E400" i="5"/>
  <c r="F400" i="5"/>
  <c r="G400" i="5"/>
  <c r="E398" i="4"/>
  <c r="F398" i="4"/>
  <c r="G398" i="4"/>
  <c r="E399" i="4"/>
  <c r="F399" i="4"/>
  <c r="G399" i="4"/>
  <c r="E400" i="4"/>
  <c r="F400" i="4"/>
  <c r="G400" i="4"/>
  <c r="E398" i="3"/>
  <c r="F398" i="3"/>
  <c r="G398" i="3"/>
  <c r="E399" i="3"/>
  <c r="F399" i="3"/>
  <c r="G399" i="3"/>
  <c r="E400" i="3"/>
  <c r="F400" i="3"/>
  <c r="G400" i="3"/>
  <c r="E398" i="2"/>
  <c r="F398" i="2"/>
  <c r="G398" i="2"/>
  <c r="E399" i="2"/>
  <c r="G399" i="2"/>
  <c r="E400" i="2"/>
  <c r="F400" i="2"/>
  <c r="G400" i="2"/>
  <c r="E398" i="1"/>
  <c r="F398" i="1"/>
  <c r="G398" i="1"/>
  <c r="E399" i="1"/>
  <c r="F399" i="1"/>
  <c r="G399" i="1"/>
  <c r="E400" i="1"/>
  <c r="F400" i="1"/>
  <c r="G400" i="1"/>
  <c r="E398" i="34"/>
  <c r="F398" i="34"/>
  <c r="G398" i="34"/>
  <c r="E399" i="34"/>
  <c r="F399" i="34"/>
  <c r="G399" i="34"/>
  <c r="E400" i="34"/>
  <c r="F400" i="34"/>
  <c r="G400" i="34"/>
  <c r="E383" i="33"/>
  <c r="G383" i="33"/>
  <c r="E383" i="32"/>
  <c r="F383" i="32"/>
  <c r="G383" i="32"/>
  <c r="E383" i="31"/>
  <c r="F383" i="31"/>
  <c r="G383" i="31"/>
  <c r="E383" i="30"/>
  <c r="F383" i="30"/>
  <c r="G383" i="30"/>
  <c r="E383" i="29"/>
  <c r="F383" i="29"/>
  <c r="G383" i="29"/>
  <c r="E383" i="28"/>
  <c r="G383" i="28"/>
  <c r="E383" i="27"/>
  <c r="F383" i="27"/>
  <c r="G383" i="27"/>
  <c r="E383" i="26"/>
  <c r="G383" i="26"/>
  <c r="E383" i="25"/>
  <c r="F383" i="25"/>
  <c r="G383" i="25"/>
  <c r="E383" i="24"/>
  <c r="F383" i="24"/>
  <c r="G383" i="24"/>
  <c r="E383" i="23"/>
  <c r="F383" i="23"/>
  <c r="G383" i="23"/>
  <c r="E383" i="22"/>
  <c r="G383" i="22"/>
  <c r="E383" i="21"/>
  <c r="F383" i="21"/>
  <c r="G383" i="21"/>
  <c r="E383" i="20"/>
  <c r="F383" i="20"/>
  <c r="G383" i="20"/>
  <c r="E383" i="19"/>
  <c r="F383" i="19"/>
  <c r="G383" i="19"/>
  <c r="H383" i="19" s="1"/>
  <c r="E383" i="18"/>
  <c r="F383" i="18"/>
  <c r="G383" i="18"/>
  <c r="E383" i="17"/>
  <c r="F383" i="17"/>
  <c r="G383" i="17"/>
  <c r="E383" i="16"/>
  <c r="F383" i="16"/>
  <c r="G383" i="16"/>
  <c r="E383" i="15"/>
  <c r="F383" i="15"/>
  <c r="G383" i="15"/>
  <c r="H383" i="15" s="1"/>
  <c r="E383" i="14"/>
  <c r="G383" i="14"/>
  <c r="E383" i="13"/>
  <c r="F383" i="13"/>
  <c r="G383" i="13"/>
  <c r="E383" i="12"/>
  <c r="F383" i="12"/>
  <c r="G383" i="12"/>
  <c r="H383" i="12" s="1"/>
  <c r="E383" i="11"/>
  <c r="G383" i="11"/>
  <c r="E383" i="10"/>
  <c r="G383" i="10"/>
  <c r="E383" i="9"/>
  <c r="F383" i="9"/>
  <c r="G383" i="9"/>
  <c r="E383" i="8"/>
  <c r="G383" i="8"/>
  <c r="E383" i="7"/>
  <c r="F383" i="7"/>
  <c r="G383" i="7"/>
  <c r="H383" i="7" s="1"/>
  <c r="E383" i="6"/>
  <c r="F383" i="6"/>
  <c r="G383" i="6"/>
  <c r="E383" i="5"/>
  <c r="F383" i="5"/>
  <c r="G383" i="5"/>
  <c r="E383" i="4"/>
  <c r="F383" i="4"/>
  <c r="G383" i="4"/>
  <c r="E383" i="3"/>
  <c r="F383" i="3"/>
  <c r="G383" i="3"/>
  <c r="H383" i="3" s="1"/>
  <c r="E383" i="2"/>
  <c r="G383" i="2"/>
  <c r="E383" i="34"/>
  <c r="F383" i="34"/>
  <c r="G383" i="34"/>
  <c r="E383" i="1"/>
  <c r="F383" i="1"/>
  <c r="G383" i="1"/>
  <c r="E278" i="33"/>
  <c r="G278" i="33"/>
  <c r="E279" i="33"/>
  <c r="G279" i="33"/>
  <c r="E280" i="33"/>
  <c r="G280" i="33"/>
  <c r="E278" i="32"/>
  <c r="F278" i="32"/>
  <c r="G278" i="32"/>
  <c r="E279" i="32"/>
  <c r="F279" i="32"/>
  <c r="G279" i="32"/>
  <c r="H279" i="32" s="1"/>
  <c r="E280" i="32"/>
  <c r="F280" i="32"/>
  <c r="G280" i="32"/>
  <c r="E278" i="31"/>
  <c r="G278" i="31"/>
  <c r="E279" i="31"/>
  <c r="F279" i="31"/>
  <c r="G279" i="31"/>
  <c r="H279" i="31" s="1"/>
  <c r="E280" i="31"/>
  <c r="F280" i="31"/>
  <c r="G280" i="31"/>
  <c r="E278" i="30"/>
  <c r="F278" i="30"/>
  <c r="G278" i="30"/>
  <c r="E279" i="30"/>
  <c r="F279" i="30"/>
  <c r="G279" i="30"/>
  <c r="E280" i="30"/>
  <c r="F280" i="30"/>
  <c r="G280" i="30"/>
  <c r="H280" i="30" s="1"/>
  <c r="E278" i="29"/>
  <c r="F278" i="29"/>
  <c r="G278" i="29"/>
  <c r="E279" i="29"/>
  <c r="F279" i="29"/>
  <c r="G279" i="29"/>
  <c r="E280" i="29"/>
  <c r="F280" i="29"/>
  <c r="G280" i="29"/>
  <c r="E278" i="28"/>
  <c r="F278" i="28"/>
  <c r="G278" i="28"/>
  <c r="H278" i="28" s="1"/>
  <c r="E279" i="28"/>
  <c r="F279" i="28"/>
  <c r="G279" i="28"/>
  <c r="E280" i="28"/>
  <c r="F280" i="28"/>
  <c r="G280" i="28"/>
  <c r="E278" i="27"/>
  <c r="F278" i="27"/>
  <c r="G278" i="27"/>
  <c r="E279" i="27"/>
  <c r="F279" i="27"/>
  <c r="G279" i="27"/>
  <c r="H279" i="27" s="1"/>
  <c r="E280" i="27"/>
  <c r="G280" i="27"/>
  <c r="E278" i="26"/>
  <c r="F278" i="26"/>
  <c r="G278" i="26"/>
  <c r="E279" i="26"/>
  <c r="F279" i="26"/>
  <c r="G279" i="26"/>
  <c r="H279" i="26" s="1"/>
  <c r="E280" i="26"/>
  <c r="F280" i="26"/>
  <c r="G280" i="26"/>
  <c r="E278" i="25"/>
  <c r="F278" i="25"/>
  <c r="G278" i="25"/>
  <c r="E279" i="25"/>
  <c r="F279" i="25"/>
  <c r="G279" i="25"/>
  <c r="E280" i="25"/>
  <c r="F280" i="25"/>
  <c r="G280" i="25"/>
  <c r="H280" i="25" s="1"/>
  <c r="E278" i="24"/>
  <c r="F278" i="24"/>
  <c r="G278" i="24"/>
  <c r="E279" i="24"/>
  <c r="F279" i="24"/>
  <c r="G279" i="24"/>
  <c r="E280" i="24"/>
  <c r="F280" i="24"/>
  <c r="G280" i="24"/>
  <c r="E278" i="23"/>
  <c r="F278" i="23"/>
  <c r="G278" i="23"/>
  <c r="H278" i="23" s="1"/>
  <c r="E279" i="23"/>
  <c r="F279" i="23"/>
  <c r="G279" i="23"/>
  <c r="E280" i="23"/>
  <c r="F280" i="23"/>
  <c r="G280" i="23"/>
  <c r="E278" i="22"/>
  <c r="F278" i="22"/>
  <c r="G278" i="22"/>
  <c r="E279" i="22"/>
  <c r="F279" i="22"/>
  <c r="G279" i="22"/>
  <c r="H279" i="22" s="1"/>
  <c r="E280" i="22"/>
  <c r="F280" i="22"/>
  <c r="G280" i="22"/>
  <c r="E278" i="21"/>
  <c r="F278" i="21"/>
  <c r="G278" i="21"/>
  <c r="E279" i="21"/>
  <c r="F279" i="21"/>
  <c r="G279" i="21"/>
  <c r="E280" i="21"/>
  <c r="F280" i="21"/>
  <c r="G280" i="21"/>
  <c r="H280" i="21" s="1"/>
  <c r="E278" i="20"/>
  <c r="F278" i="20"/>
  <c r="G278" i="20"/>
  <c r="E279" i="20"/>
  <c r="F279" i="20"/>
  <c r="G279" i="20"/>
  <c r="E280" i="20"/>
  <c r="F280" i="20"/>
  <c r="G280" i="20"/>
  <c r="E278" i="19"/>
  <c r="F278" i="19"/>
  <c r="G278" i="19"/>
  <c r="H278" i="19" s="1"/>
  <c r="E279" i="19"/>
  <c r="F279" i="19"/>
  <c r="G279" i="19"/>
  <c r="E280" i="19"/>
  <c r="G280" i="19"/>
  <c r="E278" i="18"/>
  <c r="F278" i="18"/>
  <c r="G278" i="18"/>
  <c r="H278" i="18" s="1"/>
  <c r="E279" i="18"/>
  <c r="F279" i="18"/>
  <c r="G279" i="18"/>
  <c r="E280" i="18"/>
  <c r="G280" i="18"/>
  <c r="E278" i="17"/>
  <c r="F278" i="17"/>
  <c r="G278" i="17"/>
  <c r="H278" i="17" s="1"/>
  <c r="E279" i="17"/>
  <c r="F279" i="17"/>
  <c r="G279" i="17"/>
  <c r="E280" i="17"/>
  <c r="F280" i="17"/>
  <c r="G280" i="17"/>
  <c r="E278" i="16"/>
  <c r="F278" i="16"/>
  <c r="G278" i="16"/>
  <c r="E279" i="16"/>
  <c r="F279" i="16"/>
  <c r="G279" i="16"/>
  <c r="H279" i="16" s="1"/>
  <c r="E280" i="16"/>
  <c r="F280" i="16"/>
  <c r="G280" i="16"/>
  <c r="E278" i="15"/>
  <c r="F278" i="15"/>
  <c r="G278" i="15"/>
  <c r="E279" i="15"/>
  <c r="F279" i="15"/>
  <c r="G279" i="15"/>
  <c r="E280" i="15"/>
  <c r="F280" i="15"/>
  <c r="G280" i="15"/>
  <c r="H280" i="15" s="1"/>
  <c r="E278" i="14"/>
  <c r="F278" i="14"/>
  <c r="G278" i="14"/>
  <c r="E279" i="14"/>
  <c r="F279" i="14"/>
  <c r="G279" i="14"/>
  <c r="E280" i="14"/>
  <c r="F280" i="14"/>
  <c r="G280" i="14"/>
  <c r="E278" i="13"/>
  <c r="F278" i="13"/>
  <c r="G278" i="13"/>
  <c r="H278" i="13" s="1"/>
  <c r="E279" i="13"/>
  <c r="F279" i="13"/>
  <c r="G279" i="13"/>
  <c r="E280" i="13"/>
  <c r="G280" i="13"/>
  <c r="E278" i="12"/>
  <c r="F278" i="12"/>
  <c r="G278" i="12"/>
  <c r="H278" i="12" s="1"/>
  <c r="E279" i="12"/>
  <c r="F279" i="12"/>
  <c r="G279" i="12"/>
  <c r="E280" i="12"/>
  <c r="F280" i="12"/>
  <c r="G280" i="12"/>
  <c r="E278" i="11"/>
  <c r="F278" i="11"/>
  <c r="G278" i="11"/>
  <c r="E279" i="11"/>
  <c r="F279" i="11"/>
  <c r="G279" i="11"/>
  <c r="H279" i="11" s="1"/>
  <c r="E280" i="11"/>
  <c r="F280" i="11"/>
  <c r="G280" i="11"/>
  <c r="E278" i="10"/>
  <c r="G278" i="10"/>
  <c r="E279" i="10"/>
  <c r="G279" i="10"/>
  <c r="E280" i="10"/>
  <c r="G280" i="10"/>
  <c r="E278" i="9"/>
  <c r="F278" i="9"/>
  <c r="G278" i="9"/>
  <c r="H278" i="9" s="1"/>
  <c r="E279" i="9"/>
  <c r="F279" i="9"/>
  <c r="G279" i="9"/>
  <c r="E280" i="9"/>
  <c r="F280" i="9"/>
  <c r="G280" i="9"/>
  <c r="E278" i="8"/>
  <c r="F278" i="8"/>
  <c r="G278" i="8"/>
  <c r="E279" i="8"/>
  <c r="F279" i="8"/>
  <c r="G279" i="8"/>
  <c r="H279" i="8" s="1"/>
  <c r="E280" i="8"/>
  <c r="F280" i="8"/>
  <c r="G280" i="8"/>
  <c r="E278" i="7"/>
  <c r="F278" i="7"/>
  <c r="G278" i="7"/>
  <c r="E279" i="7"/>
  <c r="F279" i="7"/>
  <c r="G279" i="7"/>
  <c r="E280" i="7"/>
  <c r="F280" i="7"/>
  <c r="G280" i="7"/>
  <c r="H280" i="7" s="1"/>
  <c r="E278" i="6"/>
  <c r="F278" i="6"/>
  <c r="G278" i="6"/>
  <c r="E279" i="6"/>
  <c r="F279" i="6"/>
  <c r="G279" i="6"/>
  <c r="E280" i="6"/>
  <c r="F280" i="6"/>
  <c r="G280" i="6"/>
  <c r="E278" i="5"/>
  <c r="F278" i="5"/>
  <c r="G278" i="5"/>
  <c r="H278" i="5" s="1"/>
  <c r="E279" i="5"/>
  <c r="F279" i="5"/>
  <c r="G279" i="5"/>
  <c r="E280" i="5"/>
  <c r="G280" i="5"/>
  <c r="E278" i="4"/>
  <c r="F278" i="4"/>
  <c r="G278" i="4"/>
  <c r="H278" i="4" s="1"/>
  <c r="E279" i="4"/>
  <c r="F279" i="4"/>
  <c r="G279" i="4"/>
  <c r="E280" i="4"/>
  <c r="F280" i="4"/>
  <c r="G280" i="4"/>
  <c r="E278" i="3"/>
  <c r="F278" i="3"/>
  <c r="G278" i="3"/>
  <c r="E279" i="3"/>
  <c r="F279" i="3"/>
  <c r="G279" i="3"/>
  <c r="H279" i="3" s="1"/>
  <c r="E280" i="3"/>
  <c r="F280" i="3"/>
  <c r="G280" i="3"/>
  <c r="E278" i="2"/>
  <c r="F278" i="2"/>
  <c r="G278" i="2"/>
  <c r="E279" i="2"/>
  <c r="F279" i="2"/>
  <c r="G279" i="2"/>
  <c r="E280" i="2"/>
  <c r="F280" i="2"/>
  <c r="G280" i="2"/>
  <c r="H280" i="2" s="1"/>
  <c r="E278" i="1"/>
  <c r="F278" i="1"/>
  <c r="G278" i="1"/>
  <c r="E279" i="1"/>
  <c r="F279" i="1"/>
  <c r="G279" i="1"/>
  <c r="E280" i="1"/>
  <c r="F280" i="1"/>
  <c r="G280" i="1"/>
  <c r="E278" i="34"/>
  <c r="F278" i="34"/>
  <c r="G278" i="34"/>
  <c r="H278" i="34" s="1"/>
  <c r="E279" i="34"/>
  <c r="F279" i="34"/>
  <c r="G279" i="34"/>
  <c r="E280" i="34"/>
  <c r="F280" i="34"/>
  <c r="G280" i="34"/>
  <c r="E274" i="33"/>
  <c r="G274" i="33"/>
  <c r="E275" i="33"/>
  <c r="G275" i="33"/>
  <c r="E274" i="32"/>
  <c r="F274" i="32"/>
  <c r="G274" i="32"/>
  <c r="E275" i="32"/>
  <c r="F275" i="32"/>
  <c r="G275" i="32"/>
  <c r="E274" i="31"/>
  <c r="F274" i="31"/>
  <c r="G274" i="31"/>
  <c r="E275" i="31"/>
  <c r="G275" i="31"/>
  <c r="E274" i="30"/>
  <c r="F274" i="30"/>
  <c r="G274" i="30"/>
  <c r="E275" i="30"/>
  <c r="F275" i="30"/>
  <c r="G275" i="30"/>
  <c r="E274" i="29"/>
  <c r="F274" i="29"/>
  <c r="G274" i="29"/>
  <c r="E275" i="29"/>
  <c r="F275" i="29"/>
  <c r="G275" i="29"/>
  <c r="E274" i="28"/>
  <c r="G274" i="28"/>
  <c r="E275" i="28"/>
  <c r="G275" i="28"/>
  <c r="E274" i="27"/>
  <c r="F274" i="27"/>
  <c r="G274" i="27"/>
  <c r="E275" i="27"/>
  <c r="F275" i="27"/>
  <c r="G275" i="27"/>
  <c r="E274" i="26"/>
  <c r="G274" i="26"/>
  <c r="E275" i="26"/>
  <c r="F275" i="26"/>
  <c r="G275" i="26"/>
  <c r="E274" i="25"/>
  <c r="F274" i="25"/>
  <c r="G274" i="25"/>
  <c r="E275" i="25"/>
  <c r="F275" i="25"/>
  <c r="G275" i="25"/>
  <c r="E274" i="24"/>
  <c r="F274" i="24"/>
  <c r="G274" i="24"/>
  <c r="E275" i="24"/>
  <c r="F275" i="24"/>
  <c r="G275" i="24"/>
  <c r="E274" i="23"/>
  <c r="F274" i="23"/>
  <c r="G274" i="23"/>
  <c r="E275" i="23"/>
  <c r="F275" i="23"/>
  <c r="G275" i="23"/>
  <c r="E274" i="22"/>
  <c r="F274" i="22"/>
  <c r="G274" i="22"/>
  <c r="E275" i="22"/>
  <c r="F275" i="22"/>
  <c r="G275" i="22"/>
  <c r="E274" i="21"/>
  <c r="G274" i="21"/>
  <c r="E275" i="21"/>
  <c r="F275" i="21"/>
  <c r="G275" i="21"/>
  <c r="E274" i="20"/>
  <c r="F274" i="20"/>
  <c r="G274" i="20"/>
  <c r="E275" i="20"/>
  <c r="F275" i="20"/>
  <c r="G275" i="20"/>
  <c r="E274" i="19"/>
  <c r="G274" i="19"/>
  <c r="E275" i="19"/>
  <c r="F275" i="19"/>
  <c r="G275" i="19"/>
  <c r="E274" i="18"/>
  <c r="G274" i="18"/>
  <c r="E275" i="18"/>
  <c r="G275" i="18"/>
  <c r="E274" i="17"/>
  <c r="F274" i="17"/>
  <c r="G274" i="17"/>
  <c r="E275" i="17"/>
  <c r="F275" i="17"/>
  <c r="G275" i="17"/>
  <c r="E274" i="16"/>
  <c r="F274" i="16"/>
  <c r="G274" i="16"/>
  <c r="E275" i="16"/>
  <c r="F275" i="16"/>
  <c r="G275" i="16"/>
  <c r="E274" i="15"/>
  <c r="F274" i="15"/>
  <c r="G274" i="15"/>
  <c r="E275" i="15"/>
  <c r="F275" i="15"/>
  <c r="G275" i="15"/>
  <c r="E274" i="14"/>
  <c r="G274" i="14"/>
  <c r="E275" i="14"/>
  <c r="F275" i="14"/>
  <c r="G275" i="14"/>
  <c r="E274" i="13"/>
  <c r="G274" i="13"/>
  <c r="E275" i="13"/>
  <c r="F275" i="13"/>
  <c r="G275" i="13"/>
  <c r="E274" i="12"/>
  <c r="G274" i="12"/>
  <c r="E275" i="12"/>
  <c r="F275" i="12"/>
  <c r="G275" i="12"/>
  <c r="E274" i="11"/>
  <c r="F274" i="11"/>
  <c r="G274" i="11"/>
  <c r="E275" i="11"/>
  <c r="F275" i="11"/>
  <c r="G275" i="11"/>
  <c r="E274" i="10"/>
  <c r="F274" i="10"/>
  <c r="G274" i="10"/>
  <c r="E275" i="10"/>
  <c r="F275" i="10"/>
  <c r="G275" i="10"/>
  <c r="E274" i="9"/>
  <c r="F274" i="9"/>
  <c r="G274" i="9"/>
  <c r="E275" i="9"/>
  <c r="F275" i="9"/>
  <c r="G275" i="9"/>
  <c r="E274" i="8"/>
  <c r="F274" i="8"/>
  <c r="G274" i="8"/>
  <c r="E275" i="8"/>
  <c r="F275" i="8"/>
  <c r="G275" i="8"/>
  <c r="E274" i="7"/>
  <c r="G274" i="7"/>
  <c r="E275" i="7"/>
  <c r="F275" i="7"/>
  <c r="G275" i="7"/>
  <c r="E274" i="6"/>
  <c r="G274" i="6"/>
  <c r="E275" i="6"/>
  <c r="F275" i="6"/>
  <c r="G275" i="6"/>
  <c r="E274" i="5"/>
  <c r="F274" i="5"/>
  <c r="G274" i="5"/>
  <c r="E275" i="5"/>
  <c r="F275" i="5"/>
  <c r="G275" i="5"/>
  <c r="E274" i="4"/>
  <c r="F274" i="4"/>
  <c r="G274" i="4"/>
  <c r="E275" i="4"/>
  <c r="F275" i="4"/>
  <c r="G275" i="4"/>
  <c r="E274" i="3"/>
  <c r="G274" i="3"/>
  <c r="E275" i="3"/>
  <c r="F275" i="3"/>
  <c r="G275" i="3"/>
  <c r="E274" i="2"/>
  <c r="F274" i="2"/>
  <c r="G274" i="2"/>
  <c r="E275" i="2"/>
  <c r="F275" i="2"/>
  <c r="G275" i="2"/>
  <c r="E274" i="1"/>
  <c r="F274" i="1"/>
  <c r="G274" i="1"/>
  <c r="E275" i="1"/>
  <c r="F275" i="1"/>
  <c r="G275" i="1"/>
  <c r="E274" i="34"/>
  <c r="F274" i="34"/>
  <c r="G274" i="34"/>
  <c r="E275" i="34"/>
  <c r="H275" i="34" s="1"/>
  <c r="F275" i="34"/>
  <c r="G275" i="34"/>
  <c r="E266" i="33"/>
  <c r="G266" i="33"/>
  <c r="E266" i="32"/>
  <c r="F266" i="32"/>
  <c r="G266" i="32"/>
  <c r="E266" i="31"/>
  <c r="G266" i="31"/>
  <c r="E266" i="30"/>
  <c r="F266" i="30"/>
  <c r="G266" i="30"/>
  <c r="H266" i="30" s="1"/>
  <c r="E266" i="29"/>
  <c r="F266" i="29"/>
  <c r="G266" i="29"/>
  <c r="E266" i="28"/>
  <c r="G266" i="28"/>
  <c r="E266" i="27"/>
  <c r="G266" i="27"/>
  <c r="H266" i="27" s="1"/>
  <c r="E266" i="26"/>
  <c r="F266" i="26"/>
  <c r="G266" i="26"/>
  <c r="E266" i="25"/>
  <c r="G266" i="25"/>
  <c r="E266" i="24"/>
  <c r="F266" i="24"/>
  <c r="G266" i="24"/>
  <c r="E266" i="23"/>
  <c r="F266" i="23"/>
  <c r="G266" i="23"/>
  <c r="E266" i="22"/>
  <c r="F266" i="22"/>
  <c r="G266" i="22"/>
  <c r="E266" i="21"/>
  <c r="F266" i="21"/>
  <c r="G266" i="21"/>
  <c r="H266" i="21" s="1"/>
  <c r="E266" i="20"/>
  <c r="F266" i="20"/>
  <c r="G266" i="20"/>
  <c r="E266" i="19"/>
  <c r="F266" i="19"/>
  <c r="G266" i="19"/>
  <c r="E266" i="18"/>
  <c r="F266" i="18"/>
  <c r="G266" i="18"/>
  <c r="E266" i="17"/>
  <c r="F266" i="17"/>
  <c r="G266" i="17"/>
  <c r="H266" i="17" s="1"/>
  <c r="E266" i="16"/>
  <c r="F266" i="16"/>
  <c r="G266" i="16"/>
  <c r="E266" i="15"/>
  <c r="F266" i="15"/>
  <c r="G266" i="15"/>
  <c r="E266" i="14"/>
  <c r="F266" i="14"/>
  <c r="G266" i="14"/>
  <c r="E266" i="13"/>
  <c r="G266" i="13"/>
  <c r="H266" i="13" s="1"/>
  <c r="E266" i="12"/>
  <c r="F266" i="12"/>
  <c r="G266" i="12"/>
  <c r="E266" i="11"/>
  <c r="F266" i="11"/>
  <c r="G266" i="11"/>
  <c r="E266" i="10"/>
  <c r="F266" i="10"/>
  <c r="G266" i="10"/>
  <c r="H266" i="10" s="1"/>
  <c r="E266" i="9"/>
  <c r="G266" i="9"/>
  <c r="E266" i="8"/>
  <c r="F266" i="8"/>
  <c r="G266" i="8"/>
  <c r="E266" i="7"/>
  <c r="F266" i="7"/>
  <c r="G266" i="7"/>
  <c r="H266" i="7" s="1"/>
  <c r="E266" i="6"/>
  <c r="G266" i="6"/>
  <c r="E266" i="5"/>
  <c r="F266" i="5"/>
  <c r="G266" i="5"/>
  <c r="E266" i="4"/>
  <c r="F266" i="4"/>
  <c r="G266" i="4"/>
  <c r="H266" i="4" s="1"/>
  <c r="E266" i="3"/>
  <c r="F266" i="3"/>
  <c r="G266" i="3"/>
  <c r="E266" i="2"/>
  <c r="G266" i="2"/>
  <c r="E266" i="34"/>
  <c r="F266" i="34"/>
  <c r="G266" i="34"/>
  <c r="H266" i="34" s="1"/>
  <c r="E266" i="1"/>
  <c r="F266" i="1"/>
  <c r="G266" i="1"/>
  <c r="E255" i="33"/>
  <c r="G255" i="33"/>
  <c r="E256" i="33"/>
  <c r="G256" i="33"/>
  <c r="E257" i="33"/>
  <c r="G257" i="33"/>
  <c r="E258" i="33"/>
  <c r="G258" i="33"/>
  <c r="E259" i="33"/>
  <c r="F259" i="33"/>
  <c r="G259" i="33"/>
  <c r="E260" i="33"/>
  <c r="G260" i="33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E260" i="32"/>
  <c r="G260" i="32"/>
  <c r="E255" i="31"/>
  <c r="F255" i="31"/>
  <c r="G255" i="31"/>
  <c r="E256" i="31"/>
  <c r="F256" i="31"/>
  <c r="G256" i="31"/>
  <c r="E257" i="31"/>
  <c r="G257" i="31"/>
  <c r="E258" i="31"/>
  <c r="G258" i="31"/>
  <c r="E259" i="31"/>
  <c r="F259" i="31"/>
  <c r="G259" i="31"/>
  <c r="E260" i="31"/>
  <c r="G260" i="31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G260" i="30"/>
  <c r="E255" i="29"/>
  <c r="F255" i="29"/>
  <c r="G255" i="29"/>
  <c r="E256" i="29"/>
  <c r="F256" i="29"/>
  <c r="G256" i="29"/>
  <c r="E257" i="29"/>
  <c r="F257" i="29"/>
  <c r="G257" i="29"/>
  <c r="E258" i="29"/>
  <c r="F258" i="29"/>
  <c r="G258" i="29"/>
  <c r="E259" i="29"/>
  <c r="F259" i="29"/>
  <c r="G259" i="29"/>
  <c r="E260" i="29"/>
  <c r="G260" i="29"/>
  <c r="E255" i="28"/>
  <c r="G255" i="28"/>
  <c r="E256" i="28"/>
  <c r="F256" i="28"/>
  <c r="G256" i="28"/>
  <c r="E257" i="28"/>
  <c r="F257" i="28"/>
  <c r="G257" i="28"/>
  <c r="E258" i="28"/>
  <c r="F258" i="28"/>
  <c r="G258" i="28"/>
  <c r="E259" i="28"/>
  <c r="F259" i="28"/>
  <c r="G259" i="28"/>
  <c r="E260" i="28"/>
  <c r="F260" i="28"/>
  <c r="G260" i="28"/>
  <c r="E255" i="27"/>
  <c r="F255" i="27"/>
  <c r="G255" i="27"/>
  <c r="H255" i="27" s="1"/>
  <c r="E256" i="27"/>
  <c r="F256" i="27"/>
  <c r="G256" i="27"/>
  <c r="H256" i="27" s="1"/>
  <c r="E257" i="27"/>
  <c r="F257" i="27"/>
  <c r="G257" i="27"/>
  <c r="E258" i="27"/>
  <c r="F258" i="27"/>
  <c r="G258" i="27"/>
  <c r="E259" i="27"/>
  <c r="F259" i="27"/>
  <c r="G259" i="27"/>
  <c r="H259" i="27" s="1"/>
  <c r="E260" i="27"/>
  <c r="G260" i="27"/>
  <c r="E255" i="26"/>
  <c r="F255" i="26"/>
  <c r="G255" i="26"/>
  <c r="E256" i="26"/>
  <c r="F256" i="26"/>
  <c r="G256" i="26"/>
  <c r="H256" i="26" s="1"/>
  <c r="E257" i="26"/>
  <c r="F257" i="26"/>
  <c r="G257" i="26"/>
  <c r="H257" i="26" s="1"/>
  <c r="E258" i="26"/>
  <c r="F258" i="26"/>
  <c r="G258" i="26"/>
  <c r="E259" i="26"/>
  <c r="F259" i="26"/>
  <c r="G259" i="26"/>
  <c r="E260" i="26"/>
  <c r="G260" i="26"/>
  <c r="H260" i="26" s="1"/>
  <c r="E255" i="25"/>
  <c r="F255" i="25"/>
  <c r="G255" i="25"/>
  <c r="E256" i="25"/>
  <c r="F256" i="25"/>
  <c r="G256" i="25"/>
  <c r="E257" i="25"/>
  <c r="F257" i="25"/>
  <c r="G257" i="25"/>
  <c r="H257" i="25" s="1"/>
  <c r="E258" i="25"/>
  <c r="F258" i="25"/>
  <c r="G258" i="25"/>
  <c r="H258" i="25" s="1"/>
  <c r="E259" i="25"/>
  <c r="F259" i="25"/>
  <c r="G259" i="25"/>
  <c r="E260" i="25"/>
  <c r="G260" i="25"/>
  <c r="E255" i="24"/>
  <c r="G255" i="24"/>
  <c r="E256" i="24"/>
  <c r="F256" i="24"/>
  <c r="G256" i="24"/>
  <c r="E257" i="24"/>
  <c r="F257" i="24"/>
  <c r="G257" i="24"/>
  <c r="H257" i="24" s="1"/>
  <c r="E258" i="24"/>
  <c r="F258" i="24"/>
  <c r="G258" i="24"/>
  <c r="H258" i="24" s="1"/>
  <c r="E259" i="24"/>
  <c r="F259" i="24"/>
  <c r="G259" i="24"/>
  <c r="E260" i="24"/>
  <c r="G260" i="24"/>
  <c r="E255" i="23"/>
  <c r="F255" i="23"/>
  <c r="G255" i="23"/>
  <c r="H255" i="23" s="1"/>
  <c r="E256" i="23"/>
  <c r="F256" i="23"/>
  <c r="G256" i="23"/>
  <c r="E257" i="23"/>
  <c r="F257" i="23"/>
  <c r="G257" i="23"/>
  <c r="E258" i="23"/>
  <c r="F258" i="23"/>
  <c r="G258" i="23"/>
  <c r="H258" i="23" s="1"/>
  <c r="E259" i="23"/>
  <c r="F259" i="23"/>
  <c r="G259" i="23"/>
  <c r="H259" i="23" s="1"/>
  <c r="E260" i="23"/>
  <c r="G260" i="23"/>
  <c r="E255" i="22"/>
  <c r="F255" i="22"/>
  <c r="G255" i="22"/>
  <c r="H255" i="22" s="1"/>
  <c r="E256" i="22"/>
  <c r="F256" i="22"/>
  <c r="G256" i="22"/>
  <c r="H256" i="22" s="1"/>
  <c r="E257" i="22"/>
  <c r="F257" i="22"/>
  <c r="G257" i="22"/>
  <c r="E258" i="22"/>
  <c r="F258" i="22"/>
  <c r="G258" i="22"/>
  <c r="E259" i="22"/>
  <c r="F259" i="22"/>
  <c r="G259" i="22"/>
  <c r="H259" i="22" s="1"/>
  <c r="E260" i="22"/>
  <c r="G260" i="22"/>
  <c r="E255" i="21"/>
  <c r="F255" i="21"/>
  <c r="G255" i="21"/>
  <c r="E256" i="21"/>
  <c r="F256" i="21"/>
  <c r="G256" i="21"/>
  <c r="H256" i="21" s="1"/>
  <c r="E257" i="21"/>
  <c r="F257" i="21"/>
  <c r="G257" i="21"/>
  <c r="H257" i="21" s="1"/>
  <c r="E258" i="21"/>
  <c r="F258" i="21"/>
  <c r="G258" i="21"/>
  <c r="E259" i="21"/>
  <c r="F259" i="21"/>
  <c r="G259" i="21"/>
  <c r="E260" i="21"/>
  <c r="G260" i="21"/>
  <c r="H260" i="21" s="1"/>
  <c r="E255" i="20"/>
  <c r="F255" i="20"/>
  <c r="G255" i="20"/>
  <c r="E256" i="20"/>
  <c r="F256" i="20"/>
  <c r="G256" i="20"/>
  <c r="E257" i="20"/>
  <c r="F257" i="20"/>
  <c r="G257" i="20"/>
  <c r="H257" i="20" s="1"/>
  <c r="E258" i="20"/>
  <c r="F258" i="20"/>
  <c r="G258" i="20"/>
  <c r="H258" i="20" s="1"/>
  <c r="E259" i="20"/>
  <c r="F259" i="20"/>
  <c r="G259" i="20"/>
  <c r="E260" i="20"/>
  <c r="G260" i="20"/>
  <c r="E255" i="19"/>
  <c r="G255" i="19"/>
  <c r="E256" i="19"/>
  <c r="F256" i="19"/>
  <c r="G256" i="19"/>
  <c r="E257" i="19"/>
  <c r="F257" i="19"/>
  <c r="G257" i="19"/>
  <c r="H257" i="19" s="1"/>
  <c r="E258" i="19"/>
  <c r="F258" i="19"/>
  <c r="G258" i="19"/>
  <c r="H258" i="19" s="1"/>
  <c r="E259" i="19"/>
  <c r="F259" i="19"/>
  <c r="G259" i="19"/>
  <c r="E260" i="19"/>
  <c r="G260" i="19"/>
  <c r="E255" i="18"/>
  <c r="F255" i="18"/>
  <c r="G255" i="18"/>
  <c r="H255" i="18" s="1"/>
  <c r="E256" i="18"/>
  <c r="F256" i="18"/>
  <c r="G256" i="18"/>
  <c r="E257" i="18"/>
  <c r="F257" i="18"/>
  <c r="G257" i="18"/>
  <c r="E258" i="18"/>
  <c r="F258" i="18"/>
  <c r="G258" i="18"/>
  <c r="H258" i="18" s="1"/>
  <c r="E259" i="18"/>
  <c r="F259" i="18"/>
  <c r="G259" i="18"/>
  <c r="H259" i="18" s="1"/>
  <c r="E260" i="18"/>
  <c r="G260" i="18"/>
  <c r="E255" i="17"/>
  <c r="F255" i="17"/>
  <c r="G255" i="17"/>
  <c r="H255" i="17" s="1"/>
  <c r="E256" i="17"/>
  <c r="F256" i="17"/>
  <c r="G256" i="17"/>
  <c r="H256" i="17" s="1"/>
  <c r="E257" i="17"/>
  <c r="F257" i="17"/>
  <c r="G257" i="17"/>
  <c r="E258" i="17"/>
  <c r="F258" i="17"/>
  <c r="G258" i="17"/>
  <c r="E259" i="17"/>
  <c r="F259" i="17"/>
  <c r="G259" i="17"/>
  <c r="H259" i="17" s="1"/>
  <c r="E260" i="17"/>
  <c r="G260" i="17"/>
  <c r="E255" i="16"/>
  <c r="G255" i="16"/>
  <c r="E256" i="16"/>
  <c r="G256" i="16"/>
  <c r="E257" i="16"/>
  <c r="F257" i="16"/>
  <c r="G257" i="16"/>
  <c r="E258" i="16"/>
  <c r="F258" i="16"/>
  <c r="G258" i="16"/>
  <c r="H258" i="16" s="1"/>
  <c r="E259" i="16"/>
  <c r="F259" i="16"/>
  <c r="G259" i="16"/>
  <c r="H259" i="16" s="1"/>
  <c r="E260" i="16"/>
  <c r="G260" i="16"/>
  <c r="E255" i="15"/>
  <c r="G255" i="15"/>
  <c r="H255" i="15" s="1"/>
  <c r="E256" i="15"/>
  <c r="F256" i="15"/>
  <c r="G256" i="15"/>
  <c r="E257" i="15"/>
  <c r="F257" i="15"/>
  <c r="G257" i="15"/>
  <c r="E258" i="15"/>
  <c r="F258" i="15"/>
  <c r="G258" i="15"/>
  <c r="H258" i="15" s="1"/>
  <c r="E259" i="15"/>
  <c r="F259" i="15"/>
  <c r="G259" i="15"/>
  <c r="H259" i="15" s="1"/>
  <c r="E260" i="15"/>
  <c r="F260" i="15"/>
  <c r="G260" i="15"/>
  <c r="E255" i="14"/>
  <c r="G255" i="14"/>
  <c r="E256" i="14"/>
  <c r="F256" i="14"/>
  <c r="G256" i="14"/>
  <c r="H256" i="14" s="1"/>
  <c r="E257" i="14"/>
  <c r="F257" i="14"/>
  <c r="G257" i="14"/>
  <c r="E258" i="14"/>
  <c r="F258" i="14"/>
  <c r="G258" i="14"/>
  <c r="E259" i="14"/>
  <c r="F259" i="14"/>
  <c r="G259" i="14"/>
  <c r="H259" i="14" s="1"/>
  <c r="E260" i="14"/>
  <c r="G260" i="14"/>
  <c r="H260" i="14" s="1"/>
  <c r="E255" i="13"/>
  <c r="F255" i="13"/>
  <c r="G255" i="13"/>
  <c r="E256" i="13"/>
  <c r="F256" i="13"/>
  <c r="G256" i="13"/>
  <c r="H256" i="13" s="1"/>
  <c r="E257" i="13"/>
  <c r="F257" i="13"/>
  <c r="G257" i="13"/>
  <c r="H257" i="13" s="1"/>
  <c r="E258" i="13"/>
  <c r="F258" i="13"/>
  <c r="G258" i="13"/>
  <c r="E259" i="13"/>
  <c r="F259" i="13"/>
  <c r="G259" i="13"/>
  <c r="E260" i="13"/>
  <c r="G260" i="13"/>
  <c r="H260" i="13" s="1"/>
  <c r="E255" i="12"/>
  <c r="F255" i="12"/>
  <c r="G255" i="12"/>
  <c r="E256" i="12"/>
  <c r="F256" i="12"/>
  <c r="G256" i="12"/>
  <c r="E257" i="12"/>
  <c r="F257" i="12"/>
  <c r="G257" i="12"/>
  <c r="H257" i="12" s="1"/>
  <c r="E258" i="12"/>
  <c r="F258" i="12"/>
  <c r="G258" i="12"/>
  <c r="H258" i="12" s="1"/>
  <c r="E259" i="12"/>
  <c r="F259" i="12"/>
  <c r="G259" i="12"/>
  <c r="E260" i="12"/>
  <c r="G260" i="12"/>
  <c r="E255" i="11"/>
  <c r="F255" i="11"/>
  <c r="G255" i="11"/>
  <c r="H255" i="11" s="1"/>
  <c r="E256" i="11"/>
  <c r="F256" i="11"/>
  <c r="G256" i="11"/>
  <c r="E257" i="11"/>
  <c r="F257" i="11"/>
  <c r="G257" i="11"/>
  <c r="E258" i="11"/>
  <c r="F258" i="11"/>
  <c r="G258" i="11"/>
  <c r="H258" i="11" s="1"/>
  <c r="E259" i="11"/>
  <c r="F259" i="11"/>
  <c r="G259" i="11"/>
  <c r="H259" i="11" s="1"/>
  <c r="E260" i="11"/>
  <c r="G260" i="11"/>
  <c r="E255" i="10"/>
  <c r="F255" i="10"/>
  <c r="G255" i="10"/>
  <c r="H255" i="10" s="1"/>
  <c r="E256" i="10"/>
  <c r="F256" i="10"/>
  <c r="G256" i="10"/>
  <c r="H256" i="10" s="1"/>
  <c r="E257" i="10"/>
  <c r="F257" i="10"/>
  <c r="G257" i="10"/>
  <c r="E258" i="10"/>
  <c r="F258" i="10"/>
  <c r="G258" i="10"/>
  <c r="E259" i="10"/>
  <c r="F259" i="10"/>
  <c r="G259" i="10"/>
  <c r="H259" i="10" s="1"/>
  <c r="E260" i="10"/>
  <c r="G260" i="10"/>
  <c r="H260" i="10" s="1"/>
  <c r="E255" i="9"/>
  <c r="F255" i="9"/>
  <c r="G255" i="9"/>
  <c r="E256" i="9"/>
  <c r="F256" i="9"/>
  <c r="G256" i="9"/>
  <c r="H256" i="9" s="1"/>
  <c r="E257" i="9"/>
  <c r="F257" i="9"/>
  <c r="G257" i="9"/>
  <c r="H257" i="9" s="1"/>
  <c r="E258" i="9"/>
  <c r="F258" i="9"/>
  <c r="G258" i="9"/>
  <c r="E259" i="9"/>
  <c r="F259" i="9"/>
  <c r="G259" i="9"/>
  <c r="E260" i="9"/>
  <c r="G260" i="9"/>
  <c r="H260" i="9" s="1"/>
  <c r="E255" i="8"/>
  <c r="F255" i="8"/>
  <c r="G255" i="8"/>
  <c r="E256" i="8"/>
  <c r="F256" i="8"/>
  <c r="G256" i="8"/>
  <c r="E257" i="8"/>
  <c r="F257" i="8"/>
  <c r="G257" i="8"/>
  <c r="H257" i="8" s="1"/>
  <c r="E258" i="8"/>
  <c r="F258" i="8"/>
  <c r="G258" i="8"/>
  <c r="H258" i="8" s="1"/>
  <c r="E259" i="8"/>
  <c r="F259" i="8"/>
  <c r="G259" i="8"/>
  <c r="E260" i="8"/>
  <c r="G260" i="8"/>
  <c r="E255" i="7"/>
  <c r="G255" i="7"/>
  <c r="H255" i="7" s="1"/>
  <c r="E256" i="7"/>
  <c r="F256" i="7"/>
  <c r="G256" i="7"/>
  <c r="E257" i="7"/>
  <c r="F257" i="7"/>
  <c r="G257" i="7"/>
  <c r="H257" i="7" s="1"/>
  <c r="E258" i="7"/>
  <c r="F258" i="7"/>
  <c r="G258" i="7"/>
  <c r="H258" i="7" s="1"/>
  <c r="E259" i="7"/>
  <c r="F259" i="7"/>
  <c r="G259" i="7"/>
  <c r="E260" i="7"/>
  <c r="G260" i="7"/>
  <c r="E255" i="6"/>
  <c r="F255" i="6"/>
  <c r="G255" i="6"/>
  <c r="H255" i="6" s="1"/>
  <c r="E256" i="6"/>
  <c r="F256" i="6"/>
  <c r="G256" i="6"/>
  <c r="E257" i="6"/>
  <c r="F257" i="6"/>
  <c r="G257" i="6"/>
  <c r="E258" i="6"/>
  <c r="F258" i="6"/>
  <c r="G258" i="6"/>
  <c r="H258" i="6" s="1"/>
  <c r="E259" i="6"/>
  <c r="F259" i="6"/>
  <c r="G259" i="6"/>
  <c r="H259" i="6" s="1"/>
  <c r="E260" i="6"/>
  <c r="G260" i="6"/>
  <c r="E255" i="5"/>
  <c r="G255" i="5"/>
  <c r="H255" i="5" s="1"/>
  <c r="E256" i="5"/>
  <c r="F256" i="5"/>
  <c r="G256" i="5"/>
  <c r="E257" i="5"/>
  <c r="F257" i="5"/>
  <c r="G257" i="5"/>
  <c r="E258" i="5"/>
  <c r="F258" i="5"/>
  <c r="G258" i="5"/>
  <c r="H258" i="5" s="1"/>
  <c r="E259" i="5"/>
  <c r="F259" i="5"/>
  <c r="G259" i="5"/>
  <c r="H259" i="5" s="1"/>
  <c r="E260" i="5"/>
  <c r="G260" i="5"/>
  <c r="E255" i="4"/>
  <c r="F255" i="4"/>
  <c r="G255" i="4"/>
  <c r="H255" i="4" s="1"/>
  <c r="E256" i="4"/>
  <c r="F256" i="4"/>
  <c r="G256" i="4"/>
  <c r="H256" i="4" s="1"/>
  <c r="E257" i="4"/>
  <c r="F257" i="4"/>
  <c r="G257" i="4"/>
  <c r="E258" i="4"/>
  <c r="F258" i="4"/>
  <c r="G258" i="4"/>
  <c r="E259" i="4"/>
  <c r="F259" i="4"/>
  <c r="G259" i="4"/>
  <c r="H259" i="4" s="1"/>
  <c r="E260" i="4"/>
  <c r="G260" i="4"/>
  <c r="H260" i="4"/>
  <c r="E255" i="3"/>
  <c r="H255" i="3" s="1"/>
  <c r="F255" i="3"/>
  <c r="G255" i="3"/>
  <c r="E256" i="3"/>
  <c r="F256" i="3"/>
  <c r="G256" i="3"/>
  <c r="E257" i="3"/>
  <c r="F257" i="3"/>
  <c r="G257" i="3"/>
  <c r="E258" i="3"/>
  <c r="F258" i="3"/>
  <c r="G258" i="3"/>
  <c r="E259" i="3"/>
  <c r="H259" i="3" s="1"/>
  <c r="F259" i="3"/>
  <c r="G259" i="3"/>
  <c r="E260" i="3"/>
  <c r="G260" i="3"/>
  <c r="E255" i="2"/>
  <c r="F255" i="2"/>
  <c r="G255" i="2"/>
  <c r="H255" i="2" s="1"/>
  <c r="E256" i="2"/>
  <c r="F256" i="2"/>
  <c r="G256" i="2"/>
  <c r="E257" i="2"/>
  <c r="F257" i="2"/>
  <c r="G257" i="2"/>
  <c r="E258" i="2"/>
  <c r="F258" i="2"/>
  <c r="G258" i="2"/>
  <c r="E259" i="2"/>
  <c r="F259" i="2"/>
  <c r="G259" i="2"/>
  <c r="H259" i="2" s="1"/>
  <c r="E260" i="2"/>
  <c r="G260" i="2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G260" i="1"/>
  <c r="H260" i="1" s="1"/>
  <c r="E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G260" i="34"/>
  <c r="H260" i="34" s="1"/>
  <c r="E250" i="33"/>
  <c r="F250" i="33"/>
  <c r="G250" i="33"/>
  <c r="E251" i="33"/>
  <c r="G251" i="33"/>
  <c r="E250" i="32"/>
  <c r="F250" i="32"/>
  <c r="G250" i="32"/>
  <c r="E251" i="32"/>
  <c r="F251" i="32"/>
  <c r="G251" i="32"/>
  <c r="E250" i="31"/>
  <c r="F250" i="31"/>
  <c r="G250" i="31"/>
  <c r="H250" i="31" s="1"/>
  <c r="E251" i="31"/>
  <c r="G251" i="31"/>
  <c r="E250" i="30"/>
  <c r="F250" i="30"/>
  <c r="G250" i="30"/>
  <c r="E251" i="30"/>
  <c r="F251" i="30"/>
  <c r="G251" i="30"/>
  <c r="H251" i="30" s="1"/>
  <c r="E250" i="29"/>
  <c r="F250" i="29"/>
  <c r="G250" i="29"/>
  <c r="E251" i="29"/>
  <c r="F251" i="29"/>
  <c r="G251" i="29"/>
  <c r="E250" i="28"/>
  <c r="F250" i="28"/>
  <c r="G250" i="28"/>
  <c r="E251" i="28"/>
  <c r="G251" i="28"/>
  <c r="E250" i="27"/>
  <c r="F250" i="27"/>
  <c r="G250" i="27"/>
  <c r="E251" i="27"/>
  <c r="F251" i="27"/>
  <c r="G251" i="27"/>
  <c r="E250" i="26"/>
  <c r="F250" i="26"/>
  <c r="G250" i="26"/>
  <c r="H250" i="26" s="1"/>
  <c r="E251" i="26"/>
  <c r="F251" i="26"/>
  <c r="G251" i="26"/>
  <c r="E250" i="25"/>
  <c r="F250" i="25"/>
  <c r="G250" i="25"/>
  <c r="E251" i="25"/>
  <c r="F251" i="25"/>
  <c r="G251" i="25"/>
  <c r="E250" i="24"/>
  <c r="F250" i="24"/>
  <c r="G250" i="24"/>
  <c r="H250" i="24" s="1"/>
  <c r="E251" i="24"/>
  <c r="F251" i="24"/>
  <c r="G251" i="24"/>
  <c r="E250" i="23"/>
  <c r="F250" i="23"/>
  <c r="G250" i="23"/>
  <c r="E251" i="23"/>
  <c r="F251" i="23"/>
  <c r="G251" i="23"/>
  <c r="E250" i="22"/>
  <c r="F250" i="22"/>
  <c r="G250" i="22"/>
  <c r="H250" i="22" s="1"/>
  <c r="E251" i="22"/>
  <c r="F251" i="22"/>
  <c r="G251" i="22"/>
  <c r="E250" i="21"/>
  <c r="F250" i="21"/>
  <c r="G250" i="21"/>
  <c r="E251" i="21"/>
  <c r="F251" i="21"/>
  <c r="G251" i="21"/>
  <c r="E250" i="20"/>
  <c r="F250" i="20"/>
  <c r="G250" i="20"/>
  <c r="H250" i="20" s="1"/>
  <c r="E251" i="20"/>
  <c r="F251" i="20"/>
  <c r="G251" i="20"/>
  <c r="E250" i="19"/>
  <c r="F250" i="19"/>
  <c r="G250" i="19"/>
  <c r="E251" i="19"/>
  <c r="F251" i="19"/>
  <c r="G251" i="19"/>
  <c r="E250" i="18"/>
  <c r="F250" i="18"/>
  <c r="G250" i="18"/>
  <c r="H250" i="18" s="1"/>
  <c r="E251" i="18"/>
  <c r="G251" i="18"/>
  <c r="H251" i="18" s="1"/>
  <c r="E250" i="17"/>
  <c r="F250" i="17"/>
  <c r="G250" i="17"/>
  <c r="E251" i="17"/>
  <c r="F251" i="17"/>
  <c r="G251" i="17"/>
  <c r="H251" i="17" s="1"/>
  <c r="E250" i="16"/>
  <c r="F250" i="16"/>
  <c r="G250" i="16"/>
  <c r="H250" i="16" s="1"/>
  <c r="E251" i="16"/>
  <c r="F251" i="16"/>
  <c r="G251" i="16"/>
  <c r="E250" i="15"/>
  <c r="F250" i="15"/>
  <c r="G250" i="15"/>
  <c r="E251" i="15"/>
  <c r="F251" i="15"/>
  <c r="G251" i="15"/>
  <c r="H251" i="15" s="1"/>
  <c r="E250" i="14"/>
  <c r="F250" i="14"/>
  <c r="G250" i="14"/>
  <c r="H250" i="14" s="1"/>
  <c r="E251" i="14"/>
  <c r="F251" i="14"/>
  <c r="G251" i="14"/>
  <c r="E250" i="13"/>
  <c r="F250" i="13"/>
  <c r="G250" i="13"/>
  <c r="E251" i="13"/>
  <c r="F251" i="13"/>
  <c r="G251" i="13"/>
  <c r="H251" i="13" s="1"/>
  <c r="E250" i="12"/>
  <c r="F250" i="12"/>
  <c r="G250" i="12"/>
  <c r="H250" i="12" s="1"/>
  <c r="E251" i="12"/>
  <c r="F251" i="12"/>
  <c r="G251" i="12"/>
  <c r="E250" i="11"/>
  <c r="F250" i="11"/>
  <c r="G250" i="11"/>
  <c r="E251" i="11"/>
  <c r="F251" i="11"/>
  <c r="G251" i="11"/>
  <c r="H251" i="11" s="1"/>
  <c r="E250" i="10"/>
  <c r="F250" i="10"/>
  <c r="G250" i="10"/>
  <c r="H250" i="10" s="1"/>
  <c r="E251" i="10"/>
  <c r="F251" i="10"/>
  <c r="G251" i="10"/>
  <c r="E250" i="9"/>
  <c r="F250" i="9"/>
  <c r="G250" i="9"/>
  <c r="E251" i="9"/>
  <c r="F251" i="9"/>
  <c r="G251" i="9"/>
  <c r="E250" i="8"/>
  <c r="F250" i="8"/>
  <c r="G250" i="8"/>
  <c r="E251" i="8"/>
  <c r="F251" i="8"/>
  <c r="G251" i="8"/>
  <c r="E250" i="7"/>
  <c r="F250" i="7"/>
  <c r="G250" i="7"/>
  <c r="E251" i="7"/>
  <c r="F251" i="7"/>
  <c r="G251" i="7"/>
  <c r="H251" i="7" s="1"/>
  <c r="E250" i="6"/>
  <c r="F250" i="6"/>
  <c r="G250" i="6"/>
  <c r="H250" i="6" s="1"/>
  <c r="E251" i="6"/>
  <c r="F251" i="6"/>
  <c r="G251" i="6"/>
  <c r="E250" i="5"/>
  <c r="F250" i="5"/>
  <c r="G250" i="5"/>
  <c r="E251" i="5"/>
  <c r="F251" i="5"/>
  <c r="G251" i="5"/>
  <c r="H251" i="5" s="1"/>
  <c r="E250" i="4"/>
  <c r="F250" i="4"/>
  <c r="G250" i="4"/>
  <c r="H250" i="4" s="1"/>
  <c r="E251" i="4"/>
  <c r="F251" i="4"/>
  <c r="G251" i="4"/>
  <c r="E250" i="3"/>
  <c r="F250" i="3"/>
  <c r="G250" i="3"/>
  <c r="E251" i="3"/>
  <c r="F251" i="3"/>
  <c r="G251" i="3"/>
  <c r="H251" i="3" s="1"/>
  <c r="E250" i="2"/>
  <c r="F250" i="2"/>
  <c r="G250" i="2"/>
  <c r="H250" i="2" s="1"/>
  <c r="E251" i="2"/>
  <c r="F251" i="2"/>
  <c r="G251" i="2"/>
  <c r="E250" i="1"/>
  <c r="F250" i="1"/>
  <c r="G250" i="1"/>
  <c r="E251" i="1"/>
  <c r="F251" i="1"/>
  <c r="G251" i="1"/>
  <c r="E250" i="34"/>
  <c r="F250" i="34"/>
  <c r="G250" i="34"/>
  <c r="E251" i="34"/>
  <c r="F251" i="34"/>
  <c r="G251" i="34"/>
  <c r="E152" i="33"/>
  <c r="G152" i="33"/>
  <c r="E153" i="33"/>
  <c r="G153" i="33"/>
  <c r="E154" i="33"/>
  <c r="G154" i="33"/>
  <c r="E155" i="33"/>
  <c r="G155" i="33"/>
  <c r="E152" i="32"/>
  <c r="F152" i="32"/>
  <c r="G152" i="32"/>
  <c r="E153" i="32"/>
  <c r="F153" i="32"/>
  <c r="G153" i="32"/>
  <c r="E154" i="32"/>
  <c r="F154" i="32"/>
  <c r="G154" i="32"/>
  <c r="E155" i="32"/>
  <c r="F155" i="32"/>
  <c r="G155" i="32"/>
  <c r="E152" i="31"/>
  <c r="G152" i="31"/>
  <c r="E153" i="31"/>
  <c r="G153" i="31"/>
  <c r="E154" i="31"/>
  <c r="F154" i="31"/>
  <c r="G154" i="31"/>
  <c r="E155" i="31"/>
  <c r="F155" i="31"/>
  <c r="G155" i="31"/>
  <c r="E152" i="30"/>
  <c r="G152" i="30"/>
  <c r="E153" i="30"/>
  <c r="F153" i="30"/>
  <c r="G153" i="30"/>
  <c r="E154" i="30"/>
  <c r="F154" i="30"/>
  <c r="G154" i="30"/>
  <c r="E155" i="30"/>
  <c r="F155" i="30"/>
  <c r="G155" i="30"/>
  <c r="E152" i="29"/>
  <c r="G152" i="29"/>
  <c r="E153" i="29"/>
  <c r="F153" i="29"/>
  <c r="G153" i="29"/>
  <c r="E154" i="29"/>
  <c r="F154" i="29"/>
  <c r="G154" i="29"/>
  <c r="E155" i="29"/>
  <c r="F155" i="29"/>
  <c r="G155" i="29"/>
  <c r="E152" i="28"/>
  <c r="G152" i="28"/>
  <c r="E153" i="28"/>
  <c r="F153" i="28"/>
  <c r="G153" i="28"/>
  <c r="E154" i="28"/>
  <c r="F154" i="28"/>
  <c r="G154" i="28"/>
  <c r="E155" i="28"/>
  <c r="F155" i="28"/>
  <c r="G155" i="28"/>
  <c r="E152" i="27"/>
  <c r="G152" i="27"/>
  <c r="E153" i="27"/>
  <c r="G153" i="27"/>
  <c r="E154" i="27"/>
  <c r="F154" i="27"/>
  <c r="G154" i="27"/>
  <c r="E155" i="27"/>
  <c r="F155" i="27"/>
  <c r="G155" i="27"/>
  <c r="E152" i="26"/>
  <c r="G152" i="26"/>
  <c r="E153" i="26"/>
  <c r="F153" i="26"/>
  <c r="G153" i="26"/>
  <c r="E154" i="26"/>
  <c r="F154" i="26"/>
  <c r="G154" i="26"/>
  <c r="E155" i="26"/>
  <c r="F155" i="26"/>
  <c r="G155" i="26"/>
  <c r="E152" i="25"/>
  <c r="G152" i="25"/>
  <c r="E153" i="25"/>
  <c r="F153" i="25"/>
  <c r="G153" i="25"/>
  <c r="E154" i="25"/>
  <c r="F154" i="25"/>
  <c r="G154" i="25"/>
  <c r="E155" i="25"/>
  <c r="F155" i="25"/>
  <c r="G155" i="25"/>
  <c r="E152" i="24"/>
  <c r="G152" i="24"/>
  <c r="E153" i="24"/>
  <c r="F153" i="24"/>
  <c r="G153" i="24"/>
  <c r="E154" i="24"/>
  <c r="F154" i="24"/>
  <c r="G154" i="24"/>
  <c r="E155" i="24"/>
  <c r="F155" i="24"/>
  <c r="G155" i="24"/>
  <c r="E152" i="23"/>
  <c r="F152" i="23"/>
  <c r="G152" i="23"/>
  <c r="E153" i="23"/>
  <c r="F153" i="23"/>
  <c r="G153" i="23"/>
  <c r="E154" i="23"/>
  <c r="F154" i="23"/>
  <c r="G154" i="23"/>
  <c r="E155" i="23"/>
  <c r="F155" i="23"/>
  <c r="G155" i="23"/>
  <c r="E152" i="22"/>
  <c r="G152" i="22"/>
  <c r="E153" i="22"/>
  <c r="F153" i="22"/>
  <c r="G153" i="22"/>
  <c r="E154" i="22"/>
  <c r="F154" i="22"/>
  <c r="G154" i="22"/>
  <c r="E155" i="22"/>
  <c r="F155" i="22"/>
  <c r="G155" i="22"/>
  <c r="E152" i="21"/>
  <c r="G152" i="21"/>
  <c r="E153" i="21"/>
  <c r="F153" i="21"/>
  <c r="G153" i="21"/>
  <c r="E154" i="21"/>
  <c r="F154" i="21"/>
  <c r="G154" i="21"/>
  <c r="E155" i="21"/>
  <c r="F155" i="21"/>
  <c r="G155" i="21"/>
  <c r="E152" i="20"/>
  <c r="F152" i="20"/>
  <c r="G152" i="20"/>
  <c r="E153" i="20"/>
  <c r="F153" i="20"/>
  <c r="G153" i="20"/>
  <c r="E154" i="20"/>
  <c r="F154" i="20"/>
  <c r="G154" i="20"/>
  <c r="E155" i="20"/>
  <c r="F155" i="20"/>
  <c r="G155" i="20"/>
  <c r="E152" i="19"/>
  <c r="G152" i="19"/>
  <c r="E153" i="19"/>
  <c r="G153" i="19"/>
  <c r="E154" i="19"/>
  <c r="F154" i="19"/>
  <c r="G154" i="19"/>
  <c r="E155" i="19"/>
  <c r="F155" i="19"/>
  <c r="G155" i="19"/>
  <c r="E152" i="18"/>
  <c r="G152" i="18"/>
  <c r="E153" i="18"/>
  <c r="F153" i="18"/>
  <c r="G153" i="18"/>
  <c r="E154" i="18"/>
  <c r="F154" i="18"/>
  <c r="G154" i="18"/>
  <c r="E155" i="18"/>
  <c r="F155" i="18"/>
  <c r="G155" i="18"/>
  <c r="E152" i="17"/>
  <c r="F152" i="17"/>
  <c r="G152" i="17"/>
  <c r="E153" i="17"/>
  <c r="F153" i="17"/>
  <c r="G153" i="17"/>
  <c r="E154" i="17"/>
  <c r="F154" i="17"/>
  <c r="G154" i="17"/>
  <c r="E155" i="17"/>
  <c r="F155" i="17"/>
  <c r="G155" i="17"/>
  <c r="E152" i="16"/>
  <c r="G152" i="16"/>
  <c r="E153" i="16"/>
  <c r="F153" i="16"/>
  <c r="G153" i="16"/>
  <c r="E154" i="16"/>
  <c r="F154" i="16"/>
  <c r="G154" i="16"/>
  <c r="E155" i="16"/>
  <c r="F155" i="16"/>
  <c r="G155" i="16"/>
  <c r="E152" i="15"/>
  <c r="F152" i="15"/>
  <c r="G152" i="15"/>
  <c r="E153" i="15"/>
  <c r="F153" i="15"/>
  <c r="G153" i="15"/>
  <c r="E154" i="15"/>
  <c r="F154" i="15"/>
  <c r="G154" i="15"/>
  <c r="E155" i="15"/>
  <c r="F155" i="15"/>
  <c r="G155" i="15"/>
  <c r="E152" i="14"/>
  <c r="G152" i="14"/>
  <c r="E153" i="14"/>
  <c r="F153" i="14"/>
  <c r="G153" i="14"/>
  <c r="E154" i="14"/>
  <c r="F154" i="14"/>
  <c r="G154" i="14"/>
  <c r="E155" i="14"/>
  <c r="F155" i="14"/>
  <c r="G155" i="14"/>
  <c r="E152" i="13"/>
  <c r="G152" i="13"/>
  <c r="E153" i="13"/>
  <c r="G153" i="13"/>
  <c r="E154" i="13"/>
  <c r="G154" i="13"/>
  <c r="E155" i="13"/>
  <c r="G155" i="13"/>
  <c r="E152" i="12"/>
  <c r="G152" i="12"/>
  <c r="E153" i="12"/>
  <c r="F153" i="12"/>
  <c r="G153" i="12"/>
  <c r="E154" i="12"/>
  <c r="F154" i="12"/>
  <c r="G154" i="12"/>
  <c r="E155" i="12"/>
  <c r="F155" i="12"/>
  <c r="G155" i="12"/>
  <c r="E152" i="11"/>
  <c r="G152" i="11"/>
  <c r="E153" i="11"/>
  <c r="F153" i="11"/>
  <c r="G153" i="11"/>
  <c r="E154" i="11"/>
  <c r="F154" i="11"/>
  <c r="G154" i="11"/>
  <c r="E155" i="11"/>
  <c r="F155" i="11"/>
  <c r="G155" i="11"/>
  <c r="E152" i="10"/>
  <c r="G152" i="10"/>
  <c r="E153" i="10"/>
  <c r="F153" i="10"/>
  <c r="G153" i="10"/>
  <c r="E154" i="10"/>
  <c r="F154" i="10"/>
  <c r="G154" i="10"/>
  <c r="E155" i="10"/>
  <c r="F155" i="10"/>
  <c r="G155" i="10"/>
  <c r="E152" i="9"/>
  <c r="F152" i="9"/>
  <c r="G152" i="9"/>
  <c r="E153" i="9"/>
  <c r="F153" i="9"/>
  <c r="G153" i="9"/>
  <c r="E154" i="9"/>
  <c r="F154" i="9"/>
  <c r="G154" i="9"/>
  <c r="E155" i="9"/>
  <c r="F155" i="9"/>
  <c r="G155" i="9"/>
  <c r="E152" i="8"/>
  <c r="G152" i="8"/>
  <c r="E153" i="8"/>
  <c r="F153" i="8"/>
  <c r="G153" i="8"/>
  <c r="E154" i="8"/>
  <c r="F154" i="8"/>
  <c r="G154" i="8"/>
  <c r="E155" i="8"/>
  <c r="F155" i="8"/>
  <c r="G155" i="8"/>
  <c r="E152" i="7"/>
  <c r="G152" i="7"/>
  <c r="E153" i="7"/>
  <c r="F153" i="7"/>
  <c r="G153" i="7"/>
  <c r="E154" i="7"/>
  <c r="F154" i="7"/>
  <c r="G154" i="7"/>
  <c r="E155" i="7"/>
  <c r="F155" i="7"/>
  <c r="G155" i="7"/>
  <c r="E152" i="6"/>
  <c r="F152" i="6"/>
  <c r="G152" i="6"/>
  <c r="E153" i="6"/>
  <c r="F153" i="6"/>
  <c r="G153" i="6"/>
  <c r="E154" i="6"/>
  <c r="F154" i="6"/>
  <c r="G154" i="6"/>
  <c r="E155" i="6"/>
  <c r="F155" i="6"/>
  <c r="G155" i="6"/>
  <c r="E152" i="5"/>
  <c r="G152" i="5"/>
  <c r="E153" i="5"/>
  <c r="G153" i="5"/>
  <c r="E154" i="5"/>
  <c r="G154" i="5"/>
  <c r="E155" i="5"/>
  <c r="F155" i="5"/>
  <c r="G155" i="5"/>
  <c r="E152" i="4"/>
  <c r="F152" i="4"/>
  <c r="G152" i="4"/>
  <c r="E153" i="4"/>
  <c r="F153" i="4"/>
  <c r="G153" i="4"/>
  <c r="E154" i="4"/>
  <c r="F154" i="4"/>
  <c r="G154" i="4"/>
  <c r="E155" i="4"/>
  <c r="F155" i="4"/>
  <c r="G155" i="4"/>
  <c r="E152" i="3"/>
  <c r="G152" i="3"/>
  <c r="E153" i="3"/>
  <c r="F153" i="3"/>
  <c r="G153" i="3"/>
  <c r="E154" i="3"/>
  <c r="F154" i="3"/>
  <c r="G154" i="3"/>
  <c r="E155" i="3"/>
  <c r="F155" i="3"/>
  <c r="G155" i="3"/>
  <c r="E152" i="2"/>
  <c r="G152" i="2"/>
  <c r="E153" i="2"/>
  <c r="G153" i="2"/>
  <c r="E154" i="2"/>
  <c r="G154" i="2"/>
  <c r="E155" i="2"/>
  <c r="F155" i="2"/>
  <c r="G155" i="2"/>
  <c r="E152" i="34"/>
  <c r="F152" i="34"/>
  <c r="G152" i="34"/>
  <c r="E153" i="34"/>
  <c r="G153" i="34"/>
  <c r="E154" i="34"/>
  <c r="F154" i="34"/>
  <c r="G154" i="34"/>
  <c r="E155" i="34"/>
  <c r="F155" i="34"/>
  <c r="G155" i="34"/>
  <c r="E152" i="1"/>
  <c r="F152" i="1"/>
  <c r="G152" i="1"/>
  <c r="E153" i="1"/>
  <c r="F153" i="1"/>
  <c r="G153" i="1"/>
  <c r="E154" i="1"/>
  <c r="F154" i="1"/>
  <c r="G154" i="1"/>
  <c r="E155" i="1"/>
  <c r="F155" i="1"/>
  <c r="G155" i="1"/>
  <c r="E130" i="33"/>
  <c r="G130" i="33"/>
  <c r="E130" i="32"/>
  <c r="F130" i="32"/>
  <c r="G130" i="32"/>
  <c r="E130" i="31"/>
  <c r="G130" i="31"/>
  <c r="E130" i="30"/>
  <c r="F130" i="30"/>
  <c r="G130" i="30"/>
  <c r="E130" i="29"/>
  <c r="F130" i="29"/>
  <c r="G130" i="29"/>
  <c r="E130" i="28"/>
  <c r="G130" i="28"/>
  <c r="E130" i="27"/>
  <c r="F130" i="27"/>
  <c r="G130" i="27"/>
  <c r="E130" i="26"/>
  <c r="G130" i="26"/>
  <c r="E130" i="25"/>
  <c r="F130" i="25"/>
  <c r="G130" i="25"/>
  <c r="E130" i="24"/>
  <c r="F130" i="24"/>
  <c r="G130" i="24"/>
  <c r="E130" i="23"/>
  <c r="F130" i="23"/>
  <c r="G130" i="23"/>
  <c r="E130" i="22"/>
  <c r="G130" i="22"/>
  <c r="E130" i="21"/>
  <c r="F130" i="21"/>
  <c r="G130" i="21"/>
  <c r="E130" i="20"/>
  <c r="F130" i="20"/>
  <c r="G130" i="20"/>
  <c r="E130" i="19"/>
  <c r="F130" i="19"/>
  <c r="G130" i="19"/>
  <c r="E130" i="18"/>
  <c r="G130" i="18"/>
  <c r="E130" i="17"/>
  <c r="F130" i="17"/>
  <c r="G130" i="17"/>
  <c r="E130" i="16"/>
  <c r="F130" i="16"/>
  <c r="G130" i="16"/>
  <c r="E130" i="15"/>
  <c r="F130" i="15"/>
  <c r="G130" i="15"/>
  <c r="E130" i="14"/>
  <c r="G130" i="14"/>
  <c r="E130" i="13"/>
  <c r="G130" i="13"/>
  <c r="E130" i="12"/>
  <c r="F130" i="12"/>
  <c r="G130" i="12"/>
  <c r="E130" i="11"/>
  <c r="H130" i="11" s="1"/>
  <c r="G130" i="11"/>
  <c r="E130" i="10"/>
  <c r="G130" i="10"/>
  <c r="E130" i="9"/>
  <c r="F130" i="9"/>
  <c r="G130" i="9"/>
  <c r="E130" i="8"/>
  <c r="G130" i="8"/>
  <c r="E130" i="7"/>
  <c r="F130" i="7"/>
  <c r="G130" i="7"/>
  <c r="E130" i="6"/>
  <c r="F130" i="6"/>
  <c r="G130" i="6"/>
  <c r="E130" i="5"/>
  <c r="G130" i="5"/>
  <c r="E130" i="4"/>
  <c r="F130" i="4"/>
  <c r="G130" i="4"/>
  <c r="E130" i="3"/>
  <c r="F130" i="3"/>
  <c r="G130" i="3"/>
  <c r="E130" i="2"/>
  <c r="F130" i="2"/>
  <c r="G130" i="2"/>
  <c r="E130" i="1"/>
  <c r="G130" i="1"/>
  <c r="E130" i="34"/>
  <c r="F130" i="34"/>
  <c r="G130" i="34"/>
  <c r="E205" i="33"/>
  <c r="G205" i="33"/>
  <c r="H205" i="33" s="1"/>
  <c r="E205" i="32"/>
  <c r="F205" i="32"/>
  <c r="G205" i="32"/>
  <c r="E205" i="31"/>
  <c r="G205" i="31"/>
  <c r="E205" i="30"/>
  <c r="F205" i="30"/>
  <c r="G205" i="30"/>
  <c r="E205" i="29"/>
  <c r="F205" i="29"/>
  <c r="G205" i="29"/>
  <c r="E205" i="28"/>
  <c r="F205" i="28"/>
  <c r="G205" i="28"/>
  <c r="E205" i="27"/>
  <c r="F205" i="27"/>
  <c r="G205" i="27"/>
  <c r="E205" i="26"/>
  <c r="F205" i="26"/>
  <c r="G205" i="26"/>
  <c r="E205" i="25"/>
  <c r="F205" i="25"/>
  <c r="G205" i="25"/>
  <c r="E205" i="24"/>
  <c r="F205" i="24"/>
  <c r="G205" i="24"/>
  <c r="E205" i="23"/>
  <c r="F205" i="23"/>
  <c r="G205" i="23"/>
  <c r="E205" i="22"/>
  <c r="F205" i="22"/>
  <c r="G205" i="22"/>
  <c r="E205" i="21"/>
  <c r="F205" i="21"/>
  <c r="G205" i="21"/>
  <c r="E205" i="20"/>
  <c r="F205" i="20"/>
  <c r="G205" i="20"/>
  <c r="E205" i="19"/>
  <c r="F205" i="19"/>
  <c r="G205" i="19"/>
  <c r="E205" i="18"/>
  <c r="G205" i="18"/>
  <c r="E205" i="17"/>
  <c r="F205" i="17"/>
  <c r="G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F205" i="3"/>
  <c r="G205" i="3"/>
  <c r="E205" i="2"/>
  <c r="F205" i="2"/>
  <c r="G205" i="2"/>
  <c r="E205" i="34"/>
  <c r="F205" i="34"/>
  <c r="G205" i="34"/>
  <c r="E205" i="1"/>
  <c r="F205" i="1"/>
  <c r="G205" i="1"/>
  <c r="E195" i="33"/>
  <c r="G195" i="33"/>
  <c r="E195" i="32"/>
  <c r="F195" i="32"/>
  <c r="G195" i="32"/>
  <c r="E195" i="31"/>
  <c r="G195" i="31"/>
  <c r="E195" i="30"/>
  <c r="F195" i="30"/>
  <c r="G195" i="30"/>
  <c r="E195" i="29"/>
  <c r="G195" i="29"/>
  <c r="E195" i="28"/>
  <c r="G195" i="28"/>
  <c r="E195" i="27"/>
  <c r="G195" i="27"/>
  <c r="E195" i="26"/>
  <c r="G195" i="26"/>
  <c r="E195" i="25"/>
  <c r="G195" i="25"/>
  <c r="E195" i="24"/>
  <c r="F195" i="24"/>
  <c r="G195" i="24"/>
  <c r="E195" i="23"/>
  <c r="F195" i="23"/>
  <c r="G195" i="23"/>
  <c r="E195" i="22"/>
  <c r="G195" i="22"/>
  <c r="E195" i="21"/>
  <c r="F195" i="21"/>
  <c r="G195" i="21"/>
  <c r="E195" i="20"/>
  <c r="F195" i="20"/>
  <c r="G195" i="20"/>
  <c r="E195" i="19"/>
  <c r="F195" i="19"/>
  <c r="G195" i="19"/>
  <c r="E195" i="18"/>
  <c r="G195" i="18"/>
  <c r="E195" i="17"/>
  <c r="F195" i="17"/>
  <c r="G195" i="17"/>
  <c r="E195" i="16"/>
  <c r="F195" i="16"/>
  <c r="G195" i="16"/>
  <c r="E195" i="15"/>
  <c r="F195" i="15"/>
  <c r="G195" i="15"/>
  <c r="E195" i="14"/>
  <c r="F195" i="14"/>
  <c r="G195" i="14"/>
  <c r="E195" i="13"/>
  <c r="F195" i="13"/>
  <c r="G195" i="13"/>
  <c r="E195" i="12"/>
  <c r="G195" i="12"/>
  <c r="E195" i="11"/>
  <c r="F195" i="11"/>
  <c r="G195" i="11"/>
  <c r="E195" i="10"/>
  <c r="G195" i="10"/>
  <c r="E195" i="9"/>
  <c r="F195" i="9"/>
  <c r="G195" i="9"/>
  <c r="E195" i="8"/>
  <c r="G195" i="8"/>
  <c r="E195" i="7"/>
  <c r="G195" i="7"/>
  <c r="E195" i="6"/>
  <c r="G195" i="6"/>
  <c r="E195" i="5"/>
  <c r="G195" i="5"/>
  <c r="E195" i="4"/>
  <c r="F195" i="4"/>
  <c r="G195" i="4"/>
  <c r="E195" i="3"/>
  <c r="G195" i="3"/>
  <c r="E195" i="2"/>
  <c r="G195" i="2"/>
  <c r="E195" i="1"/>
  <c r="F195" i="1"/>
  <c r="G195" i="1"/>
  <c r="E195" i="34"/>
  <c r="F195" i="34"/>
  <c r="G195" i="34"/>
  <c r="E187" i="33"/>
  <c r="G187" i="33"/>
  <c r="E187" i="32"/>
  <c r="F187" i="32"/>
  <c r="G187" i="32"/>
  <c r="E187" i="31"/>
  <c r="G187" i="31"/>
  <c r="E187" i="30"/>
  <c r="F187" i="30"/>
  <c r="G187" i="30"/>
  <c r="E187" i="29"/>
  <c r="G187" i="29"/>
  <c r="E187" i="28"/>
  <c r="G187" i="28"/>
  <c r="E187" i="27"/>
  <c r="G187" i="27"/>
  <c r="E187" i="26"/>
  <c r="G187" i="26"/>
  <c r="E187" i="25"/>
  <c r="G187" i="25"/>
  <c r="E187" i="24"/>
  <c r="G187" i="24"/>
  <c r="E187" i="23"/>
  <c r="F187" i="23"/>
  <c r="G187" i="23"/>
  <c r="E187" i="22"/>
  <c r="G187" i="22"/>
  <c r="E187" i="21"/>
  <c r="G187" i="21"/>
  <c r="E187" i="20"/>
  <c r="F187" i="20"/>
  <c r="G187" i="20"/>
  <c r="E187" i="19"/>
  <c r="F187" i="19"/>
  <c r="G187" i="19"/>
  <c r="E187" i="18"/>
  <c r="G187" i="18"/>
  <c r="E187" i="17"/>
  <c r="F187" i="17"/>
  <c r="G187" i="17"/>
  <c r="E187" i="16"/>
  <c r="F187" i="16"/>
  <c r="G187" i="16"/>
  <c r="E187" i="15"/>
  <c r="F187" i="15"/>
  <c r="G187" i="15"/>
  <c r="E187" i="14"/>
  <c r="G187" i="14"/>
  <c r="E187" i="13"/>
  <c r="G187" i="13"/>
  <c r="E187" i="12"/>
  <c r="G187" i="12"/>
  <c r="E187" i="11"/>
  <c r="F187" i="11"/>
  <c r="G187" i="11"/>
  <c r="E187" i="10"/>
  <c r="G187" i="10"/>
  <c r="E187" i="9"/>
  <c r="G187" i="9"/>
  <c r="E187" i="8"/>
  <c r="G187" i="8"/>
  <c r="E187" i="7"/>
  <c r="G187" i="7"/>
  <c r="E187" i="6"/>
  <c r="G187" i="6"/>
  <c r="E187" i="5"/>
  <c r="G187" i="5"/>
  <c r="E187" i="4"/>
  <c r="G187" i="4"/>
  <c r="E187" i="3"/>
  <c r="G187" i="3"/>
  <c r="E187" i="2"/>
  <c r="G187" i="2"/>
  <c r="E187" i="34"/>
  <c r="F187" i="34"/>
  <c r="G187" i="34"/>
  <c r="E187" i="1"/>
  <c r="F187" i="1"/>
  <c r="G187" i="1"/>
  <c r="E103" i="33"/>
  <c r="G103" i="33"/>
  <c r="E103" i="32"/>
  <c r="F103" i="32"/>
  <c r="G103" i="32"/>
  <c r="E103" i="31"/>
  <c r="G103" i="31"/>
  <c r="E103" i="30"/>
  <c r="F103" i="30"/>
  <c r="G103" i="30"/>
  <c r="E103" i="29"/>
  <c r="G103" i="29"/>
  <c r="E103" i="28"/>
  <c r="G103" i="28"/>
  <c r="E103" i="27"/>
  <c r="F103" i="27"/>
  <c r="G103" i="27"/>
  <c r="E103" i="26"/>
  <c r="G103" i="26"/>
  <c r="E103" i="25"/>
  <c r="F103" i="25"/>
  <c r="G103" i="25"/>
  <c r="E103" i="24"/>
  <c r="F103" i="24"/>
  <c r="G103" i="24"/>
  <c r="E103" i="23"/>
  <c r="F103" i="23"/>
  <c r="G103" i="23"/>
  <c r="E103" i="22"/>
  <c r="F103" i="22"/>
  <c r="G103" i="22"/>
  <c r="E103" i="21"/>
  <c r="G103" i="21"/>
  <c r="E103" i="20"/>
  <c r="F103" i="20"/>
  <c r="G103" i="20"/>
  <c r="E103" i="19"/>
  <c r="F103" i="19"/>
  <c r="G103" i="19"/>
  <c r="E103" i="18"/>
  <c r="F103" i="18"/>
  <c r="G103" i="18"/>
  <c r="E103" i="17"/>
  <c r="F103" i="17"/>
  <c r="G103" i="17"/>
  <c r="E103" i="16"/>
  <c r="F103" i="16"/>
  <c r="G103" i="16"/>
  <c r="E103" i="15"/>
  <c r="G103" i="15"/>
  <c r="E103" i="14"/>
  <c r="F103" i="14"/>
  <c r="G103" i="14"/>
  <c r="E103" i="13"/>
  <c r="F103" i="13"/>
  <c r="G103" i="13"/>
  <c r="E103" i="12"/>
  <c r="G103" i="12"/>
  <c r="E103" i="11"/>
  <c r="G103" i="11"/>
  <c r="E103" i="10"/>
  <c r="G103" i="10"/>
  <c r="E103" i="9"/>
  <c r="F103" i="9"/>
  <c r="G103" i="9"/>
  <c r="E103" i="8"/>
  <c r="F103" i="8"/>
  <c r="G103" i="8"/>
  <c r="E103" i="7"/>
  <c r="G103" i="7"/>
  <c r="E103" i="6"/>
  <c r="F103" i="6"/>
  <c r="G103" i="6"/>
  <c r="E103" i="5"/>
  <c r="G103" i="5"/>
  <c r="E103" i="4"/>
  <c r="F103" i="4"/>
  <c r="G103" i="4"/>
  <c r="E103" i="3"/>
  <c r="F103" i="3"/>
  <c r="G103" i="3"/>
  <c r="E103" i="2"/>
  <c r="G103" i="2"/>
  <c r="E103" i="34"/>
  <c r="F103" i="34"/>
  <c r="G103" i="34"/>
  <c r="E103" i="1"/>
  <c r="F103" i="1"/>
  <c r="G103" i="1"/>
  <c r="E92" i="33"/>
  <c r="G92" i="33"/>
  <c r="E93" i="33"/>
  <c r="G93" i="33"/>
  <c r="E92" i="32"/>
  <c r="F92" i="32"/>
  <c r="G92" i="32"/>
  <c r="E93" i="32"/>
  <c r="F93" i="32"/>
  <c r="G93" i="32"/>
  <c r="E92" i="31"/>
  <c r="G92" i="31"/>
  <c r="E93" i="31"/>
  <c r="G93" i="31"/>
  <c r="E92" i="30"/>
  <c r="F92" i="30"/>
  <c r="G92" i="30"/>
  <c r="E93" i="30"/>
  <c r="F93" i="30"/>
  <c r="G93" i="30"/>
  <c r="E92" i="29"/>
  <c r="F92" i="29"/>
  <c r="G92" i="29"/>
  <c r="E93" i="29"/>
  <c r="F93" i="29"/>
  <c r="G93" i="29"/>
  <c r="E92" i="28"/>
  <c r="G92" i="28"/>
  <c r="E93" i="28"/>
  <c r="G93" i="28"/>
  <c r="E92" i="27"/>
  <c r="G92" i="27"/>
  <c r="E93" i="27"/>
  <c r="F93" i="27"/>
  <c r="G93" i="27"/>
  <c r="E92" i="26"/>
  <c r="F92" i="26"/>
  <c r="G92" i="26"/>
  <c r="E93" i="26"/>
  <c r="F93" i="26"/>
  <c r="G93" i="26"/>
  <c r="E92" i="25"/>
  <c r="F92" i="25"/>
  <c r="G92" i="25"/>
  <c r="E93" i="25"/>
  <c r="F93" i="25"/>
  <c r="G93" i="25"/>
  <c r="E92" i="24"/>
  <c r="F92" i="24"/>
  <c r="G92" i="24"/>
  <c r="E93" i="24"/>
  <c r="F93" i="24"/>
  <c r="G93" i="24"/>
  <c r="E92" i="23"/>
  <c r="G92" i="23"/>
  <c r="E93" i="23"/>
  <c r="F93" i="23"/>
  <c r="G93" i="23"/>
  <c r="E92" i="22"/>
  <c r="F92" i="22"/>
  <c r="G92" i="22"/>
  <c r="E93" i="22"/>
  <c r="F93" i="22"/>
  <c r="G93" i="22"/>
  <c r="E92" i="21"/>
  <c r="F92" i="21"/>
  <c r="G92" i="21"/>
  <c r="E93" i="21"/>
  <c r="F93" i="21"/>
  <c r="G93" i="21"/>
  <c r="E92" i="20"/>
  <c r="F92" i="20"/>
  <c r="G92" i="20"/>
  <c r="E93" i="20"/>
  <c r="F93" i="20"/>
  <c r="G93" i="20"/>
  <c r="E92" i="19"/>
  <c r="F92" i="19"/>
  <c r="G92" i="19"/>
  <c r="E93" i="19"/>
  <c r="F93" i="19"/>
  <c r="G93" i="19"/>
  <c r="E92" i="18"/>
  <c r="F92" i="18"/>
  <c r="G92" i="18"/>
  <c r="E93" i="18"/>
  <c r="F93" i="18"/>
  <c r="G93" i="18"/>
  <c r="E92" i="17"/>
  <c r="F92" i="17"/>
  <c r="G92" i="17"/>
  <c r="E93" i="17"/>
  <c r="G93" i="17"/>
  <c r="E92" i="16"/>
  <c r="F92" i="16"/>
  <c r="G92" i="16"/>
  <c r="E93" i="16"/>
  <c r="F93" i="16"/>
  <c r="G93" i="16"/>
  <c r="E92" i="15"/>
  <c r="F92" i="15"/>
  <c r="G92" i="15"/>
  <c r="E93" i="15"/>
  <c r="F93" i="15"/>
  <c r="G93" i="15"/>
  <c r="E92" i="14"/>
  <c r="G92" i="14"/>
  <c r="E93" i="14"/>
  <c r="F93" i="14"/>
  <c r="G93" i="14"/>
  <c r="E92" i="13"/>
  <c r="F92" i="13"/>
  <c r="G92" i="13"/>
  <c r="E93" i="13"/>
  <c r="F93" i="13"/>
  <c r="G93" i="13"/>
  <c r="E92" i="12"/>
  <c r="G92" i="12"/>
  <c r="E93" i="12"/>
  <c r="G93" i="12"/>
  <c r="E92" i="11"/>
  <c r="G92" i="11"/>
  <c r="E93" i="11"/>
  <c r="F93" i="11"/>
  <c r="G93" i="11"/>
  <c r="E92" i="10"/>
  <c r="G92" i="10"/>
  <c r="E93" i="10"/>
  <c r="F93" i="10"/>
  <c r="G93" i="10"/>
  <c r="E92" i="9"/>
  <c r="F92" i="9"/>
  <c r="G92" i="9"/>
  <c r="E93" i="9"/>
  <c r="F93" i="9"/>
  <c r="G93" i="9"/>
  <c r="E92" i="8"/>
  <c r="F92" i="8"/>
  <c r="G92" i="8"/>
  <c r="E93" i="8"/>
  <c r="G93" i="8"/>
  <c r="E92" i="7"/>
  <c r="F92" i="7"/>
  <c r="G92" i="7"/>
  <c r="E93" i="7"/>
  <c r="F93" i="7"/>
  <c r="G93" i="7"/>
  <c r="E92" i="6"/>
  <c r="F92" i="6"/>
  <c r="G92" i="6"/>
  <c r="E93" i="6"/>
  <c r="F93" i="6"/>
  <c r="G93" i="6"/>
  <c r="E92" i="5"/>
  <c r="G92" i="5"/>
  <c r="E93" i="5"/>
  <c r="F93" i="5"/>
  <c r="G93" i="5"/>
  <c r="E92" i="4"/>
  <c r="F92" i="4"/>
  <c r="G92" i="4"/>
  <c r="E93" i="4"/>
  <c r="F93" i="4"/>
  <c r="G93" i="4"/>
  <c r="E92" i="3"/>
  <c r="G92" i="3"/>
  <c r="E93" i="3"/>
  <c r="F93" i="3"/>
  <c r="G93" i="3"/>
  <c r="E92" i="2"/>
  <c r="G92" i="2"/>
  <c r="E93" i="2"/>
  <c r="F93" i="2"/>
  <c r="G93" i="2"/>
  <c r="E92" i="1"/>
  <c r="F92" i="1"/>
  <c r="G92" i="1"/>
  <c r="E93" i="1"/>
  <c r="F93" i="1"/>
  <c r="G93" i="1"/>
  <c r="E92" i="34"/>
  <c r="F92" i="34"/>
  <c r="G92" i="34"/>
  <c r="E93" i="34"/>
  <c r="F93" i="34"/>
  <c r="G93" i="34"/>
  <c r="E86" i="33"/>
  <c r="G86" i="33"/>
  <c r="E86" i="32"/>
  <c r="F86" i="32"/>
  <c r="G86" i="32"/>
  <c r="E86" i="31"/>
  <c r="G86" i="31"/>
  <c r="E86" i="30"/>
  <c r="F86" i="30"/>
  <c r="G86" i="30"/>
  <c r="E86" i="29"/>
  <c r="F86" i="29"/>
  <c r="G86" i="29"/>
  <c r="E86" i="28"/>
  <c r="G86" i="28"/>
  <c r="E86" i="27"/>
  <c r="G86" i="27"/>
  <c r="E86" i="26"/>
  <c r="G86" i="26"/>
  <c r="E86" i="25"/>
  <c r="G86" i="25"/>
  <c r="E86" i="24"/>
  <c r="G86" i="24"/>
  <c r="E86" i="23"/>
  <c r="F86" i="23"/>
  <c r="G86" i="23"/>
  <c r="E86" i="22"/>
  <c r="G86" i="22"/>
  <c r="E86" i="21"/>
  <c r="G86" i="21"/>
  <c r="E86" i="20"/>
  <c r="F86" i="20"/>
  <c r="G86" i="20"/>
  <c r="E86" i="19"/>
  <c r="F86" i="19"/>
  <c r="G86" i="19"/>
  <c r="E86" i="18"/>
  <c r="G86" i="18"/>
  <c r="E86" i="17"/>
  <c r="F86" i="17"/>
  <c r="G86" i="17"/>
  <c r="E86" i="16"/>
  <c r="F86" i="16"/>
  <c r="G86" i="16"/>
  <c r="E86" i="15"/>
  <c r="F86" i="15"/>
  <c r="G86" i="15"/>
  <c r="E86" i="14"/>
  <c r="G86" i="14"/>
  <c r="E86" i="13"/>
  <c r="G86" i="13"/>
  <c r="E86" i="12"/>
  <c r="G86" i="12"/>
  <c r="E86" i="11"/>
  <c r="G86" i="11"/>
  <c r="E86" i="10"/>
  <c r="G86" i="10"/>
  <c r="E86" i="9"/>
  <c r="G86" i="9"/>
  <c r="E86" i="8"/>
  <c r="G86" i="8"/>
  <c r="E86" i="7"/>
  <c r="G86" i="7"/>
  <c r="E86" i="6"/>
  <c r="G86" i="6"/>
  <c r="E86" i="5"/>
  <c r="G86" i="5"/>
  <c r="E86" i="4"/>
  <c r="F86" i="4"/>
  <c r="G86" i="4"/>
  <c r="E86" i="3"/>
  <c r="G86" i="3"/>
  <c r="E86" i="2"/>
  <c r="G86" i="2"/>
  <c r="E86" i="34"/>
  <c r="F86" i="34"/>
  <c r="G86" i="34"/>
  <c r="E86" i="1"/>
  <c r="F86" i="1"/>
  <c r="G86" i="1"/>
  <c r="E181" i="33"/>
  <c r="G181" i="33"/>
  <c r="E181" i="32"/>
  <c r="F181" i="32"/>
  <c r="G181" i="32"/>
  <c r="E181" i="31"/>
  <c r="G181" i="31"/>
  <c r="H181" i="31" s="1"/>
  <c r="E181" i="30"/>
  <c r="F181" i="30"/>
  <c r="G181" i="30"/>
  <c r="E181" i="29"/>
  <c r="F181" i="29"/>
  <c r="G181" i="29"/>
  <c r="E181" i="28"/>
  <c r="G181" i="28"/>
  <c r="H181" i="28" s="1"/>
  <c r="E181" i="27"/>
  <c r="G181" i="27"/>
  <c r="E181" i="26"/>
  <c r="G181" i="26"/>
  <c r="H181" i="26" s="1"/>
  <c r="E181" i="25"/>
  <c r="F181" i="25"/>
  <c r="G181" i="25"/>
  <c r="E181" i="24"/>
  <c r="F181" i="24"/>
  <c r="G181" i="24"/>
  <c r="E181" i="23"/>
  <c r="F181" i="23"/>
  <c r="G181" i="23"/>
  <c r="E181" i="22"/>
  <c r="F181" i="22"/>
  <c r="G181" i="22"/>
  <c r="E181" i="21"/>
  <c r="F181" i="21"/>
  <c r="G181" i="21"/>
  <c r="E181" i="20"/>
  <c r="F181" i="20"/>
  <c r="G181" i="20"/>
  <c r="E181" i="19"/>
  <c r="F181" i="19"/>
  <c r="G181" i="19"/>
  <c r="E181" i="18"/>
  <c r="F181" i="18"/>
  <c r="G181" i="18"/>
  <c r="E181" i="17"/>
  <c r="F181" i="17"/>
  <c r="G181" i="17"/>
  <c r="E181" i="16"/>
  <c r="F181" i="16"/>
  <c r="G181" i="16"/>
  <c r="E181" i="15"/>
  <c r="F181" i="15"/>
  <c r="G181" i="15"/>
  <c r="E181" i="14"/>
  <c r="F181" i="14"/>
  <c r="G181" i="14"/>
  <c r="E181" i="13"/>
  <c r="G181" i="13"/>
  <c r="E181" i="12"/>
  <c r="G181" i="12"/>
  <c r="H181" i="12" s="1"/>
  <c r="E181" i="11"/>
  <c r="F181" i="11"/>
  <c r="G181" i="11"/>
  <c r="E181" i="10"/>
  <c r="F181" i="10"/>
  <c r="G181" i="10"/>
  <c r="E181" i="9"/>
  <c r="F181" i="9"/>
  <c r="G181" i="9"/>
  <c r="E181" i="8"/>
  <c r="F181" i="8"/>
  <c r="G181" i="8"/>
  <c r="E181" i="7"/>
  <c r="F181" i="7"/>
  <c r="G181" i="7"/>
  <c r="E181" i="6"/>
  <c r="F181" i="6"/>
  <c r="G181" i="6"/>
  <c r="E181" i="5"/>
  <c r="G181" i="5"/>
  <c r="H181" i="5" s="1"/>
  <c r="E181" i="4"/>
  <c r="F181" i="4"/>
  <c r="G181" i="4"/>
  <c r="E181" i="3"/>
  <c r="G181" i="3"/>
  <c r="E181" i="2"/>
  <c r="G181" i="2"/>
  <c r="E181" i="1"/>
  <c r="F181" i="1"/>
  <c r="G181" i="1"/>
  <c r="E181" i="34"/>
  <c r="F181" i="34"/>
  <c r="G181" i="34"/>
  <c r="E180" i="33"/>
  <c r="G180" i="33"/>
  <c r="E180" i="32"/>
  <c r="F180" i="32"/>
  <c r="G180" i="32"/>
  <c r="E180" i="31"/>
  <c r="G180" i="31"/>
  <c r="H180" i="31" s="1"/>
  <c r="E180" i="30"/>
  <c r="F180" i="30"/>
  <c r="G180" i="30"/>
  <c r="E180" i="29"/>
  <c r="F180" i="29"/>
  <c r="G180" i="29"/>
  <c r="E180" i="28"/>
  <c r="G180" i="28"/>
  <c r="H180" i="28" s="1"/>
  <c r="E180" i="27"/>
  <c r="G180" i="27"/>
  <c r="E180" i="26"/>
  <c r="G180" i="26"/>
  <c r="H180" i="26" s="1"/>
  <c r="E180" i="25"/>
  <c r="G180" i="25"/>
  <c r="E180" i="24"/>
  <c r="G180" i="24"/>
  <c r="H180" i="24" s="1"/>
  <c r="E180" i="23"/>
  <c r="F180" i="23"/>
  <c r="G180" i="23"/>
  <c r="E180" i="22"/>
  <c r="F180" i="22"/>
  <c r="G180" i="22"/>
  <c r="E180" i="21"/>
  <c r="F180" i="21"/>
  <c r="G180" i="21"/>
  <c r="E180" i="20"/>
  <c r="F180" i="20"/>
  <c r="G180" i="20"/>
  <c r="H180" i="20" s="1"/>
  <c r="E180" i="19"/>
  <c r="F180" i="19"/>
  <c r="G180" i="19"/>
  <c r="E180" i="18"/>
  <c r="G180" i="18"/>
  <c r="E180" i="17"/>
  <c r="F180" i="17"/>
  <c r="G180" i="17"/>
  <c r="H180" i="17" s="1"/>
  <c r="E180" i="16"/>
  <c r="F180" i="16"/>
  <c r="G180" i="16"/>
  <c r="E180" i="15"/>
  <c r="F180" i="15"/>
  <c r="G180" i="15"/>
  <c r="E180" i="14"/>
  <c r="G180" i="14"/>
  <c r="H180" i="14" s="1"/>
  <c r="E180" i="13"/>
  <c r="F180" i="13"/>
  <c r="G180" i="13"/>
  <c r="E180" i="12"/>
  <c r="G180" i="12"/>
  <c r="E180" i="11"/>
  <c r="F180" i="11"/>
  <c r="G180" i="11"/>
  <c r="H180" i="11" s="1"/>
  <c r="E180" i="10"/>
  <c r="F180" i="10"/>
  <c r="G180" i="10"/>
  <c r="E180" i="9"/>
  <c r="F180" i="9"/>
  <c r="G180" i="9"/>
  <c r="E180" i="8"/>
  <c r="F180" i="8"/>
  <c r="G180" i="8"/>
  <c r="E180" i="7"/>
  <c r="G180" i="7"/>
  <c r="E180" i="6"/>
  <c r="F180" i="6"/>
  <c r="G180" i="6"/>
  <c r="E180" i="5"/>
  <c r="G180" i="5"/>
  <c r="H180" i="5" s="1"/>
  <c r="E180" i="4"/>
  <c r="F180" i="4"/>
  <c r="G180" i="4"/>
  <c r="E180" i="3"/>
  <c r="G180" i="3"/>
  <c r="E180" i="2"/>
  <c r="G180" i="2"/>
  <c r="E180" i="1"/>
  <c r="F180" i="1"/>
  <c r="G180" i="1"/>
  <c r="E180" i="34"/>
  <c r="F180" i="34"/>
  <c r="G180" i="34"/>
  <c r="E175" i="33"/>
  <c r="G175" i="33"/>
  <c r="E175" i="32"/>
  <c r="F175" i="32"/>
  <c r="G175" i="32"/>
  <c r="E175" i="31"/>
  <c r="G175" i="31"/>
  <c r="H175" i="31" s="1"/>
  <c r="E175" i="30"/>
  <c r="F175" i="30"/>
  <c r="G175" i="30"/>
  <c r="E175" i="29"/>
  <c r="F175" i="29"/>
  <c r="G175" i="29"/>
  <c r="E175" i="28"/>
  <c r="G175" i="28"/>
  <c r="H175" i="28" s="1"/>
  <c r="E175" i="27"/>
  <c r="G175" i="27"/>
  <c r="E175" i="26"/>
  <c r="G175" i="26"/>
  <c r="H175" i="26" s="1"/>
  <c r="E175" i="25"/>
  <c r="G175" i="25"/>
  <c r="E175" i="24"/>
  <c r="G175" i="24"/>
  <c r="H175" i="24" s="1"/>
  <c r="E175" i="23"/>
  <c r="G175" i="23"/>
  <c r="E175" i="22"/>
  <c r="G175" i="22"/>
  <c r="H175" i="22" s="1"/>
  <c r="E175" i="21"/>
  <c r="G175" i="21"/>
  <c r="E175" i="20"/>
  <c r="G175" i="20"/>
  <c r="H175" i="20" s="1"/>
  <c r="E175" i="19"/>
  <c r="F175" i="19"/>
  <c r="G175" i="19"/>
  <c r="E175" i="18"/>
  <c r="G175" i="18"/>
  <c r="E175" i="17"/>
  <c r="F175" i="17"/>
  <c r="G175" i="17"/>
  <c r="H175" i="17" s="1"/>
  <c r="E175" i="16"/>
  <c r="F175" i="16"/>
  <c r="G175" i="16"/>
  <c r="E175" i="15"/>
  <c r="G175" i="15"/>
  <c r="E175" i="14"/>
  <c r="G175" i="14"/>
  <c r="E175" i="13"/>
  <c r="G175" i="13"/>
  <c r="E175" i="12"/>
  <c r="G175" i="12"/>
  <c r="E175" i="11"/>
  <c r="F175" i="11"/>
  <c r="G175" i="11"/>
  <c r="E175" i="10"/>
  <c r="G175" i="10"/>
  <c r="H175" i="10" s="1"/>
  <c r="E175" i="9"/>
  <c r="F175" i="9"/>
  <c r="G175" i="9"/>
  <c r="E175" i="8"/>
  <c r="G175" i="8"/>
  <c r="E175" i="7"/>
  <c r="G175" i="7"/>
  <c r="E175" i="6"/>
  <c r="F175" i="6"/>
  <c r="G175" i="6"/>
  <c r="E175" i="5"/>
  <c r="G175" i="5"/>
  <c r="H175" i="5" s="1"/>
  <c r="E175" i="4"/>
  <c r="F175" i="4"/>
  <c r="G175" i="4"/>
  <c r="E175" i="3"/>
  <c r="F175" i="3"/>
  <c r="G175" i="3"/>
  <c r="E175" i="2"/>
  <c r="G175" i="2"/>
  <c r="H175" i="2" s="1"/>
  <c r="E175" i="1"/>
  <c r="F175" i="1"/>
  <c r="G175" i="1"/>
  <c r="E175" i="34"/>
  <c r="F175" i="34"/>
  <c r="G175" i="34"/>
  <c r="G78" i="33"/>
  <c r="G78" i="32"/>
  <c r="G78" i="31"/>
  <c r="F78" i="30"/>
  <c r="G78" i="30"/>
  <c r="G78" i="29"/>
  <c r="G78" i="28"/>
  <c r="G78" i="27"/>
  <c r="F78" i="26"/>
  <c r="G78" i="26"/>
  <c r="G78" i="25"/>
  <c r="E78" i="24"/>
  <c r="F78" i="24"/>
  <c r="G78" i="24"/>
  <c r="F78" i="23"/>
  <c r="G78" i="23"/>
  <c r="F78" i="22"/>
  <c r="G78" i="22"/>
  <c r="F78" i="21"/>
  <c r="G78" i="21"/>
  <c r="E78" i="20"/>
  <c r="G78" i="20"/>
  <c r="G78" i="19"/>
  <c r="G78" i="18"/>
  <c r="E78" i="17"/>
  <c r="G78" i="17"/>
  <c r="G78" i="16"/>
  <c r="G78" i="15"/>
  <c r="F78" i="14"/>
  <c r="G78" i="14"/>
  <c r="E78" i="13"/>
  <c r="G78" i="13"/>
  <c r="F78" i="12"/>
  <c r="G78" i="12"/>
  <c r="E78" i="11"/>
  <c r="G78" i="11"/>
  <c r="G78" i="10"/>
  <c r="E78" i="9"/>
  <c r="F78" i="9"/>
  <c r="G78" i="9"/>
  <c r="E78" i="8"/>
  <c r="F78" i="8"/>
  <c r="G78" i="8"/>
  <c r="E78" i="7"/>
  <c r="G78" i="7"/>
  <c r="G78" i="6"/>
  <c r="G78" i="5"/>
  <c r="E78" i="4"/>
  <c r="F78" i="4"/>
  <c r="G78" i="4"/>
  <c r="G78" i="3"/>
  <c r="G78" i="2"/>
  <c r="E78" i="1"/>
  <c r="F78" i="1"/>
  <c r="G78" i="1"/>
  <c r="G78" i="34"/>
  <c r="E74" i="33"/>
  <c r="G74" i="33"/>
  <c r="E74" i="32"/>
  <c r="F74" i="32"/>
  <c r="G74" i="32"/>
  <c r="E74" i="31"/>
  <c r="G74" i="31"/>
  <c r="E74" i="30"/>
  <c r="F74" i="30"/>
  <c r="G74" i="30"/>
  <c r="E74" i="29"/>
  <c r="F74" i="29"/>
  <c r="G74" i="29"/>
  <c r="E74" i="28"/>
  <c r="G74" i="28"/>
  <c r="E74" i="27"/>
  <c r="G74" i="27"/>
  <c r="E74" i="26"/>
  <c r="G74" i="26"/>
  <c r="E74" i="25"/>
  <c r="G74" i="25"/>
  <c r="E74" i="24"/>
  <c r="G74" i="24"/>
  <c r="E74" i="23"/>
  <c r="F74" i="23"/>
  <c r="G74" i="23"/>
  <c r="E74" i="22"/>
  <c r="F74" i="22"/>
  <c r="G74" i="22"/>
  <c r="E74" i="21"/>
  <c r="G74" i="21"/>
  <c r="E74" i="20"/>
  <c r="F74" i="20"/>
  <c r="G74" i="20"/>
  <c r="E74" i="19"/>
  <c r="G74" i="19"/>
  <c r="E74" i="18"/>
  <c r="G74" i="18"/>
  <c r="E74" i="17"/>
  <c r="F74" i="17"/>
  <c r="G74" i="17"/>
  <c r="E74" i="16"/>
  <c r="F74" i="16"/>
  <c r="G74" i="16"/>
  <c r="E74" i="15"/>
  <c r="G74" i="15"/>
  <c r="E74" i="14"/>
  <c r="G74" i="14"/>
  <c r="E74" i="13"/>
  <c r="G74" i="13"/>
  <c r="E74" i="12"/>
  <c r="G74" i="12"/>
  <c r="E74" i="11"/>
  <c r="F74" i="11"/>
  <c r="G74" i="11"/>
  <c r="E74" i="10"/>
  <c r="F74" i="10"/>
  <c r="G74" i="10"/>
  <c r="E74" i="9"/>
  <c r="F74" i="9"/>
  <c r="G74" i="9"/>
  <c r="E74" i="8"/>
  <c r="G74" i="8"/>
  <c r="E74" i="7"/>
  <c r="G74" i="7"/>
  <c r="E74" i="6"/>
  <c r="G74" i="6"/>
  <c r="E74" i="5"/>
  <c r="G74" i="5"/>
  <c r="E74" i="4"/>
  <c r="F74" i="4"/>
  <c r="G74" i="4"/>
  <c r="E74" i="3"/>
  <c r="G74" i="3"/>
  <c r="E74" i="2"/>
  <c r="G74" i="2"/>
  <c r="E74" i="1"/>
  <c r="F74" i="1"/>
  <c r="G74" i="1"/>
  <c r="E74" i="34"/>
  <c r="F74" i="34"/>
  <c r="G74" i="34"/>
  <c r="E25" i="32"/>
  <c r="F25" i="32"/>
  <c r="G25" i="32"/>
  <c r="E25" i="31"/>
  <c r="G25" i="31"/>
  <c r="E25" i="30"/>
  <c r="F25" i="30"/>
  <c r="G25" i="30"/>
  <c r="E25" i="29"/>
  <c r="F25" i="29"/>
  <c r="G25" i="29"/>
  <c r="E25" i="28"/>
  <c r="G25" i="28"/>
  <c r="E25" i="27"/>
  <c r="F25" i="27"/>
  <c r="G25" i="27"/>
  <c r="E25" i="26"/>
  <c r="F25" i="26"/>
  <c r="G25" i="26"/>
  <c r="E25" i="25"/>
  <c r="F25" i="25"/>
  <c r="G25" i="25"/>
  <c r="E25" i="24"/>
  <c r="F25" i="24"/>
  <c r="G25" i="24"/>
  <c r="E25" i="23"/>
  <c r="F25" i="23"/>
  <c r="G25" i="23"/>
  <c r="E25" i="22"/>
  <c r="F25" i="22"/>
  <c r="G25" i="22"/>
  <c r="E25" i="21"/>
  <c r="F25" i="21"/>
  <c r="G25" i="21"/>
  <c r="E25" i="20"/>
  <c r="F25" i="20"/>
  <c r="G25" i="20"/>
  <c r="E25" i="19"/>
  <c r="F25" i="19"/>
  <c r="G25" i="19"/>
  <c r="E25" i="18"/>
  <c r="F25" i="18"/>
  <c r="G25" i="18"/>
  <c r="E25" i="17"/>
  <c r="F25" i="17"/>
  <c r="G25" i="17"/>
  <c r="E25" i="16"/>
  <c r="F25" i="16"/>
  <c r="G25" i="16"/>
  <c r="E25" i="15"/>
  <c r="F25" i="15"/>
  <c r="G25" i="15"/>
  <c r="E25" i="14"/>
  <c r="F25" i="14"/>
  <c r="G25" i="14"/>
  <c r="E25" i="13"/>
  <c r="F25" i="13"/>
  <c r="G25" i="13"/>
  <c r="E25" i="12"/>
  <c r="F25" i="12"/>
  <c r="G25" i="12"/>
  <c r="E25" i="11"/>
  <c r="F25" i="11"/>
  <c r="G25" i="11"/>
  <c r="E25" i="10"/>
  <c r="F25" i="10"/>
  <c r="G25" i="10"/>
  <c r="E25" i="9"/>
  <c r="F25" i="9"/>
  <c r="G25" i="9"/>
  <c r="E25" i="8"/>
  <c r="F25" i="8"/>
  <c r="G25" i="8"/>
  <c r="E25" i="7"/>
  <c r="F25" i="7"/>
  <c r="G25" i="7"/>
  <c r="E25" i="6"/>
  <c r="F25" i="6"/>
  <c r="G25" i="6"/>
  <c r="E25" i="5"/>
  <c r="G25" i="5"/>
  <c r="E25" i="4"/>
  <c r="F25" i="4"/>
  <c r="G25" i="4"/>
  <c r="E25" i="3"/>
  <c r="F25" i="3"/>
  <c r="G25" i="3"/>
  <c r="E25" i="2"/>
  <c r="F25" i="2"/>
  <c r="G25" i="2"/>
  <c r="E25" i="1"/>
  <c r="F25" i="1"/>
  <c r="G25" i="1"/>
  <c r="E25" i="34"/>
  <c r="F25" i="34"/>
  <c r="G25" i="34"/>
  <c r="E25" i="33"/>
  <c r="G25" i="33"/>
  <c r="H175" i="21" l="1"/>
  <c r="H175" i="23"/>
  <c r="H175" i="25"/>
  <c r="H175" i="27"/>
  <c r="H180" i="25"/>
  <c r="H180" i="27"/>
  <c r="H181" i="13"/>
  <c r="H181" i="27"/>
  <c r="H205" i="4"/>
  <c r="H205" i="8"/>
  <c r="H205" i="12"/>
  <c r="H205" i="16"/>
  <c r="H205" i="19"/>
  <c r="H205" i="23"/>
  <c r="H205" i="27"/>
  <c r="H130" i="2"/>
  <c r="H130" i="14"/>
  <c r="H130" i="17"/>
  <c r="H130" i="20"/>
  <c r="H130" i="23"/>
  <c r="H130" i="29"/>
  <c r="H130" i="32"/>
  <c r="H154" i="1"/>
  <c r="H154" i="34"/>
  <c r="H155" i="2"/>
  <c r="H154" i="3"/>
  <c r="H155" i="4"/>
  <c r="H155" i="5"/>
  <c r="H154" i="6"/>
  <c r="H154" i="7"/>
  <c r="H155" i="8"/>
  <c r="H152" i="9"/>
  <c r="H152" i="10"/>
  <c r="H153" i="11"/>
  <c r="H154" i="12"/>
  <c r="H155" i="13"/>
  <c r="H153" i="13"/>
  <c r="H155" i="14"/>
  <c r="H152" i="15"/>
  <c r="H152" i="16"/>
  <c r="H153" i="17"/>
  <c r="H153" i="18"/>
  <c r="H154" i="19"/>
  <c r="H152" i="20"/>
  <c r="H152" i="21"/>
  <c r="H153" i="22"/>
  <c r="H154" i="23"/>
  <c r="H154" i="24"/>
  <c r="H155" i="25"/>
  <c r="H152" i="26"/>
  <c r="H153" i="27"/>
  <c r="H155" i="28"/>
  <c r="H152" i="29"/>
  <c r="H153" i="30"/>
  <c r="H154" i="31"/>
  <c r="H250" i="1"/>
  <c r="H250" i="3"/>
  <c r="H250" i="5"/>
  <c r="H250" i="7"/>
  <c r="H250" i="9"/>
  <c r="H25" i="1"/>
  <c r="H25" i="3"/>
  <c r="H25" i="6"/>
  <c r="H25" i="10"/>
  <c r="H25" i="14"/>
  <c r="H25" i="18"/>
  <c r="H25" i="22"/>
  <c r="H25" i="26"/>
  <c r="H25" i="29"/>
  <c r="H25" i="32"/>
  <c r="H175" i="1"/>
  <c r="H175" i="4"/>
  <c r="H175" i="9"/>
  <c r="H175" i="16"/>
  <c r="H175" i="19"/>
  <c r="H175" i="30"/>
  <c r="H180" i="4"/>
  <c r="H180" i="10"/>
  <c r="H180" i="13"/>
  <c r="H180" i="16"/>
  <c r="H180" i="19"/>
  <c r="H180" i="23"/>
  <c r="H180" i="30"/>
  <c r="H93" i="1"/>
  <c r="H93" i="4"/>
  <c r="H92" i="7"/>
  <c r="H93" i="9"/>
  <c r="H93" i="13"/>
  <c r="H92" i="16"/>
  <c r="H93" i="18"/>
  <c r="H93" i="20"/>
  <c r="H93" i="22"/>
  <c r="H92" i="25"/>
  <c r="H93" i="30"/>
  <c r="H130" i="34"/>
  <c r="H130" i="3"/>
  <c r="H130" i="6"/>
  <c r="H130" i="9"/>
  <c r="H130" i="12"/>
  <c r="H130" i="21"/>
  <c r="H130" i="24"/>
  <c r="H130" i="27"/>
  <c r="H130" i="30"/>
  <c r="H153" i="1"/>
  <c r="H153" i="3"/>
  <c r="H154" i="4"/>
  <c r="H153" i="6"/>
  <c r="H153" i="7"/>
  <c r="H154" i="8"/>
  <c r="H155" i="9"/>
  <c r="H155" i="10"/>
  <c r="H153" i="12"/>
  <c r="H154" i="14"/>
  <c r="H155" i="15"/>
  <c r="H155" i="16"/>
  <c r="H152" i="17"/>
  <c r="H155" i="20"/>
  <c r="H155" i="21"/>
  <c r="H153" i="23"/>
  <c r="H153" i="24"/>
  <c r="H154" i="25"/>
  <c r="H155" i="26"/>
  <c r="H154" i="28"/>
  <c r="H155" i="29"/>
  <c r="H155" i="32"/>
  <c r="H251" i="2"/>
  <c r="H251" i="4"/>
  <c r="H251" i="6"/>
  <c r="H251" i="8"/>
  <c r="H251" i="10"/>
  <c r="H279" i="33"/>
  <c r="H258" i="28"/>
  <c r="H258" i="29"/>
  <c r="H260" i="30"/>
  <c r="H257" i="30"/>
  <c r="H257" i="31"/>
  <c r="H260" i="32"/>
  <c r="H257" i="32"/>
  <c r="H280" i="1"/>
  <c r="H279" i="2"/>
  <c r="H278" i="3"/>
  <c r="H280" i="6"/>
  <c r="H279" i="7"/>
  <c r="H278" i="8"/>
  <c r="H278" i="11"/>
  <c r="H280" i="14"/>
  <c r="H279" i="15"/>
  <c r="H278" i="16"/>
  <c r="H280" i="20"/>
  <c r="H279" i="21"/>
  <c r="H278" i="22"/>
  <c r="H280" i="24"/>
  <c r="H398" i="7"/>
  <c r="H399" i="12"/>
  <c r="H398" i="14"/>
  <c r="H399" i="18"/>
  <c r="H399" i="25"/>
  <c r="H400" i="30"/>
  <c r="H400" i="32"/>
  <c r="H564" i="34"/>
  <c r="H406" i="34"/>
  <c r="H406" i="4"/>
  <c r="H406" i="8"/>
  <c r="H406" i="11"/>
  <c r="H406" i="15"/>
  <c r="H406" i="19"/>
  <c r="H406" i="22"/>
  <c r="H406" i="26"/>
  <c r="H406" i="30"/>
  <c r="H406" i="33"/>
  <c r="H415" i="1"/>
  <c r="H414" i="2"/>
  <c r="H414" i="4"/>
  <c r="H415" i="6"/>
  <c r="H415" i="9"/>
  <c r="H415" i="11"/>
  <c r="H415" i="13"/>
  <c r="H414" i="14"/>
  <c r="H415" i="18"/>
  <c r="H415" i="20"/>
  <c r="H414" i="21"/>
  <c r="H414" i="23"/>
  <c r="H415" i="25"/>
  <c r="H415" i="27"/>
  <c r="H414" i="28"/>
  <c r="H414" i="30"/>
  <c r="H414" i="32"/>
  <c r="H419" i="1"/>
  <c r="H418" i="2"/>
  <c r="H417" i="4"/>
  <c r="H419" i="7"/>
  <c r="H418" i="8"/>
  <c r="H417" i="9"/>
  <c r="H419" i="11"/>
  <c r="H419" i="13"/>
  <c r="H419" i="14"/>
  <c r="H419" i="15"/>
  <c r="H418" i="16"/>
  <c r="H417" i="17"/>
  <c r="H419" i="19"/>
  <c r="H418" i="20"/>
  <c r="H417" i="21"/>
  <c r="H419" i="23"/>
  <c r="H418" i="24"/>
  <c r="H417" i="25"/>
  <c r="H419" i="27"/>
  <c r="H419" i="28"/>
  <c r="H418" i="29"/>
  <c r="H417" i="30"/>
  <c r="H419" i="32"/>
  <c r="H321" i="10"/>
  <c r="H505" i="11"/>
  <c r="H505" i="15"/>
  <c r="H505" i="20"/>
  <c r="H400" i="1"/>
  <c r="H399" i="3"/>
  <c r="H398" i="4"/>
  <c r="H398" i="5"/>
  <c r="H400" i="7"/>
  <c r="H400" i="9"/>
  <c r="H399" i="11"/>
  <c r="H398" i="13"/>
  <c r="H400" i="16"/>
  <c r="H399" i="17"/>
  <c r="H399" i="19"/>
  <c r="H398" i="20"/>
  <c r="H400" i="22"/>
  <c r="H564" i="19"/>
  <c r="H406" i="27"/>
  <c r="H414" i="1"/>
  <c r="H415" i="3"/>
  <c r="H415" i="5"/>
  <c r="H414" i="6"/>
  <c r="H414" i="9"/>
  <c r="H414" i="11"/>
  <c r="H415" i="15"/>
  <c r="H414" i="16"/>
  <c r="H414" i="18"/>
  <c r="H414" i="20"/>
  <c r="H415" i="22"/>
  <c r="H321" i="5"/>
  <c r="H323" i="7"/>
  <c r="H322" i="8"/>
  <c r="H321" i="9"/>
  <c r="H323" i="12"/>
  <c r="H322" i="13"/>
  <c r="H321" i="14"/>
  <c r="H323" i="16"/>
  <c r="H322" i="17"/>
  <c r="H322" i="18"/>
  <c r="H322" i="19"/>
  <c r="H321" i="20"/>
  <c r="H323" i="22"/>
  <c r="H322" i="23"/>
  <c r="H399" i="34"/>
  <c r="H175" i="34"/>
  <c r="H250" i="34"/>
  <c r="H86" i="34"/>
  <c r="H25" i="2"/>
  <c r="H93" i="33"/>
  <c r="H205" i="34"/>
  <c r="H205" i="3"/>
  <c r="H205" i="7"/>
  <c r="H205" i="11"/>
  <c r="H205" i="15"/>
  <c r="H205" i="22"/>
  <c r="H205" i="26"/>
  <c r="H205" i="30"/>
  <c r="H257" i="34"/>
  <c r="H257" i="1"/>
  <c r="H564" i="1"/>
  <c r="H283" i="15"/>
  <c r="H283" i="22"/>
  <c r="H283" i="26"/>
  <c r="H283" i="30"/>
  <c r="H419" i="33"/>
  <c r="H195" i="1"/>
  <c r="H195" i="6"/>
  <c r="H195" i="8"/>
  <c r="H195" i="13"/>
  <c r="H195" i="17"/>
  <c r="H195" i="20"/>
  <c r="H195" i="23"/>
  <c r="H195" i="26"/>
  <c r="H195" i="28"/>
  <c r="H195" i="30"/>
  <c r="H195" i="33"/>
  <c r="H250" i="33"/>
  <c r="H266" i="1"/>
  <c r="H266" i="3"/>
  <c r="H266" i="16"/>
  <c r="H266" i="20"/>
  <c r="H266" i="24"/>
  <c r="H266" i="29"/>
  <c r="H266" i="32"/>
  <c r="H383" i="34"/>
  <c r="H383" i="6"/>
  <c r="H383" i="9"/>
  <c r="H383" i="18"/>
  <c r="H383" i="25"/>
  <c r="H383" i="31"/>
  <c r="H398" i="34"/>
  <c r="H399" i="1"/>
  <c r="H398" i="3"/>
  <c r="H400" i="5"/>
  <c r="H400" i="6"/>
  <c r="H400" i="8"/>
  <c r="H399" i="9"/>
  <c r="H398" i="11"/>
  <c r="H398" i="12"/>
  <c r="H400" i="14"/>
  <c r="H400" i="15"/>
  <c r="H399" i="16"/>
  <c r="H398" i="17"/>
  <c r="H398" i="19"/>
  <c r="H400" i="21"/>
  <c r="H399" i="22"/>
  <c r="H398" i="23"/>
  <c r="H283" i="18"/>
  <c r="H283" i="33"/>
  <c r="H323" i="6"/>
  <c r="H322" i="7"/>
  <c r="H321" i="8"/>
  <c r="H323" i="10"/>
  <c r="H323" i="11"/>
  <c r="H322" i="12"/>
  <c r="H321" i="13"/>
  <c r="H323" i="15"/>
  <c r="H322" i="16"/>
  <c r="H321" i="17"/>
  <c r="H321" i="19"/>
  <c r="H323" i="21"/>
  <c r="H322" i="22"/>
  <c r="H321" i="23"/>
  <c r="H323" i="25"/>
  <c r="H322" i="26"/>
  <c r="H323" i="29"/>
  <c r="H321" i="32"/>
  <c r="H187" i="12"/>
  <c r="H187" i="14"/>
  <c r="H187" i="25"/>
  <c r="H187" i="27"/>
  <c r="H187" i="29"/>
  <c r="H195" i="3"/>
  <c r="H195" i="10"/>
  <c r="H257" i="28"/>
  <c r="H257" i="29"/>
  <c r="H256" i="30"/>
  <c r="H259" i="31"/>
  <c r="H256" i="32"/>
  <c r="H278" i="33"/>
  <c r="H383" i="2"/>
  <c r="H383" i="11"/>
  <c r="H383" i="14"/>
  <c r="H321" i="24"/>
  <c r="H323" i="26"/>
  <c r="H322" i="27"/>
  <c r="H321" i="29"/>
  <c r="H322" i="33"/>
  <c r="H251" i="33"/>
  <c r="H275" i="33"/>
  <c r="H280" i="33"/>
  <c r="H505" i="33"/>
  <c r="H255" i="33"/>
  <c r="H266" i="33"/>
  <c r="H257" i="33"/>
  <c r="H86" i="33"/>
  <c r="H187" i="33"/>
  <c r="H258" i="33"/>
  <c r="H260" i="2"/>
  <c r="H256" i="3"/>
  <c r="H559" i="1"/>
  <c r="H323" i="4"/>
  <c r="H25" i="9"/>
  <c r="H25" i="13"/>
  <c r="H25" i="25"/>
  <c r="H181" i="10"/>
  <c r="H181" i="16"/>
  <c r="H181" i="20"/>
  <c r="H181" i="24"/>
  <c r="H181" i="29"/>
  <c r="H86" i="20"/>
  <c r="H86" i="29"/>
  <c r="H205" i="31"/>
  <c r="H399" i="23"/>
  <c r="H398" i="25"/>
  <c r="H399" i="28"/>
  <c r="H400" i="29"/>
  <c r="H399" i="30"/>
  <c r="H399" i="32"/>
  <c r="H559" i="33"/>
  <c r="H564" i="2"/>
  <c r="H564" i="4"/>
  <c r="H564" i="17"/>
  <c r="H564" i="20"/>
  <c r="H564" i="29"/>
  <c r="H283" i="6"/>
  <c r="H283" i="10"/>
  <c r="H283" i="14"/>
  <c r="H283" i="21"/>
  <c r="H283" i="25"/>
  <c r="H283" i="29"/>
  <c r="H323" i="28"/>
  <c r="H321" i="28"/>
  <c r="H322" i="31"/>
  <c r="H505" i="1"/>
  <c r="H505" i="13"/>
  <c r="H505" i="18"/>
  <c r="H505" i="23"/>
  <c r="H25" i="34"/>
  <c r="H25" i="17"/>
  <c r="H25" i="21"/>
  <c r="H74" i="34"/>
  <c r="H74" i="16"/>
  <c r="H181" i="32"/>
  <c r="H86" i="17"/>
  <c r="H86" i="32"/>
  <c r="H25" i="5"/>
  <c r="H25" i="28"/>
  <c r="H25" i="31"/>
  <c r="H74" i="21"/>
  <c r="H74" i="24"/>
  <c r="H74" i="26"/>
  <c r="H74" i="28"/>
  <c r="H74" i="31"/>
  <c r="H181" i="3"/>
  <c r="H181" i="7"/>
  <c r="H181" i="9"/>
  <c r="H181" i="15"/>
  <c r="H181" i="19"/>
  <c r="H181" i="23"/>
  <c r="H86" i="1"/>
  <c r="H103" i="34"/>
  <c r="H251" i="20"/>
  <c r="H251" i="22"/>
  <c r="H251" i="24"/>
  <c r="H251" i="26"/>
  <c r="H251" i="28"/>
  <c r="H250" i="29"/>
  <c r="H258" i="34"/>
  <c r="H258" i="1"/>
  <c r="H256" i="2"/>
  <c r="H257" i="3"/>
  <c r="H259" i="33"/>
  <c r="H256" i="33"/>
  <c r="H280" i="26"/>
  <c r="H279" i="28"/>
  <c r="H278" i="29"/>
  <c r="H280" i="31"/>
  <c r="H280" i="32"/>
  <c r="H400" i="34"/>
  <c r="H399" i="27"/>
  <c r="H399" i="31"/>
  <c r="H400" i="33"/>
  <c r="H398" i="33"/>
  <c r="H564" i="6"/>
  <c r="H564" i="8"/>
  <c r="H564" i="10"/>
  <c r="H564" i="12"/>
  <c r="H564" i="14"/>
  <c r="H564" i="22"/>
  <c r="H564" i="24"/>
  <c r="H564" i="31"/>
  <c r="H564" i="33"/>
  <c r="H415" i="24"/>
  <c r="H414" i="25"/>
  <c r="H414" i="27"/>
  <c r="H415" i="29"/>
  <c r="H415" i="31"/>
  <c r="H419" i="34"/>
  <c r="H418" i="1"/>
  <c r="H187" i="34"/>
  <c r="H187" i="17"/>
  <c r="H187" i="20"/>
  <c r="H195" i="34"/>
  <c r="H195" i="16"/>
  <c r="H195" i="19"/>
  <c r="H195" i="32"/>
  <c r="H251" i="34"/>
  <c r="H251" i="31"/>
  <c r="H255" i="34"/>
  <c r="H258" i="3"/>
  <c r="H260" i="33"/>
  <c r="H280" i="27"/>
  <c r="H383" i="10"/>
  <c r="H383" i="26"/>
  <c r="H383" i="32"/>
  <c r="H321" i="27"/>
  <c r="H322" i="28"/>
  <c r="H323" i="31"/>
  <c r="H321" i="31"/>
  <c r="H25" i="33"/>
  <c r="H74" i="33"/>
  <c r="H175" i="7"/>
  <c r="H175" i="12"/>
  <c r="H175" i="14"/>
  <c r="H175" i="33"/>
  <c r="H180" i="2"/>
  <c r="H180" i="7"/>
  <c r="H180" i="33"/>
  <c r="H181" i="2"/>
  <c r="H92" i="33"/>
  <c r="H187" i="1"/>
  <c r="H187" i="3"/>
  <c r="H187" i="5"/>
  <c r="H187" i="7"/>
  <c r="H187" i="9"/>
  <c r="H187" i="11"/>
  <c r="H187" i="16"/>
  <c r="H187" i="19"/>
  <c r="H187" i="22"/>
  <c r="H187" i="31"/>
  <c r="H260" i="7"/>
  <c r="H260" i="8"/>
  <c r="H260" i="12"/>
  <c r="H255" i="14"/>
  <c r="H255" i="16"/>
  <c r="H260" i="19"/>
  <c r="H260" i="20"/>
  <c r="H260" i="24"/>
  <c r="H260" i="25"/>
  <c r="H260" i="29"/>
  <c r="H266" i="25"/>
  <c r="H280" i="5"/>
  <c r="H280" i="10"/>
  <c r="H278" i="10"/>
  <c r="H280" i="13"/>
  <c r="H280" i="18"/>
  <c r="H280" i="19"/>
  <c r="H406" i="3"/>
  <c r="H406" i="7"/>
  <c r="H406" i="14"/>
  <c r="H406" i="18"/>
  <c r="H321" i="30"/>
  <c r="H322" i="32"/>
  <c r="H86" i="6"/>
  <c r="H86" i="8"/>
  <c r="H86" i="10"/>
  <c r="H86" i="12"/>
  <c r="H86" i="14"/>
  <c r="H86" i="25"/>
  <c r="H86" i="27"/>
  <c r="H93" i="12"/>
  <c r="H92" i="27"/>
  <c r="H92" i="28"/>
  <c r="H92" i="31"/>
  <c r="H103" i="2"/>
  <c r="H103" i="5"/>
  <c r="H103" i="26"/>
  <c r="H103" i="31"/>
  <c r="H155" i="33"/>
  <c r="H78" i="7"/>
  <c r="H86" i="4"/>
  <c r="H86" i="23"/>
  <c r="H86" i="30"/>
  <c r="H92" i="1"/>
  <c r="H93" i="3"/>
  <c r="H92" i="4"/>
  <c r="H93" i="6"/>
  <c r="H92" i="9"/>
  <c r="H93" i="11"/>
  <c r="H92" i="13"/>
  <c r="H93" i="15"/>
  <c r="H92" i="18"/>
  <c r="H92" i="20"/>
  <c r="H92" i="22"/>
  <c r="H93" i="24"/>
  <c r="H93" i="26"/>
  <c r="H92" i="30"/>
  <c r="H103" i="8"/>
  <c r="H103" i="13"/>
  <c r="H103" i="16"/>
  <c r="H103" i="20"/>
  <c r="H103" i="23"/>
  <c r="H74" i="3"/>
  <c r="H86" i="3"/>
  <c r="H92" i="10"/>
  <c r="H92" i="23"/>
  <c r="H152" i="32"/>
  <c r="H78" i="13"/>
  <c r="H86" i="2"/>
  <c r="H86" i="18"/>
  <c r="H86" i="21"/>
  <c r="H93" i="8"/>
  <c r="H93" i="17"/>
  <c r="H103" i="11"/>
  <c r="H103" i="29"/>
  <c r="H25" i="24"/>
  <c r="H74" i="4"/>
  <c r="H25" i="8"/>
  <c r="H25" i="12"/>
  <c r="H25" i="16"/>
  <c r="H25" i="20"/>
  <c r="H181" i="34"/>
  <c r="H181" i="4"/>
  <c r="H181" i="8"/>
  <c r="H181" i="14"/>
  <c r="H181" i="18"/>
  <c r="H181" i="22"/>
  <c r="H25" i="4"/>
  <c r="H25" i="7"/>
  <c r="H25" i="11"/>
  <c r="H25" i="15"/>
  <c r="H25" i="19"/>
  <c r="H25" i="23"/>
  <c r="H25" i="27"/>
  <c r="H25" i="30"/>
  <c r="H74" i="1"/>
  <c r="H74" i="6"/>
  <c r="H74" i="8"/>
  <c r="H74" i="11"/>
  <c r="H78" i="1"/>
  <c r="H78" i="8"/>
  <c r="H175" i="3"/>
  <c r="H175" i="6"/>
  <c r="H175" i="11"/>
  <c r="H175" i="29"/>
  <c r="H175" i="32"/>
  <c r="H180" i="1"/>
  <c r="H180" i="6"/>
  <c r="H180" i="9"/>
  <c r="H180" i="15"/>
  <c r="H180" i="22"/>
  <c r="H180" i="29"/>
  <c r="H180" i="32"/>
  <c r="H187" i="13"/>
  <c r="H187" i="15"/>
  <c r="H187" i="24"/>
  <c r="H187" i="26"/>
  <c r="H187" i="28"/>
  <c r="H187" i="30"/>
  <c r="H195" i="5"/>
  <c r="H195" i="7"/>
  <c r="H195" i="9"/>
  <c r="H195" i="12"/>
  <c r="H195" i="15"/>
  <c r="H195" i="22"/>
  <c r="H195" i="25"/>
  <c r="H195" i="27"/>
  <c r="H195" i="29"/>
  <c r="H205" i="2"/>
  <c r="H205" i="6"/>
  <c r="H205" i="10"/>
  <c r="H205" i="14"/>
  <c r="H205" i="18"/>
  <c r="H205" i="21"/>
  <c r="H205" i="25"/>
  <c r="H205" i="29"/>
  <c r="H205" i="32"/>
  <c r="H152" i="19"/>
  <c r="H152" i="25"/>
  <c r="H251" i="1"/>
  <c r="H251" i="9"/>
  <c r="H251" i="12"/>
  <c r="H251" i="14"/>
  <c r="H251" i="16"/>
  <c r="H250" i="19"/>
  <c r="H250" i="21"/>
  <c r="H250" i="23"/>
  <c r="H250" i="25"/>
  <c r="H250" i="27"/>
  <c r="H251" i="29"/>
  <c r="H250" i="32"/>
  <c r="H259" i="34"/>
  <c r="H259" i="1"/>
  <c r="H255" i="1"/>
  <c r="H257" i="2"/>
  <c r="H257" i="4"/>
  <c r="H256" i="5"/>
  <c r="H256" i="6"/>
  <c r="H259" i="7"/>
  <c r="H259" i="8"/>
  <c r="H255" i="8"/>
  <c r="H258" i="9"/>
  <c r="H257" i="10"/>
  <c r="H256" i="11"/>
  <c r="H259" i="12"/>
  <c r="H255" i="12"/>
  <c r="H258" i="13"/>
  <c r="H257" i="14"/>
  <c r="H260" i="15"/>
  <c r="H256" i="15"/>
  <c r="H256" i="16"/>
  <c r="H260" i="17"/>
  <c r="H257" i="17"/>
  <c r="H256" i="18"/>
  <c r="H259" i="19"/>
  <c r="H255" i="19"/>
  <c r="H259" i="20"/>
  <c r="H255" i="20"/>
  <c r="H258" i="21"/>
  <c r="H260" i="22"/>
  <c r="H257" i="22"/>
  <c r="H256" i="23"/>
  <c r="H259" i="24"/>
  <c r="H255" i="24"/>
  <c r="H259" i="25"/>
  <c r="H255" i="25"/>
  <c r="H258" i="26"/>
  <c r="H260" i="27"/>
  <c r="H257" i="27"/>
  <c r="H259" i="28"/>
  <c r="H255" i="28"/>
  <c r="H259" i="29"/>
  <c r="H255" i="29"/>
  <c r="H258" i="30"/>
  <c r="H260" i="31"/>
  <c r="H255" i="31"/>
  <c r="H258" i="32"/>
  <c r="H266" i="6"/>
  <c r="H266" i="9"/>
  <c r="H266" i="12"/>
  <c r="H266" i="15"/>
  <c r="H266" i="19"/>
  <c r="H266" i="23"/>
  <c r="H266" i="26"/>
  <c r="H274" i="1"/>
  <c r="H274" i="33"/>
  <c r="H279" i="34"/>
  <c r="H278" i="1"/>
  <c r="H280" i="3"/>
  <c r="H279" i="4"/>
  <c r="H279" i="5"/>
  <c r="H278" i="6"/>
  <c r="H280" i="8"/>
  <c r="H279" i="9"/>
  <c r="H279" i="10"/>
  <c r="H280" i="11"/>
  <c r="H279" i="12"/>
  <c r="H279" i="13"/>
  <c r="H278" i="14"/>
  <c r="H280" i="16"/>
  <c r="H279" i="17"/>
  <c r="H279" i="18"/>
  <c r="H279" i="19"/>
  <c r="H278" i="20"/>
  <c r="H280" i="22"/>
  <c r="H279" i="23"/>
  <c r="H278" i="24"/>
  <c r="H383" i="22"/>
  <c r="H383" i="28"/>
  <c r="H399" i="2"/>
  <c r="H399" i="10"/>
  <c r="H398" i="24"/>
  <c r="H398" i="26"/>
  <c r="H74" i="13"/>
  <c r="H74" i="15"/>
  <c r="H74" i="18"/>
  <c r="H78" i="17"/>
  <c r="H78" i="24"/>
  <c r="H175" i="8"/>
  <c r="H175" i="13"/>
  <c r="H175" i="15"/>
  <c r="H175" i="18"/>
  <c r="H180" i="34"/>
  <c r="H180" i="3"/>
  <c r="H180" i="8"/>
  <c r="H180" i="12"/>
  <c r="H180" i="18"/>
  <c r="H180" i="21"/>
  <c r="H181" i="1"/>
  <c r="H181" i="6"/>
  <c r="H181" i="11"/>
  <c r="H181" i="17"/>
  <c r="H181" i="21"/>
  <c r="H181" i="25"/>
  <c r="H181" i="30"/>
  <c r="H181" i="33"/>
  <c r="H103" i="3"/>
  <c r="H103" i="6"/>
  <c r="H103" i="9"/>
  <c r="H103" i="14"/>
  <c r="H103" i="17"/>
  <c r="H103" i="24"/>
  <c r="H103" i="27"/>
  <c r="H103" i="32"/>
  <c r="H103" i="33"/>
  <c r="H187" i="2"/>
  <c r="H187" i="4"/>
  <c r="H187" i="6"/>
  <c r="H187" i="8"/>
  <c r="H187" i="10"/>
  <c r="H187" i="18"/>
  <c r="H187" i="21"/>
  <c r="H187" i="23"/>
  <c r="H187" i="32"/>
  <c r="H195" i="2"/>
  <c r="H195" i="4"/>
  <c r="H195" i="11"/>
  <c r="H195" i="14"/>
  <c r="H195" i="18"/>
  <c r="H195" i="21"/>
  <c r="H195" i="24"/>
  <c r="H195" i="31"/>
  <c r="H205" i="1"/>
  <c r="H205" i="5"/>
  <c r="H205" i="9"/>
  <c r="H205" i="13"/>
  <c r="H205" i="17"/>
  <c r="H205" i="20"/>
  <c r="H205" i="24"/>
  <c r="H205" i="28"/>
  <c r="H250" i="8"/>
  <c r="H250" i="11"/>
  <c r="H250" i="13"/>
  <c r="H250" i="15"/>
  <c r="H250" i="17"/>
  <c r="H251" i="19"/>
  <c r="H251" i="21"/>
  <c r="H251" i="23"/>
  <c r="H251" i="25"/>
  <c r="H251" i="27"/>
  <c r="H250" i="28"/>
  <c r="H250" i="30"/>
  <c r="H251" i="32"/>
  <c r="H256" i="34"/>
  <c r="H256" i="1"/>
  <c r="H258" i="2"/>
  <c r="H260" i="3"/>
  <c r="H258" i="4"/>
  <c r="H260" i="5"/>
  <c r="H257" i="5"/>
  <c r="H260" i="6"/>
  <c r="H257" i="6"/>
  <c r="H256" i="7"/>
  <c r="H256" i="8"/>
  <c r="H259" i="9"/>
  <c r="H255" i="9"/>
  <c r="H258" i="10"/>
  <c r="H260" i="11"/>
  <c r="H257" i="11"/>
  <c r="H256" i="12"/>
  <c r="H259" i="13"/>
  <c r="H255" i="13"/>
  <c r="H258" i="14"/>
  <c r="H257" i="15"/>
  <c r="H260" i="16"/>
  <c r="H257" i="16"/>
  <c r="H258" i="17"/>
  <c r="H260" i="18"/>
  <c r="H257" i="18"/>
  <c r="H256" i="19"/>
  <c r="H256" i="20"/>
  <c r="H259" i="21"/>
  <c r="H255" i="21"/>
  <c r="H258" i="22"/>
  <c r="H260" i="23"/>
  <c r="H257" i="23"/>
  <c r="H256" i="24"/>
  <c r="H256" i="25"/>
  <c r="H259" i="26"/>
  <c r="H255" i="26"/>
  <c r="H258" i="27"/>
  <c r="H260" i="28"/>
  <c r="H256" i="28"/>
  <c r="H256" i="29"/>
  <c r="H259" i="30"/>
  <c r="H255" i="30"/>
  <c r="H258" i="31"/>
  <c r="H256" i="31"/>
  <c r="H259" i="32"/>
  <c r="H255" i="32"/>
  <c r="H266" i="2"/>
  <c r="H266" i="5"/>
  <c r="H266" i="8"/>
  <c r="H266" i="11"/>
  <c r="H266" i="14"/>
  <c r="H266" i="18"/>
  <c r="H266" i="22"/>
  <c r="H266" i="28"/>
  <c r="H266" i="31"/>
  <c r="H280" i="34"/>
  <c r="H279" i="1"/>
  <c r="H278" i="2"/>
  <c r="H280" i="4"/>
  <c r="H279" i="6"/>
  <c r="H278" i="7"/>
  <c r="H280" i="9"/>
  <c r="H280" i="12"/>
  <c r="H279" i="14"/>
  <c r="H278" i="15"/>
  <c r="H280" i="17"/>
  <c r="H279" i="20"/>
  <c r="H278" i="21"/>
  <c r="H280" i="23"/>
  <c r="H279" i="24"/>
  <c r="H278" i="25"/>
  <c r="H280" i="28"/>
  <c r="H279" i="29"/>
  <c r="H278" i="30"/>
  <c r="H383" i="5"/>
  <c r="H383" i="17"/>
  <c r="H383" i="21"/>
  <c r="H383" i="24"/>
  <c r="H383" i="27"/>
  <c r="H383" i="30"/>
  <c r="H400" i="2"/>
  <c r="H400" i="3"/>
  <c r="H399" i="4"/>
  <c r="H398" i="6"/>
  <c r="H398" i="8"/>
  <c r="H400" i="10"/>
  <c r="H400" i="11"/>
  <c r="H399" i="13"/>
  <c r="H398" i="15"/>
  <c r="H400" i="17"/>
  <c r="H400" i="19"/>
  <c r="H399" i="20"/>
  <c r="H398" i="21"/>
  <c r="H400" i="23"/>
  <c r="H399" i="24"/>
  <c r="H279" i="25"/>
  <c r="H278" i="26"/>
  <c r="H278" i="27"/>
  <c r="H280" i="29"/>
  <c r="H279" i="30"/>
  <c r="H278" i="31"/>
  <c r="H278" i="32"/>
  <c r="H383" i="1"/>
  <c r="H383" i="4"/>
  <c r="H383" i="8"/>
  <c r="H383" i="13"/>
  <c r="H383" i="16"/>
  <c r="H383" i="20"/>
  <c r="H383" i="23"/>
  <c r="H383" i="29"/>
  <c r="H383" i="33"/>
  <c r="H398" i="1"/>
  <c r="H398" i="2"/>
  <c r="H400" i="4"/>
  <c r="H399" i="5"/>
  <c r="H399" i="6"/>
  <c r="H399" i="8"/>
  <c r="H398" i="9"/>
  <c r="H398" i="10"/>
  <c r="H400" i="12"/>
  <c r="H400" i="13"/>
  <c r="H399" i="14"/>
  <c r="H399" i="15"/>
  <c r="H398" i="16"/>
  <c r="H400" i="18"/>
  <c r="H400" i="20"/>
  <c r="H399" i="21"/>
  <c r="H398" i="22"/>
  <c r="H400" i="24"/>
  <c r="H400" i="25"/>
  <c r="H399" i="26"/>
  <c r="H400" i="27"/>
  <c r="H400" i="28"/>
  <c r="H398" i="28"/>
  <c r="H398" i="29"/>
  <c r="H400" i="31"/>
  <c r="H564" i="3"/>
  <c r="H564" i="16"/>
  <c r="H564" i="26"/>
  <c r="H564" i="28"/>
  <c r="H564" i="30"/>
  <c r="H283" i="2"/>
  <c r="H283" i="5"/>
  <c r="H283" i="9"/>
  <c r="H283" i="13"/>
  <c r="H283" i="17"/>
  <c r="H283" i="20"/>
  <c r="H283" i="24"/>
  <c r="H283" i="28"/>
  <c r="H283" i="32"/>
  <c r="H406" i="2"/>
  <c r="H406" i="6"/>
  <c r="H406" i="10"/>
  <c r="H406" i="13"/>
  <c r="H406" i="17"/>
  <c r="H406" i="21"/>
  <c r="H406" i="24"/>
  <c r="H406" i="28"/>
  <c r="H415" i="34"/>
  <c r="H415" i="2"/>
  <c r="H414" i="3"/>
  <c r="H414" i="5"/>
  <c r="H415" i="7"/>
  <c r="H415" i="10"/>
  <c r="H415" i="12"/>
  <c r="H414" i="13"/>
  <c r="H414" i="15"/>
  <c r="H415" i="17"/>
  <c r="H415" i="19"/>
  <c r="H415" i="21"/>
  <c r="H414" i="22"/>
  <c r="H414" i="24"/>
  <c r="H415" i="26"/>
  <c r="H415" i="28"/>
  <c r="H414" i="29"/>
  <c r="H414" i="31"/>
  <c r="H418" i="34"/>
  <c r="H417" i="1"/>
  <c r="H418" i="3"/>
  <c r="H321" i="4"/>
  <c r="H400" i="26"/>
  <c r="H398" i="27"/>
  <c r="H399" i="29"/>
  <c r="H398" i="30"/>
  <c r="H398" i="31"/>
  <c r="H398" i="32"/>
  <c r="H399" i="33"/>
  <c r="H564" i="5"/>
  <c r="H564" i="7"/>
  <c r="H564" i="9"/>
  <c r="H564" i="11"/>
  <c r="H564" i="13"/>
  <c r="H564" i="15"/>
  <c r="H564" i="18"/>
  <c r="H564" i="21"/>
  <c r="H564" i="23"/>
  <c r="H564" i="32"/>
  <c r="H283" i="1"/>
  <c r="H283" i="4"/>
  <c r="H283" i="8"/>
  <c r="H283" i="12"/>
  <c r="H283" i="16"/>
  <c r="H283" i="19"/>
  <c r="H283" i="23"/>
  <c r="H283" i="27"/>
  <c r="H283" i="31"/>
  <c r="H406" i="1"/>
  <c r="H406" i="5"/>
  <c r="H406" i="9"/>
  <c r="H406" i="12"/>
  <c r="H406" i="16"/>
  <c r="H406" i="20"/>
  <c r="H406" i="23"/>
  <c r="H406" i="31"/>
  <c r="H415" i="33"/>
  <c r="H417" i="2"/>
  <c r="H419" i="3"/>
  <c r="H419" i="5"/>
  <c r="H419" i="6"/>
  <c r="H418" i="7"/>
  <c r="H417" i="8"/>
  <c r="H419" i="10"/>
  <c r="H419" i="12"/>
  <c r="H418" i="13"/>
  <c r="H418" i="14"/>
  <c r="H418" i="15"/>
  <c r="H417" i="16"/>
  <c r="H419" i="18"/>
  <c r="H418" i="19"/>
  <c r="H417" i="20"/>
  <c r="H419" i="22"/>
  <c r="H418" i="23"/>
  <c r="H417" i="24"/>
  <c r="H419" i="26"/>
  <c r="H418" i="27"/>
  <c r="H418" i="28"/>
  <c r="H417" i="29"/>
  <c r="H419" i="31"/>
  <c r="H418" i="32"/>
  <c r="H418" i="33"/>
  <c r="H308" i="34"/>
  <c r="H322" i="4"/>
  <c r="H322" i="3"/>
  <c r="H322" i="5"/>
  <c r="H321" i="6"/>
  <c r="H323" i="8"/>
  <c r="H322" i="9"/>
  <c r="H321" i="11"/>
  <c r="H323" i="13"/>
  <c r="H322" i="14"/>
  <c r="H321" i="15"/>
  <c r="H323" i="17"/>
  <c r="H323" i="19"/>
  <c r="H322" i="20"/>
  <c r="H321" i="21"/>
  <c r="H323" i="23"/>
  <c r="H322" i="24"/>
  <c r="H321" i="25"/>
  <c r="H323" i="27"/>
  <c r="H322" i="30"/>
  <c r="H323" i="32"/>
  <c r="H505" i="24"/>
  <c r="H406" i="25"/>
  <c r="H406" i="29"/>
  <c r="H406" i="32"/>
  <c r="H414" i="34"/>
  <c r="H415" i="4"/>
  <c r="H414" i="7"/>
  <c r="H414" i="10"/>
  <c r="H414" i="12"/>
  <c r="H415" i="14"/>
  <c r="H415" i="16"/>
  <c r="H414" i="17"/>
  <c r="H414" i="19"/>
  <c r="H415" i="23"/>
  <c r="H414" i="26"/>
  <c r="H415" i="30"/>
  <c r="H415" i="32"/>
  <c r="H414" i="33"/>
  <c r="H417" i="34"/>
  <c r="H419" i="2"/>
  <c r="H419" i="4"/>
  <c r="H418" i="5"/>
  <c r="H418" i="6"/>
  <c r="H417" i="7"/>
  <c r="H419" i="9"/>
  <c r="H418" i="10"/>
  <c r="H418" i="11"/>
  <c r="H418" i="12"/>
  <c r="H417" i="13"/>
  <c r="H417" i="14"/>
  <c r="H417" i="15"/>
  <c r="H419" i="17"/>
  <c r="H418" i="18"/>
  <c r="H417" i="19"/>
  <c r="H419" i="21"/>
  <c r="H418" i="22"/>
  <c r="H417" i="23"/>
  <c r="H419" i="25"/>
  <c r="H418" i="26"/>
  <c r="H417" i="27"/>
  <c r="H417" i="28"/>
  <c r="H419" i="30"/>
  <c r="H418" i="31"/>
  <c r="H417" i="32"/>
  <c r="H417" i="33"/>
  <c r="H532" i="33"/>
  <c r="H308" i="3"/>
  <c r="H322" i="2"/>
  <c r="H323" i="3"/>
  <c r="H323" i="5"/>
  <c r="H322" i="6"/>
  <c r="H321" i="7"/>
  <c r="H323" i="9"/>
  <c r="H322" i="10"/>
  <c r="H322" i="11"/>
  <c r="H321" i="12"/>
  <c r="H323" i="14"/>
  <c r="H322" i="15"/>
  <c r="H321" i="16"/>
  <c r="H323" i="18"/>
  <c r="H323" i="20"/>
  <c r="H322" i="21"/>
  <c r="H321" i="22"/>
  <c r="H323" i="24"/>
  <c r="H322" i="25"/>
  <c r="H321" i="26"/>
  <c r="H322" i="29"/>
  <c r="H323" i="30"/>
  <c r="H323" i="33"/>
  <c r="H321" i="33"/>
  <c r="H505" i="3"/>
  <c r="H505" i="5"/>
  <c r="H505" i="7"/>
  <c r="H505" i="9"/>
  <c r="H505" i="16"/>
  <c r="H505" i="21"/>
  <c r="H505" i="26"/>
  <c r="H505" i="28"/>
  <c r="H505" i="30"/>
  <c r="H505" i="32"/>
  <c r="H74" i="20"/>
  <c r="H74" i="30"/>
  <c r="H74" i="5"/>
  <c r="H74" i="7"/>
  <c r="H74" i="9"/>
  <c r="H74" i="17"/>
  <c r="H74" i="22"/>
  <c r="H74" i="25"/>
  <c r="H74" i="27"/>
  <c r="H74" i="29"/>
  <c r="H74" i="32"/>
  <c r="H78" i="4"/>
  <c r="H78" i="9"/>
  <c r="H130" i="18"/>
  <c r="H130" i="33"/>
  <c r="H153" i="34"/>
  <c r="H154" i="2"/>
  <c r="H152" i="2"/>
  <c r="H154" i="5"/>
  <c r="H152" i="5"/>
  <c r="H152" i="11"/>
  <c r="H152" i="18"/>
  <c r="H153" i="19"/>
  <c r="H152" i="22"/>
  <c r="H152" i="30"/>
  <c r="H153" i="31"/>
  <c r="H152" i="33"/>
  <c r="H74" i="2"/>
  <c r="H74" i="12"/>
  <c r="H74" i="14"/>
  <c r="H74" i="19"/>
  <c r="H78" i="11"/>
  <c r="H78" i="20"/>
  <c r="H103" i="21"/>
  <c r="H74" i="10"/>
  <c r="H74" i="23"/>
  <c r="H86" i="16"/>
  <c r="H86" i="19"/>
  <c r="H86" i="22"/>
  <c r="H92" i="34"/>
  <c r="H92" i="2"/>
  <c r="H92" i="5"/>
  <c r="H93" i="7"/>
  <c r="H92" i="8"/>
  <c r="H92" i="14"/>
  <c r="H93" i="16"/>
  <c r="H92" i="17"/>
  <c r="H92" i="19"/>
  <c r="H92" i="21"/>
  <c r="H93" i="25"/>
  <c r="H93" i="27"/>
  <c r="H92" i="29"/>
  <c r="H92" i="32"/>
  <c r="H103" i="19"/>
  <c r="H103" i="22"/>
  <c r="H130" i="5"/>
  <c r="H130" i="8"/>
  <c r="H130" i="16"/>
  <c r="H130" i="19"/>
  <c r="H130" i="26"/>
  <c r="H155" i="1"/>
  <c r="H155" i="34"/>
  <c r="H152" i="34"/>
  <c r="H153" i="2"/>
  <c r="H155" i="3"/>
  <c r="H152" i="4"/>
  <c r="H153" i="5"/>
  <c r="H155" i="6"/>
  <c r="H155" i="7"/>
  <c r="H152" i="8"/>
  <c r="H153" i="9"/>
  <c r="H153" i="10"/>
  <c r="H154" i="11"/>
  <c r="H155" i="12"/>
  <c r="H152" i="14"/>
  <c r="H153" i="15"/>
  <c r="H153" i="16"/>
  <c r="H154" i="17"/>
  <c r="H154" i="18"/>
  <c r="H155" i="19"/>
  <c r="H153" i="20"/>
  <c r="H153" i="21"/>
  <c r="H154" i="22"/>
  <c r="H155" i="23"/>
  <c r="H155" i="24"/>
  <c r="H153" i="26"/>
  <c r="H154" i="27"/>
  <c r="H152" i="28"/>
  <c r="H153" i="29"/>
  <c r="H154" i="30"/>
  <c r="H155" i="31"/>
  <c r="H152" i="31"/>
  <c r="H153" i="32"/>
  <c r="H153" i="33"/>
  <c r="H86" i="5"/>
  <c r="H86" i="7"/>
  <c r="H86" i="9"/>
  <c r="H86" i="11"/>
  <c r="H86" i="13"/>
  <c r="H86" i="15"/>
  <c r="H86" i="24"/>
  <c r="H86" i="26"/>
  <c r="H86" i="28"/>
  <c r="H86" i="31"/>
  <c r="H93" i="34"/>
  <c r="H93" i="2"/>
  <c r="H92" i="3"/>
  <c r="H93" i="5"/>
  <c r="H92" i="6"/>
  <c r="H93" i="10"/>
  <c r="H92" i="11"/>
  <c r="H92" i="12"/>
  <c r="H93" i="14"/>
  <c r="H92" i="15"/>
  <c r="H93" i="19"/>
  <c r="H93" i="21"/>
  <c r="H93" i="23"/>
  <c r="H92" i="24"/>
  <c r="H92" i="26"/>
  <c r="H93" i="28"/>
  <c r="H93" i="29"/>
  <c r="H93" i="31"/>
  <c r="H93" i="32"/>
  <c r="H103" i="1"/>
  <c r="H103" i="4"/>
  <c r="H103" i="7"/>
  <c r="H103" i="10"/>
  <c r="H103" i="12"/>
  <c r="H103" i="15"/>
  <c r="H103" i="18"/>
  <c r="H103" i="25"/>
  <c r="H103" i="28"/>
  <c r="H103" i="30"/>
  <c r="H130" i="1"/>
  <c r="H130" i="4"/>
  <c r="H130" i="7"/>
  <c r="H130" i="10"/>
  <c r="H130" i="13"/>
  <c r="H130" i="15"/>
  <c r="H130" i="22"/>
  <c r="H130" i="25"/>
  <c r="H130" i="28"/>
  <c r="H130" i="31"/>
  <c r="H152" i="1"/>
  <c r="H152" i="3"/>
  <c r="H153" i="4"/>
  <c r="H152" i="6"/>
  <c r="H152" i="7"/>
  <c r="H153" i="8"/>
  <c r="H154" i="9"/>
  <c r="H154" i="10"/>
  <c r="H155" i="11"/>
  <c r="H152" i="12"/>
  <c r="H154" i="13"/>
  <c r="H152" i="13"/>
  <c r="H153" i="14"/>
  <c r="H154" i="15"/>
  <c r="H154" i="16"/>
  <c r="H155" i="17"/>
  <c r="H155" i="18"/>
  <c r="H154" i="20"/>
  <c r="H154" i="21"/>
  <c r="H155" i="22"/>
  <c r="H152" i="23"/>
  <c r="H152" i="24"/>
  <c r="H153" i="25"/>
  <c r="H154" i="26"/>
  <c r="H155" i="27"/>
  <c r="H152" i="27"/>
  <c r="H153" i="28"/>
  <c r="H154" i="29"/>
  <c r="H155" i="30"/>
  <c r="H154" i="32"/>
  <c r="H154" i="33"/>
  <c r="H559" i="34"/>
  <c r="H532" i="34"/>
  <c r="H274" i="34"/>
  <c r="H275" i="3"/>
  <c r="H532" i="1"/>
  <c r="H275" i="1"/>
  <c r="H308" i="1"/>
  <c r="H559" i="2"/>
  <c r="H532" i="2"/>
  <c r="H274" i="2"/>
  <c r="H275" i="2"/>
  <c r="H308" i="2"/>
  <c r="H274" i="3"/>
  <c r="H559" i="3"/>
  <c r="H532" i="3"/>
  <c r="H532" i="7"/>
  <c r="H274" i="5"/>
  <c r="H559" i="4"/>
  <c r="H532" i="4"/>
  <c r="H274" i="4"/>
  <c r="H308" i="4"/>
  <c r="H275" i="4"/>
  <c r="H532" i="5"/>
  <c r="H308" i="7"/>
  <c r="H275" i="5"/>
  <c r="H559" i="5"/>
  <c r="H308" i="5"/>
  <c r="H559" i="6"/>
  <c r="H274" i="8"/>
  <c r="H274" i="6"/>
  <c r="H308" i="6"/>
  <c r="H532" i="6"/>
  <c r="H275" i="6"/>
  <c r="H559" i="7"/>
  <c r="H275" i="7"/>
  <c r="H274" i="7"/>
  <c r="H532" i="9"/>
  <c r="H559" i="8"/>
  <c r="H532" i="8"/>
  <c r="H275" i="8"/>
  <c r="H308" i="8"/>
  <c r="H274" i="10"/>
  <c r="H559" i="9"/>
  <c r="H275" i="9"/>
  <c r="H308" i="9"/>
  <c r="H274" i="9"/>
  <c r="H559" i="10"/>
  <c r="H532" i="10"/>
  <c r="H275" i="10"/>
  <c r="H308" i="10"/>
  <c r="H274" i="12"/>
  <c r="H308" i="11"/>
  <c r="H559" i="11"/>
  <c r="H532" i="11"/>
  <c r="H274" i="11"/>
  <c r="H275" i="11"/>
  <c r="H274" i="13"/>
  <c r="H308" i="12"/>
  <c r="H275" i="12"/>
  <c r="H559" i="12"/>
  <c r="H532" i="12"/>
  <c r="H308" i="14"/>
  <c r="H274" i="16"/>
  <c r="H559" i="13"/>
  <c r="H532" i="13"/>
  <c r="H275" i="13"/>
  <c r="H308" i="13"/>
  <c r="H274" i="14"/>
  <c r="H559" i="14"/>
  <c r="H532" i="14"/>
  <c r="H275" i="14"/>
  <c r="H308" i="16"/>
  <c r="H308" i="15"/>
  <c r="H559" i="15"/>
  <c r="H532" i="15"/>
  <c r="H274" i="15"/>
  <c r="H275" i="15"/>
  <c r="H532" i="16"/>
  <c r="H559" i="16"/>
  <c r="H275" i="16"/>
  <c r="H275" i="17"/>
  <c r="H308" i="17"/>
  <c r="H559" i="17"/>
  <c r="H532" i="17"/>
  <c r="H274" i="17"/>
  <c r="H274" i="19"/>
  <c r="H559" i="18"/>
  <c r="H532" i="18"/>
  <c r="H274" i="18"/>
  <c r="H275" i="18"/>
  <c r="H308" i="18"/>
  <c r="H559" i="20"/>
  <c r="H308" i="19"/>
  <c r="H532" i="19"/>
  <c r="H532" i="23"/>
  <c r="H559" i="19"/>
  <c r="H275" i="19"/>
  <c r="H559" i="21"/>
  <c r="H532" i="20"/>
  <c r="H275" i="20"/>
  <c r="H274" i="20"/>
  <c r="H308" i="20"/>
  <c r="H308" i="21"/>
  <c r="H308" i="22"/>
  <c r="H532" i="21"/>
  <c r="H274" i="21"/>
  <c r="H275" i="21"/>
  <c r="H275" i="22"/>
  <c r="H308" i="24"/>
  <c r="H559" i="22"/>
  <c r="H532" i="22"/>
  <c r="H274" i="22"/>
  <c r="H275" i="23"/>
  <c r="H274" i="24"/>
  <c r="H308" i="25"/>
  <c r="H559" i="23"/>
  <c r="H274" i="23"/>
  <c r="H308" i="23"/>
  <c r="H275" i="25"/>
  <c r="H559" i="24"/>
  <c r="H532" i="24"/>
  <c r="H275" i="24"/>
  <c r="H532" i="26"/>
  <c r="H559" i="25"/>
  <c r="H532" i="25"/>
  <c r="H274" i="25"/>
  <c r="H275" i="26"/>
  <c r="H308" i="26"/>
  <c r="H559" i="26"/>
  <c r="H274" i="26"/>
  <c r="H274" i="27"/>
  <c r="H559" i="28"/>
  <c r="H559" i="27"/>
  <c r="H532" i="27"/>
  <c r="H275" i="27"/>
  <c r="H308" i="27"/>
  <c r="H308" i="28"/>
  <c r="H275" i="28"/>
  <c r="H532" i="28"/>
  <c r="H274" i="28"/>
  <c r="H275" i="29"/>
  <c r="H308" i="29"/>
  <c r="H274" i="31"/>
  <c r="H274" i="29"/>
  <c r="H559" i="29"/>
  <c r="H532" i="29"/>
  <c r="H559" i="30"/>
  <c r="H532" i="30"/>
  <c r="H308" i="30"/>
  <c r="H274" i="30"/>
  <c r="H275" i="30"/>
  <c r="H275" i="31"/>
  <c r="H559" i="31"/>
  <c r="H532" i="31"/>
  <c r="H308" i="31"/>
  <c r="H274" i="32"/>
  <c r="H532" i="32"/>
  <c r="H559" i="32"/>
  <c r="H308" i="32"/>
  <c r="H275" i="32"/>
  <c r="H308" i="33"/>
  <c r="F163" i="21"/>
  <c r="G147" i="33"/>
  <c r="G143" i="33"/>
  <c r="G136" i="33"/>
  <c r="G132" i="33"/>
  <c r="G127" i="33"/>
  <c r="G123" i="33"/>
  <c r="G121" i="33"/>
  <c r="G117" i="33"/>
  <c r="G113" i="33"/>
  <c r="G107" i="33"/>
  <c r="G100" i="33"/>
  <c r="G96" i="33"/>
  <c r="G90" i="33"/>
  <c r="G85" i="33"/>
  <c r="G81" i="33"/>
  <c r="G79" i="33"/>
  <c r="G73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7" i="34"/>
  <c r="G555" i="34"/>
  <c r="D552" i="34"/>
  <c r="F552" i="34" s="1"/>
  <c r="E553" i="34"/>
  <c r="G65" i="34"/>
  <c r="E63" i="34"/>
  <c r="G61" i="34"/>
  <c r="E59" i="34"/>
  <c r="G57" i="34"/>
  <c r="E55" i="34"/>
  <c r="G53" i="34"/>
  <c r="E51" i="34"/>
  <c r="G49" i="34"/>
  <c r="E47" i="34"/>
  <c r="G45" i="34"/>
  <c r="G41" i="34"/>
  <c r="E39" i="34"/>
  <c r="G37" i="34"/>
  <c r="E35" i="34"/>
  <c r="G33" i="34"/>
  <c r="E31" i="34"/>
  <c r="G29" i="34"/>
  <c r="E27" i="34"/>
  <c r="G24" i="34"/>
  <c r="E22" i="34"/>
  <c r="G20" i="34"/>
  <c r="E579" i="1"/>
  <c r="E577" i="1"/>
  <c r="E575" i="1"/>
  <c r="E573" i="1"/>
  <c r="E571" i="1"/>
  <c r="E569" i="1"/>
  <c r="E567" i="1"/>
  <c r="E565" i="1"/>
  <c r="E562" i="1"/>
  <c r="E560" i="1"/>
  <c r="E557" i="1"/>
  <c r="G320" i="1"/>
  <c r="G318" i="1"/>
  <c r="G316" i="1"/>
  <c r="G314" i="1"/>
  <c r="G312" i="1"/>
  <c r="G310" i="1"/>
  <c r="G307" i="1"/>
  <c r="G305" i="1"/>
  <c r="G303" i="1"/>
  <c r="G301" i="1"/>
  <c r="G299" i="1"/>
  <c r="G297" i="1"/>
  <c r="G295" i="1"/>
  <c r="G293" i="1"/>
  <c r="G291" i="1"/>
  <c r="G289" i="1"/>
  <c r="G287" i="1"/>
  <c r="G285" i="1"/>
  <c r="G282" i="1"/>
  <c r="G277" i="1"/>
  <c r="G273" i="1"/>
  <c r="G271" i="1"/>
  <c r="G269" i="1"/>
  <c r="G267" i="1"/>
  <c r="G264" i="1"/>
  <c r="G262" i="1"/>
  <c r="G254" i="1"/>
  <c r="G252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3" i="1"/>
  <c r="G201" i="1"/>
  <c r="G199" i="1"/>
  <c r="G197" i="1"/>
  <c r="G194" i="1"/>
  <c r="G192" i="1"/>
  <c r="G190" i="1"/>
  <c r="G188" i="1"/>
  <c r="G185" i="1"/>
  <c r="G183" i="1"/>
  <c r="G179" i="1"/>
  <c r="G177" i="1"/>
  <c r="G174" i="1"/>
  <c r="G172" i="1"/>
  <c r="G170" i="1"/>
  <c r="G168" i="1"/>
  <c r="G166" i="1"/>
  <c r="G164" i="1"/>
  <c r="C161" i="1"/>
  <c r="E151" i="1"/>
  <c r="E146" i="1"/>
  <c r="E142" i="1"/>
  <c r="E141" i="1"/>
  <c r="E139" i="1"/>
  <c r="E128" i="1"/>
  <c r="E124" i="1"/>
  <c r="E118" i="1"/>
  <c r="E116" i="1"/>
  <c r="E114" i="1"/>
  <c r="E112" i="1"/>
  <c r="E110" i="1"/>
  <c r="E108" i="1"/>
  <c r="E104" i="1"/>
  <c r="E95" i="1"/>
  <c r="E91" i="1"/>
  <c r="E82" i="1"/>
  <c r="E80" i="1"/>
  <c r="E77" i="1"/>
  <c r="E75" i="1"/>
  <c r="G72" i="1"/>
  <c r="G19" i="1"/>
  <c r="E546" i="2"/>
  <c r="E511" i="2"/>
  <c r="E504" i="2"/>
  <c r="E498" i="2"/>
  <c r="E496" i="2"/>
  <c r="E490" i="2"/>
  <c r="E484" i="2"/>
  <c r="E472" i="2"/>
  <c r="E470" i="2"/>
  <c r="E468" i="2"/>
  <c r="E466" i="2"/>
  <c r="E444" i="2"/>
  <c r="E426" i="2"/>
  <c r="E413" i="2"/>
  <c r="E407" i="2"/>
  <c r="E389" i="2"/>
  <c r="E385" i="2"/>
  <c r="E348" i="2"/>
  <c r="E334" i="2"/>
  <c r="E316" i="2"/>
  <c r="H316" i="2" s="1"/>
  <c r="E312" i="2"/>
  <c r="E310" i="2"/>
  <c r="E282" i="2"/>
  <c r="E277" i="2"/>
  <c r="E267" i="2"/>
  <c r="E252" i="2"/>
  <c r="E244" i="2"/>
  <c r="E240" i="2"/>
  <c r="E234" i="2"/>
  <c r="E228" i="2"/>
  <c r="E220" i="2"/>
  <c r="E218" i="2"/>
  <c r="E216" i="2"/>
  <c r="E208" i="2"/>
  <c r="E206" i="2"/>
  <c r="E199" i="2"/>
  <c r="E183" i="2"/>
  <c r="C161" i="2"/>
  <c r="E168" i="2" s="1"/>
  <c r="E141" i="2"/>
  <c r="E97" i="2"/>
  <c r="E82" i="2"/>
  <c r="G65" i="2"/>
  <c r="G63" i="2"/>
  <c r="G61" i="2"/>
  <c r="G59" i="2"/>
  <c r="G57" i="2"/>
  <c r="G55" i="2"/>
  <c r="G53" i="2"/>
  <c r="G51" i="2"/>
  <c r="G49" i="2"/>
  <c r="G47" i="2"/>
  <c r="G45" i="2"/>
  <c r="G43" i="2"/>
  <c r="G41" i="2"/>
  <c r="G39" i="2"/>
  <c r="G37" i="2"/>
  <c r="G35" i="2"/>
  <c r="G33" i="2"/>
  <c r="G31" i="2"/>
  <c r="G29" i="2"/>
  <c r="G27" i="2"/>
  <c r="G24" i="2"/>
  <c r="G22" i="2"/>
  <c r="G20" i="2"/>
  <c r="E565" i="3"/>
  <c r="G560" i="3"/>
  <c r="G557" i="3"/>
  <c r="C552" i="3"/>
  <c r="E568" i="3" s="1"/>
  <c r="E546" i="3"/>
  <c r="E534" i="3"/>
  <c r="E527" i="3"/>
  <c r="E525" i="3"/>
  <c r="E523" i="3"/>
  <c r="E515" i="3"/>
  <c r="E513" i="3"/>
  <c r="E511" i="3"/>
  <c r="E504" i="3"/>
  <c r="E502" i="3"/>
  <c r="E498" i="3"/>
  <c r="E496" i="3"/>
  <c r="E494" i="3"/>
  <c r="E492" i="3"/>
  <c r="E490" i="3"/>
  <c r="E484" i="3"/>
  <c r="E480" i="3"/>
  <c r="E472" i="3"/>
  <c r="E466" i="3"/>
  <c r="E460" i="3"/>
  <c r="E454" i="3"/>
  <c r="E444" i="3"/>
  <c r="E420" i="3"/>
  <c r="E413" i="3"/>
  <c r="E411" i="3"/>
  <c r="E404" i="3"/>
  <c r="E397" i="3"/>
  <c r="E391" i="3"/>
  <c r="E387" i="3"/>
  <c r="E385" i="3"/>
  <c r="E366" i="3"/>
  <c r="E344" i="3"/>
  <c r="E334" i="3"/>
  <c r="E320" i="3"/>
  <c r="E316" i="3"/>
  <c r="E314" i="3"/>
  <c r="E312" i="3"/>
  <c r="E310" i="3"/>
  <c r="E305" i="3"/>
  <c r="E295" i="3"/>
  <c r="E291" i="3"/>
  <c r="E289" i="3"/>
  <c r="E277" i="3"/>
  <c r="E267" i="3"/>
  <c r="E254" i="3"/>
  <c r="E252" i="3"/>
  <c r="E244" i="3"/>
  <c r="E240" i="3"/>
  <c r="E236" i="3"/>
  <c r="E234" i="3"/>
  <c r="E228" i="3"/>
  <c r="E220" i="3"/>
  <c r="E210" i="3"/>
  <c r="E208" i="3"/>
  <c r="E206" i="3"/>
  <c r="E194" i="3"/>
  <c r="E179" i="3"/>
  <c r="C161" i="3"/>
  <c r="E226" i="3" s="1"/>
  <c r="G65" i="3"/>
  <c r="G63" i="3"/>
  <c r="G61" i="3"/>
  <c r="G59" i="3"/>
  <c r="G57" i="3"/>
  <c r="G55" i="3"/>
  <c r="G53" i="3"/>
  <c r="G51" i="3"/>
  <c r="G49" i="3"/>
  <c r="G47" i="3"/>
  <c r="G45" i="3"/>
  <c r="G43" i="3"/>
  <c r="G41" i="3"/>
  <c r="G39" i="3"/>
  <c r="G37" i="3"/>
  <c r="G35" i="3"/>
  <c r="G33" i="3"/>
  <c r="G31" i="3"/>
  <c r="G29" i="3"/>
  <c r="G27" i="3"/>
  <c r="G24" i="3"/>
  <c r="G22" i="3"/>
  <c r="G20" i="3"/>
  <c r="F19" i="3"/>
  <c r="G579" i="4"/>
  <c r="E577" i="4"/>
  <c r="G573" i="4"/>
  <c r="G571" i="4"/>
  <c r="G565" i="4"/>
  <c r="G562" i="4"/>
  <c r="E560" i="4"/>
  <c r="G555" i="4"/>
  <c r="G553" i="4"/>
  <c r="E546" i="4"/>
  <c r="E544" i="4"/>
  <c r="E542" i="4"/>
  <c r="E536" i="4"/>
  <c r="E534" i="4"/>
  <c r="E527" i="4"/>
  <c r="E525" i="4"/>
  <c r="E523" i="4"/>
  <c r="E517" i="4"/>
  <c r="E515" i="4"/>
  <c r="E513" i="4"/>
  <c r="E511" i="4"/>
  <c r="E507" i="4"/>
  <c r="E504" i="4"/>
  <c r="E502" i="4"/>
  <c r="E500" i="4"/>
  <c r="E498" i="4"/>
  <c r="E496" i="4"/>
  <c r="E494" i="4"/>
  <c r="E492" i="4"/>
  <c r="E490" i="4"/>
  <c r="E488" i="4"/>
  <c r="E486" i="4"/>
  <c r="E484" i="4"/>
  <c r="E480" i="4"/>
  <c r="E476" i="4"/>
  <c r="E472" i="4"/>
  <c r="E470" i="4"/>
  <c r="E468" i="4"/>
  <c r="E466" i="4"/>
  <c r="E462" i="4"/>
  <c r="E460" i="4"/>
  <c r="E458" i="4"/>
  <c r="E454" i="4"/>
  <c r="E448" i="4"/>
  <c r="E444" i="4"/>
  <c r="E442" i="4"/>
  <c r="E440" i="4"/>
  <c r="E436" i="4"/>
  <c r="E434" i="4"/>
  <c r="E430" i="4"/>
  <c r="E428" i="4"/>
  <c r="E426" i="4"/>
  <c r="E420" i="4"/>
  <c r="E413" i="4"/>
  <c r="E411" i="4"/>
  <c r="E404" i="4"/>
  <c r="E402" i="4"/>
  <c r="E397" i="4"/>
  <c r="E395" i="4"/>
  <c r="E391" i="4"/>
  <c r="E389" i="4"/>
  <c r="E387" i="4"/>
  <c r="E385" i="4"/>
  <c r="E378" i="4"/>
  <c r="E376" i="4"/>
  <c r="E374" i="4"/>
  <c r="E372" i="4"/>
  <c r="E358" i="4"/>
  <c r="E356" i="4"/>
  <c r="E348" i="4"/>
  <c r="E344" i="4"/>
  <c r="E340" i="4"/>
  <c r="E334" i="4"/>
  <c r="C329" i="4"/>
  <c r="E329" i="4" s="1"/>
  <c r="E151" i="4"/>
  <c r="E149" i="4"/>
  <c r="E142" i="4"/>
  <c r="E141" i="4"/>
  <c r="E139" i="4"/>
  <c r="E133" i="4"/>
  <c r="E128" i="4"/>
  <c r="E124" i="4"/>
  <c r="E112" i="4"/>
  <c r="E106" i="4"/>
  <c r="E104" i="4"/>
  <c r="E101" i="4"/>
  <c r="E97" i="4"/>
  <c r="E95" i="4"/>
  <c r="E91" i="4"/>
  <c r="E84" i="4"/>
  <c r="E82" i="4"/>
  <c r="E80" i="4"/>
  <c r="E77" i="4"/>
  <c r="C71" i="4"/>
  <c r="E72" i="4" s="1"/>
  <c r="F60" i="4"/>
  <c r="F58" i="4"/>
  <c r="F56" i="4"/>
  <c r="F54" i="4"/>
  <c r="G53" i="4"/>
  <c r="F50" i="4"/>
  <c r="G49" i="4"/>
  <c r="F48" i="4"/>
  <c r="E47" i="4"/>
  <c r="F46" i="4"/>
  <c r="G45" i="4"/>
  <c r="E43" i="4"/>
  <c r="F42" i="4"/>
  <c r="G41" i="4"/>
  <c r="F40" i="4"/>
  <c r="E39" i="4"/>
  <c r="G37" i="4"/>
  <c r="F36" i="4"/>
  <c r="F34" i="4"/>
  <c r="G33" i="4"/>
  <c r="F32" i="4"/>
  <c r="E31" i="4"/>
  <c r="G29" i="4"/>
  <c r="F28" i="4"/>
  <c r="F26" i="4"/>
  <c r="G24" i="4"/>
  <c r="F23" i="4"/>
  <c r="E22" i="4"/>
  <c r="F21" i="4"/>
  <c r="G20" i="4"/>
  <c r="G577" i="5"/>
  <c r="G575" i="5"/>
  <c r="G569" i="5"/>
  <c r="G567" i="5"/>
  <c r="G560" i="5"/>
  <c r="G557" i="5"/>
  <c r="C552" i="5"/>
  <c r="G546" i="5"/>
  <c r="G544" i="5"/>
  <c r="G542" i="5"/>
  <c r="G540" i="5"/>
  <c r="G538" i="5"/>
  <c r="G536" i="5"/>
  <c r="G534" i="5"/>
  <c r="G531" i="5"/>
  <c r="G529" i="5"/>
  <c r="G527" i="5"/>
  <c r="G525" i="5"/>
  <c r="G523" i="5"/>
  <c r="G521" i="5"/>
  <c r="G519" i="5"/>
  <c r="G517" i="5"/>
  <c r="G515" i="5"/>
  <c r="G513" i="5"/>
  <c r="G511" i="5"/>
  <c r="G509" i="5"/>
  <c r="G507" i="5"/>
  <c r="G504" i="5"/>
  <c r="G502" i="5"/>
  <c r="G500" i="5"/>
  <c r="G498" i="5"/>
  <c r="G496" i="5"/>
  <c r="G494" i="5"/>
  <c r="G492" i="5"/>
  <c r="G490" i="5"/>
  <c r="G488" i="5"/>
  <c r="G486" i="5"/>
  <c r="G484" i="5"/>
  <c r="G482" i="5"/>
  <c r="G480" i="5"/>
  <c r="G478" i="5"/>
  <c r="G476" i="5"/>
  <c r="G474" i="5"/>
  <c r="G472" i="5"/>
  <c r="G470" i="5"/>
  <c r="G468" i="5"/>
  <c r="G466" i="5"/>
  <c r="G464" i="5"/>
  <c r="G462" i="5"/>
  <c r="G460" i="5"/>
  <c r="G458" i="5"/>
  <c r="G456" i="5"/>
  <c r="G454" i="5"/>
  <c r="G452" i="5"/>
  <c r="G450" i="5"/>
  <c r="G448" i="5"/>
  <c r="G446" i="5"/>
  <c r="G444" i="5"/>
  <c r="G442" i="5"/>
  <c r="G440" i="5"/>
  <c r="G438" i="5"/>
  <c r="G436" i="5"/>
  <c r="G434" i="5"/>
  <c r="G432" i="5"/>
  <c r="G430" i="5"/>
  <c r="G428" i="5"/>
  <c r="G426" i="5"/>
  <c r="G424" i="5"/>
  <c r="G422" i="5"/>
  <c r="G420" i="5"/>
  <c r="G413" i="5"/>
  <c r="G411" i="5"/>
  <c r="G409" i="5"/>
  <c r="G407" i="5"/>
  <c r="G404" i="5"/>
  <c r="G402" i="5"/>
  <c r="G397" i="5"/>
  <c r="G395" i="5"/>
  <c r="G393" i="5"/>
  <c r="G391" i="5"/>
  <c r="G389" i="5"/>
  <c r="G387" i="5"/>
  <c r="G385" i="5"/>
  <c r="G382" i="5"/>
  <c r="G380" i="5"/>
  <c r="G378" i="5"/>
  <c r="G376" i="5"/>
  <c r="G374" i="5"/>
  <c r="G372" i="5"/>
  <c r="G370" i="5"/>
  <c r="G368" i="5"/>
  <c r="G366" i="5"/>
  <c r="G364" i="5"/>
  <c r="G362" i="5"/>
  <c r="G360" i="5"/>
  <c r="G358" i="5"/>
  <c r="G356" i="5"/>
  <c r="G354" i="5"/>
  <c r="G352" i="5"/>
  <c r="G350" i="5"/>
  <c r="G348" i="5"/>
  <c r="G346" i="5"/>
  <c r="G344" i="5"/>
  <c r="G342" i="5"/>
  <c r="G340" i="5"/>
  <c r="G338" i="5"/>
  <c r="G336" i="5"/>
  <c r="G334" i="5"/>
  <c r="G332" i="5"/>
  <c r="C329" i="5"/>
  <c r="G64" i="5"/>
  <c r="G62" i="5"/>
  <c r="G60" i="5"/>
  <c r="G58" i="5"/>
  <c r="G56" i="5"/>
  <c r="G54" i="5"/>
  <c r="G52" i="5"/>
  <c r="G50" i="5"/>
  <c r="G48" i="5"/>
  <c r="G46" i="5"/>
  <c r="G44" i="5"/>
  <c r="G42" i="5"/>
  <c r="G40" i="5"/>
  <c r="G38" i="5"/>
  <c r="G36" i="5"/>
  <c r="G34" i="5"/>
  <c r="G32" i="5"/>
  <c r="G30" i="5"/>
  <c r="G28" i="5"/>
  <c r="G26" i="5"/>
  <c r="G23" i="5"/>
  <c r="G21" i="5"/>
  <c r="G577" i="6"/>
  <c r="G575" i="6"/>
  <c r="E573" i="6"/>
  <c r="G569" i="6"/>
  <c r="G567" i="6"/>
  <c r="E565" i="6"/>
  <c r="G560" i="6"/>
  <c r="G557" i="6"/>
  <c r="F407" i="6"/>
  <c r="G404" i="6"/>
  <c r="G402" i="6"/>
  <c r="F397" i="6"/>
  <c r="F395" i="6"/>
  <c r="G393" i="6"/>
  <c r="G391" i="6"/>
  <c r="F389" i="6"/>
  <c r="F387" i="6"/>
  <c r="G385" i="6"/>
  <c r="G382" i="6"/>
  <c r="G376" i="6"/>
  <c r="G374" i="6"/>
  <c r="G368" i="6"/>
  <c r="G366" i="6"/>
  <c r="G360" i="6"/>
  <c r="G358" i="6"/>
  <c r="F356" i="6"/>
  <c r="G352" i="6"/>
  <c r="G350" i="6"/>
  <c r="F348" i="6"/>
  <c r="G344" i="6"/>
  <c r="H344" i="6" s="1"/>
  <c r="E344" i="6"/>
  <c r="G342" i="6"/>
  <c r="E338" i="6"/>
  <c r="G336" i="6"/>
  <c r="G334" i="6"/>
  <c r="E234" i="6"/>
  <c r="E230" i="6"/>
  <c r="E228" i="6"/>
  <c r="E226" i="6"/>
  <c r="E222" i="6"/>
  <c r="E220" i="6"/>
  <c r="E218" i="6"/>
  <c r="E216" i="6"/>
  <c r="E214" i="6"/>
  <c r="E210" i="6"/>
  <c r="E206" i="6"/>
  <c r="E199" i="6"/>
  <c r="E197" i="6"/>
  <c r="E190" i="6"/>
  <c r="E185" i="6"/>
  <c r="E183" i="6"/>
  <c r="E179" i="6"/>
  <c r="E168" i="6"/>
  <c r="G162" i="6"/>
  <c r="G333" i="7"/>
  <c r="G577" i="8"/>
  <c r="G575" i="8"/>
  <c r="G569" i="8"/>
  <c r="G567" i="8"/>
  <c r="E565" i="8"/>
  <c r="G560" i="8"/>
  <c r="G557" i="8"/>
  <c r="C552" i="8"/>
  <c r="E295" i="9"/>
  <c r="E291" i="9"/>
  <c r="E289" i="9"/>
  <c r="E285" i="9"/>
  <c r="E277" i="9"/>
  <c r="E273" i="9"/>
  <c r="E271" i="9"/>
  <c r="E267" i="9"/>
  <c r="E254" i="9"/>
  <c r="E252" i="9"/>
  <c r="E246" i="9"/>
  <c r="E244" i="9"/>
  <c r="E242" i="9"/>
  <c r="E240" i="9"/>
  <c r="E238" i="9"/>
  <c r="E236" i="9"/>
  <c r="E234" i="9"/>
  <c r="E232" i="9"/>
  <c r="E228" i="9"/>
  <c r="E220" i="9"/>
  <c r="E218" i="9"/>
  <c r="E216" i="9"/>
  <c r="E214" i="9"/>
  <c r="E210" i="9"/>
  <c r="E206" i="9"/>
  <c r="E199" i="9"/>
  <c r="E197" i="9"/>
  <c r="E194" i="9"/>
  <c r="E185" i="9"/>
  <c r="E183" i="9"/>
  <c r="E179" i="9"/>
  <c r="E177" i="9"/>
  <c r="E174" i="9"/>
  <c r="E172" i="9"/>
  <c r="E168" i="9"/>
  <c r="C161" i="9"/>
  <c r="E151" i="9"/>
  <c r="E142" i="9"/>
  <c r="E141" i="9"/>
  <c r="E135" i="9"/>
  <c r="E133" i="9"/>
  <c r="E126" i="9"/>
  <c r="E112" i="9"/>
  <c r="E104" i="9"/>
  <c r="E101" i="9"/>
  <c r="E97" i="9"/>
  <c r="E95" i="9"/>
  <c r="E91" i="9"/>
  <c r="E82" i="9"/>
  <c r="E80" i="9"/>
  <c r="E19" i="10"/>
  <c r="D552" i="11"/>
  <c r="F564" i="11" s="1"/>
  <c r="C552" i="14"/>
  <c r="F21" i="14"/>
  <c r="G579" i="18"/>
  <c r="G575" i="18"/>
  <c r="G573" i="18"/>
  <c r="G571" i="18"/>
  <c r="F569" i="18"/>
  <c r="G567" i="18"/>
  <c r="G565" i="18"/>
  <c r="G562" i="18"/>
  <c r="G557" i="18"/>
  <c r="G555" i="18"/>
  <c r="G19" i="18"/>
  <c r="G151" i="20"/>
  <c r="G149" i="20"/>
  <c r="E146" i="20"/>
  <c r="G144" i="20"/>
  <c r="G142" i="20"/>
  <c r="E141" i="20"/>
  <c r="G137" i="20"/>
  <c r="G135" i="20"/>
  <c r="E133" i="20"/>
  <c r="G128" i="20"/>
  <c r="G126" i="20"/>
  <c r="E124" i="20"/>
  <c r="G120" i="20"/>
  <c r="G118" i="20"/>
  <c r="E116" i="20"/>
  <c r="G112" i="20"/>
  <c r="G110" i="20"/>
  <c r="E108" i="20"/>
  <c r="G104" i="20"/>
  <c r="G101" i="20"/>
  <c r="E97" i="20"/>
  <c r="G95" i="20"/>
  <c r="G91" i="20"/>
  <c r="G84" i="20"/>
  <c r="G82" i="20"/>
  <c r="E80" i="20"/>
  <c r="G75" i="20"/>
  <c r="G65" i="21"/>
  <c r="G61" i="21"/>
  <c r="G57" i="21"/>
  <c r="E55" i="21"/>
  <c r="G53" i="21"/>
  <c r="G49" i="21"/>
  <c r="E47" i="21"/>
  <c r="G45" i="21"/>
  <c r="G41" i="21"/>
  <c r="E39" i="21"/>
  <c r="G37" i="21"/>
  <c r="G33" i="21"/>
  <c r="G29" i="21"/>
  <c r="G24" i="21"/>
  <c r="G20" i="21"/>
  <c r="F19" i="21"/>
  <c r="G577" i="23"/>
  <c r="G575" i="23"/>
  <c r="G569" i="23"/>
  <c r="G567" i="23"/>
  <c r="E562" i="23"/>
  <c r="G560" i="23"/>
  <c r="G557" i="23"/>
  <c r="G546" i="23"/>
  <c r="G544" i="23"/>
  <c r="G538" i="23"/>
  <c r="G536" i="23"/>
  <c r="E534" i="23"/>
  <c r="G529" i="23"/>
  <c r="G527" i="23"/>
  <c r="E523" i="23"/>
  <c r="G521" i="23"/>
  <c r="G519" i="23"/>
  <c r="E517" i="23"/>
  <c r="E515" i="23"/>
  <c r="G513" i="23"/>
  <c r="G511" i="23"/>
  <c r="G507" i="23"/>
  <c r="G504" i="23"/>
  <c r="E502" i="23"/>
  <c r="E500" i="23"/>
  <c r="G498" i="23"/>
  <c r="G496" i="23"/>
  <c r="E494" i="23"/>
  <c r="E492" i="23"/>
  <c r="G490" i="23"/>
  <c r="G488" i="23"/>
  <c r="E486" i="23"/>
  <c r="E484" i="23"/>
  <c r="G482" i="23"/>
  <c r="G480" i="23"/>
  <c r="G478" i="23"/>
  <c r="G476" i="23"/>
  <c r="G474" i="23"/>
  <c r="G472" i="23"/>
  <c r="G470" i="23"/>
  <c r="G468" i="23"/>
  <c r="G466" i="23"/>
  <c r="G464" i="23"/>
  <c r="G462" i="23"/>
  <c r="G460" i="23"/>
  <c r="G458" i="23"/>
  <c r="G456" i="23"/>
  <c r="G454" i="23"/>
  <c r="G452" i="23"/>
  <c r="G450" i="23"/>
  <c r="G448" i="23"/>
  <c r="G446" i="23"/>
  <c r="G444" i="23"/>
  <c r="G442" i="23"/>
  <c r="G440" i="23"/>
  <c r="G438" i="23"/>
  <c r="G436" i="23"/>
  <c r="G434" i="23"/>
  <c r="G432" i="23"/>
  <c r="G430" i="23"/>
  <c r="G428" i="23"/>
  <c r="G426" i="23"/>
  <c r="G424" i="23"/>
  <c r="G422" i="23"/>
  <c r="G420" i="23"/>
  <c r="G413" i="23"/>
  <c r="G411" i="23"/>
  <c r="G409" i="23"/>
  <c r="G407" i="23"/>
  <c r="G404" i="23"/>
  <c r="G402" i="23"/>
  <c r="G397" i="23"/>
  <c r="G395" i="23"/>
  <c r="G393" i="23"/>
  <c r="G391" i="23"/>
  <c r="G389" i="23"/>
  <c r="G387" i="23"/>
  <c r="G385" i="23"/>
  <c r="G382" i="23"/>
  <c r="G380" i="23"/>
  <c r="G378" i="23"/>
  <c r="G376" i="23"/>
  <c r="G374" i="23"/>
  <c r="G372" i="23"/>
  <c r="G370" i="23"/>
  <c r="G368" i="23"/>
  <c r="G366" i="23"/>
  <c r="G364" i="23"/>
  <c r="G362" i="23"/>
  <c r="G360" i="23"/>
  <c r="G358" i="23"/>
  <c r="G356" i="23"/>
  <c r="G354" i="23"/>
  <c r="G352" i="23"/>
  <c r="G350" i="23"/>
  <c r="G348" i="23"/>
  <c r="G346" i="23"/>
  <c r="G344" i="23"/>
  <c r="G342" i="23"/>
  <c r="G340" i="23"/>
  <c r="G338" i="23"/>
  <c r="G336" i="23"/>
  <c r="G334" i="23"/>
  <c r="G332" i="23"/>
  <c r="C329" i="23"/>
  <c r="E277" i="23"/>
  <c r="E273" i="23"/>
  <c r="G271" i="23"/>
  <c r="G269" i="23"/>
  <c r="E267" i="23"/>
  <c r="E264" i="23"/>
  <c r="G262" i="23"/>
  <c r="G254" i="23"/>
  <c r="E252" i="23"/>
  <c r="G246" i="23"/>
  <c r="E244" i="23"/>
  <c r="G242" i="23"/>
  <c r="G240" i="23"/>
  <c r="E238" i="23"/>
  <c r="E236" i="23"/>
  <c r="G234" i="23"/>
  <c r="G232" i="23"/>
  <c r="E230" i="23"/>
  <c r="E228" i="23"/>
  <c r="G226" i="23"/>
  <c r="G224" i="23"/>
  <c r="E220" i="23"/>
  <c r="G218" i="23"/>
  <c r="G216" i="23"/>
  <c r="E214" i="23"/>
  <c r="G210" i="23"/>
  <c r="G208" i="23"/>
  <c r="E206" i="23"/>
  <c r="G201" i="23"/>
  <c r="G199" i="23"/>
  <c r="E194" i="23"/>
  <c r="G192" i="23"/>
  <c r="G190" i="23"/>
  <c r="G183" i="23"/>
  <c r="G179" i="23"/>
  <c r="G172" i="23"/>
  <c r="G170" i="23"/>
  <c r="E168" i="23"/>
  <c r="G164" i="23"/>
  <c r="E65" i="24"/>
  <c r="G63" i="24"/>
  <c r="G59" i="24"/>
  <c r="G55" i="24"/>
  <c r="G51" i="24"/>
  <c r="G47" i="24"/>
  <c r="E45" i="24"/>
  <c r="G43" i="24"/>
  <c r="E41" i="24"/>
  <c r="G39" i="24"/>
  <c r="E37" i="24"/>
  <c r="G35" i="24"/>
  <c r="E33" i="24"/>
  <c r="G31" i="24"/>
  <c r="G27" i="24"/>
  <c r="G22" i="24"/>
  <c r="E20" i="24"/>
  <c r="G546" i="25"/>
  <c r="G544" i="25"/>
  <c r="G542" i="25"/>
  <c r="G540" i="25"/>
  <c r="G538" i="25"/>
  <c r="G536" i="25"/>
  <c r="G534" i="25"/>
  <c r="G531" i="25"/>
  <c r="G529" i="25"/>
  <c r="G527" i="25"/>
  <c r="G525" i="25"/>
  <c r="G523" i="25"/>
  <c r="G521" i="25"/>
  <c r="G519" i="25"/>
  <c r="G517" i="25"/>
  <c r="G515" i="25"/>
  <c r="G513" i="25"/>
  <c r="G511" i="25"/>
  <c r="G509" i="25"/>
  <c r="G507" i="25"/>
  <c r="G504" i="25"/>
  <c r="G502" i="25"/>
  <c r="G500" i="25"/>
  <c r="G498" i="25"/>
  <c r="G496" i="25"/>
  <c r="G494" i="25"/>
  <c r="G492" i="25"/>
  <c r="G490" i="25"/>
  <c r="G488" i="25"/>
  <c r="G486" i="25"/>
  <c r="G484" i="25"/>
  <c r="G482" i="25"/>
  <c r="G480" i="25"/>
  <c r="G478" i="25"/>
  <c r="G476" i="25"/>
  <c r="G474" i="25"/>
  <c r="G472" i="25"/>
  <c r="G470" i="25"/>
  <c r="G468" i="25"/>
  <c r="G466" i="25"/>
  <c r="G464" i="25"/>
  <c r="G462" i="25"/>
  <c r="G460" i="25"/>
  <c r="G458" i="25"/>
  <c r="G456" i="25"/>
  <c r="G454" i="25"/>
  <c r="G452" i="25"/>
  <c r="G450" i="25"/>
  <c r="G448" i="25"/>
  <c r="G446" i="25"/>
  <c r="G444" i="25"/>
  <c r="G442" i="25"/>
  <c r="G440" i="25"/>
  <c r="G438" i="25"/>
  <c r="G436" i="25"/>
  <c r="G434" i="25"/>
  <c r="G432" i="25"/>
  <c r="G430" i="25"/>
  <c r="G428" i="25"/>
  <c r="G426" i="25"/>
  <c r="G424" i="25"/>
  <c r="G422" i="25"/>
  <c r="G420" i="25"/>
  <c r="G413" i="25"/>
  <c r="G411" i="25"/>
  <c r="G409" i="25"/>
  <c r="G407" i="25"/>
  <c r="G404" i="25"/>
  <c r="G402" i="25"/>
  <c r="G397" i="25"/>
  <c r="G395" i="25"/>
  <c r="G393" i="25"/>
  <c r="G391" i="25"/>
  <c r="G389" i="25"/>
  <c r="G387" i="25"/>
  <c r="G385" i="25"/>
  <c r="G382" i="25"/>
  <c r="G380" i="25"/>
  <c r="G378" i="25"/>
  <c r="G376" i="25"/>
  <c r="G374" i="25"/>
  <c r="G372" i="25"/>
  <c r="G370" i="25"/>
  <c r="G368" i="25"/>
  <c r="G366" i="25"/>
  <c r="G364" i="25"/>
  <c r="G362" i="25"/>
  <c r="G360" i="25"/>
  <c r="G358" i="25"/>
  <c r="G356" i="25"/>
  <c r="G354" i="25"/>
  <c r="G352" i="25"/>
  <c r="G350" i="25"/>
  <c r="G348" i="25"/>
  <c r="G346" i="25"/>
  <c r="G344" i="25"/>
  <c r="G342" i="25"/>
  <c r="G340" i="25"/>
  <c r="G338" i="25"/>
  <c r="G336" i="25"/>
  <c r="G334" i="25"/>
  <c r="G332" i="25"/>
  <c r="E320" i="25"/>
  <c r="G318" i="25"/>
  <c r="G316" i="25"/>
  <c r="E314" i="25"/>
  <c r="E312" i="25"/>
  <c r="G310" i="25"/>
  <c r="G307" i="25"/>
  <c r="E305" i="25"/>
  <c r="G301" i="25"/>
  <c r="G299" i="25"/>
  <c r="E295" i="25"/>
  <c r="G293" i="25"/>
  <c r="G291" i="25"/>
  <c r="G285" i="25"/>
  <c r="G282" i="25"/>
  <c r="E277" i="25"/>
  <c r="G271" i="25"/>
  <c r="G269" i="25"/>
  <c r="E267" i="25"/>
  <c r="G262" i="25"/>
  <c r="G254" i="25"/>
  <c r="E252" i="25"/>
  <c r="G246" i="25"/>
  <c r="G244" i="25"/>
  <c r="E240" i="25"/>
  <c r="G238" i="25"/>
  <c r="G236" i="25"/>
  <c r="G230" i="25"/>
  <c r="G228" i="25"/>
  <c r="G222" i="25"/>
  <c r="G220" i="25"/>
  <c r="E218" i="25"/>
  <c r="E216" i="25"/>
  <c r="E214" i="25"/>
  <c r="E210" i="25"/>
  <c r="E208" i="25"/>
  <c r="E206" i="25"/>
  <c r="E203" i="25"/>
  <c r="E199" i="25"/>
  <c r="E194" i="25"/>
  <c r="E185" i="25"/>
  <c r="E183" i="25"/>
  <c r="E179" i="25"/>
  <c r="E168" i="25"/>
  <c r="E151" i="25"/>
  <c r="G149" i="25"/>
  <c r="G148" i="25"/>
  <c r="G142" i="25"/>
  <c r="G141" i="25"/>
  <c r="G135" i="25"/>
  <c r="G133" i="25"/>
  <c r="G126" i="25"/>
  <c r="G124" i="25"/>
  <c r="G118" i="25"/>
  <c r="G116" i="25"/>
  <c r="G110" i="25"/>
  <c r="G108" i="25"/>
  <c r="G101" i="25"/>
  <c r="G99" i="25"/>
  <c r="E97" i="25"/>
  <c r="E95" i="25"/>
  <c r="G91" i="25"/>
  <c r="G89" i="25"/>
  <c r="E84" i="25"/>
  <c r="G82" i="25"/>
  <c r="G80" i="25"/>
  <c r="E33" i="25"/>
  <c r="G31" i="25"/>
  <c r="G27" i="25"/>
  <c r="G22" i="25"/>
  <c r="G578" i="28"/>
  <c r="G570" i="28"/>
  <c r="G561" i="28"/>
  <c r="G542" i="28"/>
  <c r="G538" i="28"/>
  <c r="F534" i="28"/>
  <c r="G525" i="28"/>
  <c r="G521" i="28"/>
  <c r="G517" i="28"/>
  <c r="G513" i="28"/>
  <c r="G509" i="28"/>
  <c r="G504" i="28"/>
  <c r="G496" i="28"/>
  <c r="G488" i="28"/>
  <c r="G484" i="28"/>
  <c r="G480" i="28"/>
  <c r="G472" i="28"/>
  <c r="G464" i="28"/>
  <c r="G460" i="28"/>
  <c r="G436" i="28"/>
  <c r="G432" i="28"/>
  <c r="G424" i="28"/>
  <c r="G420" i="28"/>
  <c r="G411" i="28"/>
  <c r="F407" i="28"/>
  <c r="G402" i="28"/>
  <c r="G395" i="28"/>
  <c r="G387" i="28"/>
  <c r="G382" i="28"/>
  <c r="G378" i="28"/>
  <c r="G370" i="28"/>
  <c r="G366" i="28"/>
  <c r="G362" i="28"/>
  <c r="G358" i="28"/>
  <c r="G350" i="28"/>
  <c r="G342" i="28"/>
  <c r="G334" i="28"/>
  <c r="G309" i="28"/>
  <c r="G300" i="28"/>
  <c r="G296" i="28"/>
  <c r="G292" i="28"/>
  <c r="G288" i="28"/>
  <c r="G284" i="28"/>
  <c r="G270" i="28"/>
  <c r="G261" i="28"/>
  <c r="G245" i="28"/>
  <c r="G239" i="28"/>
  <c r="G227" i="28"/>
  <c r="G223" i="28"/>
  <c r="G211" i="28"/>
  <c r="G202" i="28"/>
  <c r="G193" i="28"/>
  <c r="G189" i="28"/>
  <c r="G184" i="28"/>
  <c r="G178" i="28"/>
  <c r="G173" i="28"/>
  <c r="G133" i="28"/>
  <c r="G116" i="28"/>
  <c r="G99" i="28"/>
  <c r="G80" i="28"/>
  <c r="G21" i="28"/>
  <c r="G30" i="28"/>
  <c r="F34" i="28"/>
  <c r="G38" i="28"/>
  <c r="G50" i="28"/>
  <c r="G58" i="28"/>
  <c r="G62" i="28"/>
  <c r="F19" i="28"/>
  <c r="G577" i="29"/>
  <c r="G575" i="29"/>
  <c r="G569" i="29"/>
  <c r="G567" i="29"/>
  <c r="G560" i="29"/>
  <c r="G557" i="29"/>
  <c r="G320" i="30"/>
  <c r="E316" i="30"/>
  <c r="G314" i="30"/>
  <c r="G312" i="30"/>
  <c r="E310" i="30"/>
  <c r="E307" i="30"/>
  <c r="G305" i="30"/>
  <c r="G303" i="30"/>
  <c r="E301" i="30"/>
  <c r="G297" i="30"/>
  <c r="G295" i="30"/>
  <c r="E291" i="30"/>
  <c r="G289" i="30"/>
  <c r="G287" i="30"/>
  <c r="G277" i="30"/>
  <c r="G273" i="30"/>
  <c r="E271" i="30"/>
  <c r="E269" i="30"/>
  <c r="G267" i="30"/>
  <c r="G264" i="30"/>
  <c r="E254" i="30"/>
  <c r="G252" i="30"/>
  <c r="G248" i="30"/>
  <c r="E246" i="30"/>
  <c r="E244" i="30"/>
  <c r="G242" i="30"/>
  <c r="G240" i="30"/>
  <c r="E236" i="30"/>
  <c r="G234" i="30"/>
  <c r="G232" i="30"/>
  <c r="E230" i="30"/>
  <c r="E228" i="30"/>
  <c r="G226" i="30"/>
  <c r="G224" i="30"/>
  <c r="E222" i="30"/>
  <c r="E220" i="30"/>
  <c r="G218" i="30"/>
  <c r="G216" i="30"/>
  <c r="E214" i="30"/>
  <c r="G210" i="30"/>
  <c r="G208" i="30"/>
  <c r="E206" i="30"/>
  <c r="G201" i="30"/>
  <c r="G199" i="30"/>
  <c r="E194" i="30"/>
  <c r="G192" i="30"/>
  <c r="G190" i="30"/>
  <c r="E185" i="30"/>
  <c r="G183" i="30"/>
  <c r="G179" i="30"/>
  <c r="E177" i="30"/>
  <c r="E174" i="30"/>
  <c r="G172" i="30"/>
  <c r="G170" i="30"/>
  <c r="E168" i="30"/>
  <c r="G164" i="30"/>
  <c r="E151" i="30"/>
  <c r="G148" i="30"/>
  <c r="G146" i="30"/>
  <c r="E144" i="30"/>
  <c r="E142" i="30"/>
  <c r="G141" i="30"/>
  <c r="G139" i="30"/>
  <c r="E135" i="30"/>
  <c r="G133" i="30"/>
  <c r="G131" i="30"/>
  <c r="G124" i="30"/>
  <c r="G122" i="30"/>
  <c r="G116" i="30"/>
  <c r="G114" i="30"/>
  <c r="E112" i="30"/>
  <c r="G108" i="30"/>
  <c r="G106" i="30"/>
  <c r="E104" i="30"/>
  <c r="E101" i="30"/>
  <c r="G99" i="30"/>
  <c r="G97" i="30"/>
  <c r="E95" i="30"/>
  <c r="E91" i="30"/>
  <c r="G89" i="30"/>
  <c r="G87" i="30"/>
  <c r="E84" i="30"/>
  <c r="E82" i="30"/>
  <c r="G80" i="30"/>
  <c r="G77" i="30"/>
  <c r="E320" i="31"/>
  <c r="G318" i="31"/>
  <c r="G316" i="31"/>
  <c r="G310" i="31"/>
  <c r="G307" i="31"/>
  <c r="G301" i="31"/>
  <c r="G299" i="31"/>
  <c r="G293" i="31"/>
  <c r="G291" i="31"/>
  <c r="G285" i="31"/>
  <c r="G282" i="31"/>
  <c r="G271" i="31"/>
  <c r="G269" i="31"/>
  <c r="G262" i="31"/>
  <c r="G254" i="31"/>
  <c r="G246" i="31"/>
  <c r="G244" i="31"/>
  <c r="E240" i="31"/>
  <c r="G238" i="31"/>
  <c r="G236" i="31"/>
  <c r="G230" i="31"/>
  <c r="G228" i="31"/>
  <c r="G222" i="31"/>
  <c r="G220" i="31"/>
  <c r="G214" i="31"/>
  <c r="G212" i="31"/>
  <c r="G206" i="31"/>
  <c r="G203" i="31"/>
  <c r="G197" i="31"/>
  <c r="G194" i="31"/>
  <c r="G188" i="31"/>
  <c r="G185" i="31"/>
  <c r="E179" i="31"/>
  <c r="G177" i="31"/>
  <c r="G174" i="31"/>
  <c r="G168" i="31"/>
  <c r="G166" i="31"/>
  <c r="G65" i="31"/>
  <c r="G61" i="31"/>
  <c r="G57" i="31"/>
  <c r="E55" i="31"/>
  <c r="G53" i="31"/>
  <c r="G49" i="31"/>
  <c r="E47" i="31"/>
  <c r="G45" i="31"/>
  <c r="G41" i="31"/>
  <c r="E39" i="31"/>
  <c r="G37" i="31"/>
  <c r="G33" i="31"/>
  <c r="G29" i="31"/>
  <c r="G24" i="31"/>
  <c r="C18" i="31"/>
  <c r="G577" i="32"/>
  <c r="G575" i="32"/>
  <c r="G573" i="32"/>
  <c r="G569" i="32"/>
  <c r="G567" i="32"/>
  <c r="G565" i="32"/>
  <c r="G560" i="32"/>
  <c r="G557" i="32"/>
  <c r="G555" i="32"/>
  <c r="D552" i="32"/>
  <c r="F555" i="32" s="1"/>
  <c r="G546" i="33"/>
  <c r="G544" i="33"/>
  <c r="G542" i="33"/>
  <c r="G540" i="33"/>
  <c r="G538" i="33"/>
  <c r="G536" i="33"/>
  <c r="G534" i="33"/>
  <c r="G531" i="33"/>
  <c r="G529" i="33"/>
  <c r="G527" i="33"/>
  <c r="G525" i="33"/>
  <c r="G523" i="33"/>
  <c r="G521" i="33"/>
  <c r="G519" i="33"/>
  <c r="G517" i="33"/>
  <c r="G515" i="33"/>
  <c r="G513" i="33"/>
  <c r="G511" i="33"/>
  <c r="G509" i="33"/>
  <c r="G507" i="33"/>
  <c r="G504" i="33"/>
  <c r="G502" i="33"/>
  <c r="G500" i="33"/>
  <c r="G498" i="33"/>
  <c r="G496" i="33"/>
  <c r="G494" i="33"/>
  <c r="G492" i="33"/>
  <c r="G490" i="33"/>
  <c r="G488" i="33"/>
  <c r="G486" i="33"/>
  <c r="G484" i="33"/>
  <c r="G482" i="33"/>
  <c r="G480" i="33"/>
  <c r="G478" i="33"/>
  <c r="G476" i="33"/>
  <c r="G474" i="33"/>
  <c r="G472" i="33"/>
  <c r="G470" i="33"/>
  <c r="G468" i="33"/>
  <c r="G466" i="33"/>
  <c r="G464" i="33"/>
  <c r="G462" i="33"/>
  <c r="G460" i="33"/>
  <c r="G458" i="33"/>
  <c r="G456" i="33"/>
  <c r="G454" i="33"/>
  <c r="G452" i="33"/>
  <c r="G450" i="33"/>
  <c r="G448" i="33"/>
  <c r="G446" i="33"/>
  <c r="G444" i="33"/>
  <c r="G442" i="33"/>
  <c r="G440" i="33"/>
  <c r="G438" i="33"/>
  <c r="G436" i="33"/>
  <c r="G434" i="33"/>
  <c r="G432" i="33"/>
  <c r="G430" i="33"/>
  <c r="G428" i="33"/>
  <c r="G426" i="33"/>
  <c r="G424" i="33"/>
  <c r="G422" i="33"/>
  <c r="G420" i="33"/>
  <c r="G413" i="33"/>
  <c r="G411" i="33"/>
  <c r="G409" i="33"/>
  <c r="G407" i="33"/>
  <c r="G404" i="33"/>
  <c r="G402" i="33"/>
  <c r="G397" i="33"/>
  <c r="G395" i="33"/>
  <c r="G393" i="33"/>
  <c r="G391" i="33"/>
  <c r="G389" i="33"/>
  <c r="G387" i="33"/>
  <c r="G385" i="33"/>
  <c r="G382" i="33"/>
  <c r="G380" i="33"/>
  <c r="G378" i="33"/>
  <c r="G376" i="33"/>
  <c r="G374" i="33"/>
  <c r="G372" i="33"/>
  <c r="G370" i="33"/>
  <c r="G368" i="33"/>
  <c r="G366" i="33"/>
  <c r="G364" i="33"/>
  <c r="G362" i="33"/>
  <c r="G360" i="33"/>
  <c r="G358" i="33"/>
  <c r="G356" i="33"/>
  <c r="G354" i="33"/>
  <c r="G352" i="33"/>
  <c r="G350" i="33"/>
  <c r="G348" i="33"/>
  <c r="G346" i="33"/>
  <c r="G344" i="33"/>
  <c r="G342" i="33"/>
  <c r="G340" i="33"/>
  <c r="G338" i="33"/>
  <c r="G336" i="33"/>
  <c r="G334" i="33"/>
  <c r="G332" i="33"/>
  <c r="C329" i="33"/>
  <c r="G151" i="33"/>
  <c r="G149" i="33"/>
  <c r="G148" i="33"/>
  <c r="G146" i="33"/>
  <c r="G144" i="33"/>
  <c r="G142" i="33"/>
  <c r="G141" i="33"/>
  <c r="G139" i="33"/>
  <c r="G137" i="33"/>
  <c r="G135" i="33"/>
  <c r="G133" i="33"/>
  <c r="G131" i="33"/>
  <c r="G128" i="33"/>
  <c r="G126" i="33"/>
  <c r="G124" i="33"/>
  <c r="G122" i="33"/>
  <c r="G120" i="33"/>
  <c r="G118" i="33"/>
  <c r="G116" i="33"/>
  <c r="G114" i="33"/>
  <c r="G112" i="33"/>
  <c r="G110" i="33"/>
  <c r="G108" i="33"/>
  <c r="G106" i="33"/>
  <c r="G104" i="33"/>
  <c r="G101" i="33"/>
  <c r="G99" i="33"/>
  <c r="G97" i="33"/>
  <c r="G95" i="33"/>
  <c r="G91" i="33"/>
  <c r="G89" i="33"/>
  <c r="G87" i="33"/>
  <c r="G84" i="33"/>
  <c r="G82" i="33"/>
  <c r="G80" i="33"/>
  <c r="G77" i="33"/>
  <c r="G75" i="33"/>
  <c r="G72" i="33"/>
  <c r="G65" i="33"/>
  <c r="G61" i="33"/>
  <c r="G57" i="33"/>
  <c r="G53" i="33"/>
  <c r="G49" i="33"/>
  <c r="G45" i="33"/>
  <c r="G41" i="33"/>
  <c r="G37" i="33"/>
  <c r="G33" i="33"/>
  <c r="G29" i="33"/>
  <c r="G24" i="33"/>
  <c r="G20" i="33"/>
  <c r="G579" i="28"/>
  <c r="G577" i="28"/>
  <c r="G576" i="28"/>
  <c r="G575" i="28"/>
  <c r="G573" i="28"/>
  <c r="G572" i="28"/>
  <c r="G568" i="28"/>
  <c r="G567" i="28"/>
  <c r="G563" i="28"/>
  <c r="G560" i="28"/>
  <c r="G558" i="28"/>
  <c r="G557" i="28"/>
  <c r="G554" i="28"/>
  <c r="G553" i="28"/>
  <c r="G545" i="28"/>
  <c r="G544" i="28"/>
  <c r="G543" i="28"/>
  <c r="G541" i="28"/>
  <c r="G539" i="28"/>
  <c r="G536" i="28"/>
  <c r="G533" i="28"/>
  <c r="G531" i="28"/>
  <c r="G530" i="28"/>
  <c r="F527" i="28"/>
  <c r="G526" i="28"/>
  <c r="G524" i="28"/>
  <c r="F523" i="28"/>
  <c r="G520" i="28"/>
  <c r="G519" i="28"/>
  <c r="G518" i="28"/>
  <c r="G515" i="28"/>
  <c r="G514" i="28"/>
  <c r="G512" i="28"/>
  <c r="G511" i="28"/>
  <c r="G510" i="28"/>
  <c r="G508" i="28"/>
  <c r="G506" i="28"/>
  <c r="G503" i="28"/>
  <c r="G502" i="28"/>
  <c r="G499" i="28"/>
  <c r="G498" i="28"/>
  <c r="G497" i="28"/>
  <c r="G495" i="28"/>
  <c r="G494" i="28"/>
  <c r="G493" i="28"/>
  <c r="G491" i="28"/>
  <c r="G489" i="28"/>
  <c r="G487" i="28"/>
  <c r="G485" i="28"/>
  <c r="G483" i="28"/>
  <c r="G481" i="28"/>
  <c r="G478" i="28"/>
  <c r="G477" i="28"/>
  <c r="G475" i="28"/>
  <c r="G474" i="28"/>
  <c r="G473" i="28"/>
  <c r="G471" i="28"/>
  <c r="G470" i="28"/>
  <c r="G467" i="28"/>
  <c r="G466" i="28"/>
  <c r="G465" i="28"/>
  <c r="G463" i="28"/>
  <c r="G462" i="28"/>
  <c r="G459" i="28"/>
  <c r="G458" i="28"/>
  <c r="G457" i="28"/>
  <c r="G455" i="28"/>
  <c r="G454" i="28"/>
  <c r="G453" i="28"/>
  <c r="G451" i="28"/>
  <c r="G450" i="28"/>
  <c r="G449" i="28"/>
  <c r="G447" i="28"/>
  <c r="G446" i="28"/>
  <c r="G445" i="28"/>
  <c r="G443" i="28"/>
  <c r="G442" i="28"/>
  <c r="G441" i="28"/>
  <c r="G439" i="28"/>
  <c r="G438" i="28"/>
  <c r="G435" i="28"/>
  <c r="G434" i="28"/>
  <c r="G433" i="28"/>
  <c r="G431" i="28"/>
  <c r="G430" i="28"/>
  <c r="G429" i="28"/>
  <c r="G427" i="28"/>
  <c r="G425" i="28"/>
  <c r="G423" i="28"/>
  <c r="G422" i="28"/>
  <c r="G421" i="28"/>
  <c r="G416" i="28"/>
  <c r="G412" i="28"/>
  <c r="G410" i="28"/>
  <c r="G409" i="28"/>
  <c r="G408" i="28"/>
  <c r="G405" i="28"/>
  <c r="G404" i="28"/>
  <c r="G403" i="28"/>
  <c r="G394" i="28"/>
  <c r="G393" i="28"/>
  <c r="G392" i="28"/>
  <c r="G390" i="28"/>
  <c r="G389" i="28"/>
  <c r="G388" i="28"/>
  <c r="G386" i="28"/>
  <c r="G385" i="28"/>
  <c r="F384" i="28"/>
  <c r="G381" i="28"/>
  <c r="G379" i="28"/>
  <c r="G377" i="28"/>
  <c r="G376" i="28"/>
  <c r="G373" i="28"/>
  <c r="G372" i="28"/>
  <c r="G371" i="28"/>
  <c r="G369" i="28"/>
  <c r="G367" i="28"/>
  <c r="G365" i="28"/>
  <c r="G363" i="28"/>
  <c r="G361" i="28"/>
  <c r="G357" i="28"/>
  <c r="G356" i="28"/>
  <c r="G355" i="28"/>
  <c r="G353" i="28"/>
  <c r="G352" i="28"/>
  <c r="G349" i="28"/>
  <c r="G348" i="28"/>
  <c r="G347" i="28"/>
  <c r="G345" i="28"/>
  <c r="G341" i="28"/>
  <c r="G340" i="28"/>
  <c r="G339" i="28"/>
  <c r="G332" i="28"/>
  <c r="D329" i="28"/>
  <c r="G319" i="28"/>
  <c r="G316" i="28"/>
  <c r="G315" i="28"/>
  <c r="G312" i="28"/>
  <c r="G311" i="28"/>
  <c r="G310" i="28"/>
  <c r="G307" i="28"/>
  <c r="G306" i="28"/>
  <c r="G305" i="28"/>
  <c r="G303" i="28"/>
  <c r="G302" i="28"/>
  <c r="G299" i="28"/>
  <c r="G298" i="28"/>
  <c r="G297" i="28"/>
  <c r="G295" i="28"/>
  <c r="G294" i="28"/>
  <c r="G293" i="28"/>
  <c r="F291" i="28"/>
  <c r="G290" i="28"/>
  <c r="G287" i="28"/>
  <c r="G286" i="28"/>
  <c r="G285" i="28"/>
  <c r="G282" i="28"/>
  <c r="G281" i="28"/>
  <c r="G277" i="28"/>
  <c r="G273" i="28"/>
  <c r="G272" i="28"/>
  <c r="G271" i="28"/>
  <c r="G269" i="28"/>
  <c r="G268" i="28"/>
  <c r="G267" i="28"/>
  <c r="G264" i="28"/>
  <c r="G263" i="28"/>
  <c r="G254" i="28"/>
  <c r="G253" i="28"/>
  <c r="G248" i="28"/>
  <c r="G247" i="28"/>
  <c r="G246" i="28"/>
  <c r="G242" i="28"/>
  <c r="G238" i="28"/>
  <c r="G237" i="28"/>
  <c r="G236" i="28"/>
  <c r="F233" i="28"/>
  <c r="G230" i="28"/>
  <c r="G229" i="28"/>
  <c r="G225" i="28"/>
  <c r="G222" i="28"/>
  <c r="G221" i="28"/>
  <c r="G218" i="28"/>
  <c r="G217" i="28"/>
  <c r="G216" i="28"/>
  <c r="G214" i="28"/>
  <c r="G213" i="28"/>
  <c r="G212" i="28"/>
  <c r="F210" i="28"/>
  <c r="G208" i="28"/>
  <c r="G206" i="28"/>
  <c r="G204" i="28"/>
  <c r="G203" i="28"/>
  <c r="G201" i="28"/>
  <c r="G200" i="28"/>
  <c r="G199" i="28"/>
  <c r="G197" i="28"/>
  <c r="G196" i="28"/>
  <c r="G194" i="28"/>
  <c r="G192" i="28"/>
  <c r="G190" i="28"/>
  <c r="G188" i="28"/>
  <c r="G186" i="28"/>
  <c r="G185" i="28"/>
  <c r="G183" i="28"/>
  <c r="G182" i="28"/>
  <c r="G179" i="28"/>
  <c r="G177" i="28"/>
  <c r="G176" i="28"/>
  <c r="G174" i="28"/>
  <c r="G172" i="28"/>
  <c r="G170" i="28"/>
  <c r="G168" i="28"/>
  <c r="G167" i="28"/>
  <c r="G166" i="28"/>
  <c r="G164" i="28"/>
  <c r="G163" i="28"/>
  <c r="G162" i="28"/>
  <c r="G150" i="28"/>
  <c r="G149" i="28"/>
  <c r="G147" i="28"/>
  <c r="G146" i="28"/>
  <c r="G143" i="28"/>
  <c r="G140" i="28"/>
  <c r="G139" i="28"/>
  <c r="G138" i="28"/>
  <c r="G136" i="28"/>
  <c r="G135" i="28"/>
  <c r="G132" i="28"/>
  <c r="G129" i="28"/>
  <c r="G127" i="28"/>
  <c r="G125" i="28"/>
  <c r="G123" i="28"/>
  <c r="G121" i="28"/>
  <c r="G119" i="28"/>
  <c r="G118" i="28"/>
  <c r="G117" i="28"/>
  <c r="G115" i="28"/>
  <c r="G113" i="28"/>
  <c r="G111" i="28"/>
  <c r="G109" i="28"/>
  <c r="G107" i="28"/>
  <c r="G106" i="28"/>
  <c r="G102" i="28"/>
  <c r="G101" i="28"/>
  <c r="G98" i="28"/>
  <c r="G97" i="28"/>
  <c r="G96" i="28"/>
  <c r="G94" i="28"/>
  <c r="G90" i="28"/>
  <c r="G88" i="28"/>
  <c r="G87" i="28"/>
  <c r="G83" i="28"/>
  <c r="G82" i="28"/>
  <c r="G81" i="28"/>
  <c r="G79" i="28"/>
  <c r="G76" i="28"/>
  <c r="G72" i="28"/>
  <c r="G64" i="28"/>
  <c r="G63" i="28"/>
  <c r="G61" i="28"/>
  <c r="G60" i="28"/>
  <c r="G59" i="28"/>
  <c r="G57" i="28"/>
  <c r="F55" i="28"/>
  <c r="G53" i="28"/>
  <c r="G52" i="28"/>
  <c r="G51" i="28"/>
  <c r="G49" i="28"/>
  <c r="G48" i="28"/>
  <c r="G44" i="28"/>
  <c r="G43" i="28"/>
  <c r="G41" i="28"/>
  <c r="G40" i="28"/>
  <c r="G39" i="28"/>
  <c r="G37" i="28"/>
  <c r="G36" i="28"/>
  <c r="G33" i="28"/>
  <c r="G32" i="28"/>
  <c r="G31" i="28"/>
  <c r="G29" i="28"/>
  <c r="G28" i="28"/>
  <c r="G27" i="28"/>
  <c r="G24" i="28"/>
  <c r="G23" i="28"/>
  <c r="G20" i="28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G26" i="32"/>
  <c r="G27" i="32"/>
  <c r="G28" i="32"/>
  <c r="G29" i="32"/>
  <c r="E30" i="32"/>
  <c r="F30" i="32"/>
  <c r="G30" i="32"/>
  <c r="E31" i="32"/>
  <c r="F31" i="32"/>
  <c r="G31" i="32"/>
  <c r="G32" i="32"/>
  <c r="E33" i="32"/>
  <c r="F33" i="32"/>
  <c r="G33" i="32"/>
  <c r="E34" i="32"/>
  <c r="F34" i="32"/>
  <c r="G34" i="32"/>
  <c r="G35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G41" i="32"/>
  <c r="E42" i="32"/>
  <c r="F42" i="32"/>
  <c r="G42" i="32"/>
  <c r="E43" i="32"/>
  <c r="F43" i="32"/>
  <c r="G43" i="32"/>
  <c r="G44" i="32"/>
  <c r="E45" i="32"/>
  <c r="F45" i="32"/>
  <c r="G45" i="32"/>
  <c r="E46" i="32"/>
  <c r="F46" i="32"/>
  <c r="G46" i="32"/>
  <c r="E47" i="32"/>
  <c r="F47" i="32"/>
  <c r="G47" i="32"/>
  <c r="E48" i="32"/>
  <c r="F48" i="32"/>
  <c r="G48" i="32"/>
  <c r="G49" i="32"/>
  <c r="E50" i="32"/>
  <c r="F50" i="32"/>
  <c r="G50" i="32"/>
  <c r="E51" i="32"/>
  <c r="F51" i="32"/>
  <c r="G51" i="32"/>
  <c r="G52" i="32"/>
  <c r="G53" i="32"/>
  <c r="E54" i="32"/>
  <c r="F54" i="32"/>
  <c r="G54" i="32"/>
  <c r="E55" i="32"/>
  <c r="F55" i="32"/>
  <c r="G55" i="32"/>
  <c r="E56" i="32"/>
  <c r="F56" i="32"/>
  <c r="G56" i="32"/>
  <c r="G57" i="32"/>
  <c r="E58" i="32"/>
  <c r="F58" i="32"/>
  <c r="G58" i="32"/>
  <c r="E59" i="32"/>
  <c r="G59" i="32"/>
  <c r="E60" i="32"/>
  <c r="F60" i="32"/>
  <c r="G60" i="32"/>
  <c r="G61" i="32"/>
  <c r="E62" i="32"/>
  <c r="F62" i="32"/>
  <c r="G62" i="32"/>
  <c r="H62" i="32" s="1"/>
  <c r="G63" i="32"/>
  <c r="G64" i="32"/>
  <c r="G65" i="32"/>
  <c r="G21" i="31"/>
  <c r="G23" i="31"/>
  <c r="G26" i="31"/>
  <c r="G28" i="31"/>
  <c r="G30" i="31"/>
  <c r="G32" i="31"/>
  <c r="F33" i="31"/>
  <c r="E34" i="31"/>
  <c r="F34" i="31"/>
  <c r="G34" i="31"/>
  <c r="H34" i="31" s="1"/>
  <c r="E36" i="31"/>
  <c r="G36" i="31"/>
  <c r="G38" i="31"/>
  <c r="F39" i="31"/>
  <c r="E40" i="31"/>
  <c r="F40" i="31"/>
  <c r="G40" i="31"/>
  <c r="E42" i="31"/>
  <c r="F42" i="31"/>
  <c r="G42" i="31"/>
  <c r="G44" i="31"/>
  <c r="E46" i="31"/>
  <c r="G46" i="31"/>
  <c r="F47" i="31"/>
  <c r="G48" i="31"/>
  <c r="G50" i="31"/>
  <c r="G52" i="31"/>
  <c r="E54" i="31"/>
  <c r="F54" i="31"/>
  <c r="G54" i="31"/>
  <c r="F55" i="31"/>
  <c r="E56" i="31"/>
  <c r="G56" i="31"/>
  <c r="G58" i="31"/>
  <c r="G60" i="31"/>
  <c r="E62" i="31"/>
  <c r="G62" i="31"/>
  <c r="G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G26" i="30"/>
  <c r="G27" i="30"/>
  <c r="E28" i="30"/>
  <c r="F28" i="30"/>
  <c r="G28" i="30"/>
  <c r="H28" i="30" s="1"/>
  <c r="G29" i="30"/>
  <c r="E30" i="30"/>
  <c r="F30" i="30"/>
  <c r="G30" i="30"/>
  <c r="H30" i="30" s="1"/>
  <c r="E31" i="30"/>
  <c r="F31" i="30"/>
  <c r="G31" i="30"/>
  <c r="H31" i="30" s="1"/>
  <c r="E32" i="30"/>
  <c r="F32" i="30"/>
  <c r="G32" i="30"/>
  <c r="E33" i="30"/>
  <c r="F33" i="30"/>
  <c r="G33" i="30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H42" i="30" s="1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E49" i="30"/>
  <c r="F49" i="30"/>
  <c r="G49" i="30"/>
  <c r="E50" i="30"/>
  <c r="F50" i="30"/>
  <c r="G50" i="30"/>
  <c r="H50" i="30" s="1"/>
  <c r="E51" i="30"/>
  <c r="F51" i="30"/>
  <c r="G51" i="30"/>
  <c r="E52" i="30"/>
  <c r="F52" i="30"/>
  <c r="G52" i="30"/>
  <c r="E53" i="30"/>
  <c r="G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E58" i="30"/>
  <c r="F58" i="30"/>
  <c r="G58" i="30"/>
  <c r="H58" i="30" s="1"/>
  <c r="E59" i="30"/>
  <c r="F59" i="30"/>
  <c r="G59" i="30"/>
  <c r="E60" i="30"/>
  <c r="F60" i="30"/>
  <c r="G60" i="30"/>
  <c r="E61" i="30"/>
  <c r="F61" i="30"/>
  <c r="G61" i="30"/>
  <c r="E62" i="30"/>
  <c r="F62" i="30"/>
  <c r="G62" i="30"/>
  <c r="H62" i="30" s="1"/>
  <c r="E63" i="30"/>
  <c r="F63" i="30"/>
  <c r="G63" i="30"/>
  <c r="E64" i="30"/>
  <c r="F64" i="30"/>
  <c r="G64" i="30"/>
  <c r="E65" i="30"/>
  <c r="F65" i="30"/>
  <c r="G65" i="30"/>
  <c r="G20" i="29"/>
  <c r="G21" i="29"/>
  <c r="G22" i="29"/>
  <c r="G23" i="29"/>
  <c r="G24" i="29"/>
  <c r="G26" i="29"/>
  <c r="G27" i="29"/>
  <c r="G28" i="29"/>
  <c r="G29" i="29"/>
  <c r="G30" i="29"/>
  <c r="G31" i="29"/>
  <c r="E32" i="29"/>
  <c r="F32" i="29"/>
  <c r="G32" i="29"/>
  <c r="E33" i="29"/>
  <c r="F33" i="29"/>
  <c r="G33" i="29"/>
  <c r="E34" i="29"/>
  <c r="F34" i="29"/>
  <c r="G34" i="29"/>
  <c r="G35" i="29"/>
  <c r="E36" i="29"/>
  <c r="F36" i="29"/>
  <c r="G36" i="29"/>
  <c r="G37" i="29"/>
  <c r="G38" i="29"/>
  <c r="E39" i="29"/>
  <c r="F39" i="29"/>
  <c r="G39" i="29"/>
  <c r="E40" i="29"/>
  <c r="F40" i="29"/>
  <c r="G40" i="29"/>
  <c r="G41" i="29"/>
  <c r="E42" i="29"/>
  <c r="F42" i="29"/>
  <c r="G42" i="29"/>
  <c r="G43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G51" i="29"/>
  <c r="G52" i="29"/>
  <c r="G53" i="29"/>
  <c r="E54" i="29"/>
  <c r="F54" i="29"/>
  <c r="G54" i="29"/>
  <c r="E55" i="29"/>
  <c r="F55" i="29"/>
  <c r="G55" i="29"/>
  <c r="E56" i="29"/>
  <c r="F56" i="29"/>
  <c r="G56" i="29"/>
  <c r="G57" i="29"/>
  <c r="E58" i="29"/>
  <c r="F58" i="29"/>
  <c r="G58" i="29"/>
  <c r="E59" i="29"/>
  <c r="F59" i="29"/>
  <c r="G59" i="29"/>
  <c r="G60" i="29"/>
  <c r="G61" i="29"/>
  <c r="E62" i="29"/>
  <c r="F62" i="29"/>
  <c r="G62" i="29"/>
  <c r="G63" i="29"/>
  <c r="G64" i="29"/>
  <c r="G65" i="29"/>
  <c r="G22" i="28"/>
  <c r="E24" i="28"/>
  <c r="G26" i="28"/>
  <c r="E34" i="28"/>
  <c r="G34" i="28"/>
  <c r="G35" i="28"/>
  <c r="E39" i="28"/>
  <c r="E40" i="28"/>
  <c r="E42" i="28"/>
  <c r="G42" i="28"/>
  <c r="E45" i="28"/>
  <c r="G46" i="28"/>
  <c r="E47" i="28"/>
  <c r="G54" i="28"/>
  <c r="E55" i="28"/>
  <c r="E56" i="28"/>
  <c r="E59" i="28"/>
  <c r="E65" i="28"/>
  <c r="G65" i="28"/>
  <c r="E20" i="27"/>
  <c r="F20" i="27"/>
  <c r="G20" i="27"/>
  <c r="E21" i="27"/>
  <c r="F21" i="27"/>
  <c r="G21" i="27"/>
  <c r="G22" i="27"/>
  <c r="G23" i="27"/>
  <c r="G24" i="27"/>
  <c r="G26" i="27"/>
  <c r="G27" i="27"/>
  <c r="G28" i="27"/>
  <c r="G29" i="27"/>
  <c r="E30" i="27"/>
  <c r="F30" i="27"/>
  <c r="G30" i="27"/>
  <c r="G31" i="27"/>
  <c r="E32" i="27"/>
  <c r="F32" i="27"/>
  <c r="G32" i="27"/>
  <c r="E33" i="27"/>
  <c r="F33" i="27"/>
  <c r="G33" i="27"/>
  <c r="G34" i="27"/>
  <c r="G35" i="27"/>
  <c r="G36" i="27"/>
  <c r="G37" i="27"/>
  <c r="G38" i="27"/>
  <c r="E39" i="27"/>
  <c r="F39" i="27"/>
  <c r="G39" i="27"/>
  <c r="H39" i="27" s="1"/>
  <c r="G40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G56" i="27"/>
  <c r="G57" i="27"/>
  <c r="G58" i="27"/>
  <c r="E59" i="27"/>
  <c r="G59" i="27"/>
  <c r="G60" i="27"/>
  <c r="G61" i="27"/>
  <c r="G62" i="27"/>
  <c r="G63" i="27"/>
  <c r="G64" i="27"/>
  <c r="E65" i="27"/>
  <c r="G65" i="27"/>
  <c r="G20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E31" i="26"/>
  <c r="F31" i="26"/>
  <c r="G31" i="26"/>
  <c r="E32" i="26"/>
  <c r="F32" i="26"/>
  <c r="G32" i="26"/>
  <c r="E33" i="26"/>
  <c r="G33" i="26"/>
  <c r="F34" i="26"/>
  <c r="G34" i="26"/>
  <c r="G35" i="26"/>
  <c r="G36" i="26"/>
  <c r="G37" i="26"/>
  <c r="G38" i="26"/>
  <c r="F39" i="26"/>
  <c r="G39" i="26"/>
  <c r="E40" i="26"/>
  <c r="F40" i="26"/>
  <c r="G40" i="26"/>
  <c r="G41" i="26"/>
  <c r="E42" i="26"/>
  <c r="F42" i="26"/>
  <c r="G42" i="26"/>
  <c r="G43" i="26"/>
  <c r="G44" i="26"/>
  <c r="E45" i="26"/>
  <c r="F45" i="26"/>
  <c r="G45" i="26"/>
  <c r="E46" i="26"/>
  <c r="F46" i="26"/>
  <c r="G46" i="26"/>
  <c r="E47" i="26"/>
  <c r="F47" i="26"/>
  <c r="G47" i="26"/>
  <c r="G48" i="26"/>
  <c r="G49" i="26"/>
  <c r="G50" i="26"/>
  <c r="G51" i="26"/>
  <c r="G52" i="26"/>
  <c r="G53" i="26"/>
  <c r="G54" i="26"/>
  <c r="E55" i="26"/>
  <c r="F55" i="26"/>
  <c r="G55" i="26"/>
  <c r="G56" i="26"/>
  <c r="G57" i="26"/>
  <c r="E58" i="26"/>
  <c r="F58" i="26"/>
  <c r="G58" i="26"/>
  <c r="G59" i="26"/>
  <c r="G60" i="26"/>
  <c r="G61" i="26"/>
  <c r="G62" i="26"/>
  <c r="G63" i="26"/>
  <c r="G64" i="26"/>
  <c r="G65" i="26"/>
  <c r="G20" i="25"/>
  <c r="G21" i="25"/>
  <c r="E22" i="25"/>
  <c r="F22" i="25"/>
  <c r="E23" i="25"/>
  <c r="F23" i="25"/>
  <c r="G23" i="25"/>
  <c r="G24" i="25"/>
  <c r="G26" i="25"/>
  <c r="G28" i="25"/>
  <c r="G29" i="25"/>
  <c r="E30" i="25"/>
  <c r="F30" i="25"/>
  <c r="G30" i="25"/>
  <c r="E32" i="25"/>
  <c r="F32" i="25"/>
  <c r="G32" i="25"/>
  <c r="F33" i="25"/>
  <c r="G33" i="25"/>
  <c r="E34" i="25"/>
  <c r="F34" i="25"/>
  <c r="G34" i="25"/>
  <c r="G35" i="25"/>
  <c r="E36" i="25"/>
  <c r="G36" i="25"/>
  <c r="G37" i="25"/>
  <c r="E38" i="25"/>
  <c r="F38" i="25"/>
  <c r="G38" i="25"/>
  <c r="E39" i="25"/>
  <c r="F39" i="25"/>
  <c r="G39" i="25"/>
  <c r="E40" i="25"/>
  <c r="F40" i="25"/>
  <c r="G40" i="25"/>
  <c r="G41" i="25"/>
  <c r="E42" i="25"/>
  <c r="F42" i="25"/>
  <c r="G42" i="25"/>
  <c r="G43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E50" i="25"/>
  <c r="G50" i="25"/>
  <c r="E51" i="25"/>
  <c r="F51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G57" i="25"/>
  <c r="E58" i="25"/>
  <c r="F58" i="25"/>
  <c r="G58" i="25"/>
  <c r="G59" i="25"/>
  <c r="E60" i="25"/>
  <c r="F60" i="25"/>
  <c r="G60" i="25"/>
  <c r="G61" i="25"/>
  <c r="E62" i="25"/>
  <c r="F62" i="25"/>
  <c r="G62" i="25"/>
  <c r="G63" i="25"/>
  <c r="G64" i="25"/>
  <c r="E65" i="25"/>
  <c r="F65" i="25"/>
  <c r="G65" i="25"/>
  <c r="F20" i="24"/>
  <c r="G20" i="24"/>
  <c r="E21" i="24"/>
  <c r="F21" i="24"/>
  <c r="G21" i="24"/>
  <c r="E22" i="24"/>
  <c r="F22" i="24"/>
  <c r="E23" i="24"/>
  <c r="F23" i="24"/>
  <c r="G23" i="24"/>
  <c r="G24" i="24"/>
  <c r="G26" i="24"/>
  <c r="G28" i="24"/>
  <c r="G29" i="24"/>
  <c r="E30" i="24"/>
  <c r="F30" i="24"/>
  <c r="G30" i="24"/>
  <c r="E32" i="24"/>
  <c r="F32" i="24"/>
  <c r="G32" i="24"/>
  <c r="F33" i="24"/>
  <c r="G33" i="24"/>
  <c r="E34" i="24"/>
  <c r="F34" i="24"/>
  <c r="G34" i="24"/>
  <c r="E36" i="24"/>
  <c r="F36" i="24"/>
  <c r="G36" i="24"/>
  <c r="F37" i="24"/>
  <c r="G37" i="24"/>
  <c r="G38" i="24"/>
  <c r="E39" i="24"/>
  <c r="F39" i="24"/>
  <c r="E40" i="24"/>
  <c r="F40" i="24"/>
  <c r="G40" i="24"/>
  <c r="F41" i="24"/>
  <c r="G41" i="24"/>
  <c r="E42" i="24"/>
  <c r="F42" i="24"/>
  <c r="G42" i="24"/>
  <c r="E43" i="24"/>
  <c r="F43" i="24"/>
  <c r="E44" i="24"/>
  <c r="F44" i="24"/>
  <c r="G44" i="24"/>
  <c r="F45" i="24"/>
  <c r="G45" i="24"/>
  <c r="G46" i="24"/>
  <c r="E47" i="24"/>
  <c r="F47" i="24"/>
  <c r="G48" i="24"/>
  <c r="G49" i="24"/>
  <c r="E50" i="24"/>
  <c r="F50" i="24"/>
  <c r="G50" i="24"/>
  <c r="E52" i="24"/>
  <c r="F52" i="24"/>
  <c r="G52" i="24"/>
  <c r="G53" i="24"/>
  <c r="E54" i="24"/>
  <c r="F54" i="24"/>
  <c r="G54" i="24"/>
  <c r="E55" i="24"/>
  <c r="F55" i="24"/>
  <c r="E56" i="24"/>
  <c r="F56" i="24"/>
  <c r="G56" i="24"/>
  <c r="G57" i="24"/>
  <c r="E58" i="24"/>
  <c r="F58" i="24"/>
  <c r="G58" i="24"/>
  <c r="E60" i="24"/>
  <c r="F60" i="24"/>
  <c r="G60" i="24"/>
  <c r="G61" i="24"/>
  <c r="G62" i="24"/>
  <c r="E63" i="24"/>
  <c r="F63" i="24"/>
  <c r="E64" i="24"/>
  <c r="F64" i="24"/>
  <c r="G64" i="24"/>
  <c r="F65" i="24"/>
  <c r="G65" i="24"/>
  <c r="E20" i="23"/>
  <c r="F20" i="23"/>
  <c r="G20" i="23"/>
  <c r="E21" i="23"/>
  <c r="F21" i="23"/>
  <c r="G21" i="23"/>
  <c r="G22" i="23"/>
  <c r="G23" i="23"/>
  <c r="G24" i="23"/>
  <c r="G26" i="23"/>
  <c r="G27" i="23"/>
  <c r="G28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G44" i="23"/>
  <c r="E45" i="23"/>
  <c r="F45" i="23"/>
  <c r="G45" i="23"/>
  <c r="E46" i="23"/>
  <c r="F46" i="23"/>
  <c r="G46" i="23"/>
  <c r="E47" i="23"/>
  <c r="F47" i="23"/>
  <c r="G47" i="23"/>
  <c r="E48" i="23"/>
  <c r="F48" i="23"/>
  <c r="G48" i="23"/>
  <c r="G49" i="23"/>
  <c r="E50" i="23"/>
  <c r="F50" i="23"/>
  <c r="G50" i="23"/>
  <c r="E51" i="23"/>
  <c r="F51" i="23"/>
  <c r="G51" i="23"/>
  <c r="E52" i="23"/>
  <c r="F52" i="23"/>
  <c r="G52" i="23"/>
  <c r="G53" i="23"/>
  <c r="E54" i="23"/>
  <c r="F54" i="23"/>
  <c r="G54" i="23"/>
  <c r="E55" i="23"/>
  <c r="F55" i="23"/>
  <c r="G55" i="23"/>
  <c r="E56" i="23"/>
  <c r="F56" i="23"/>
  <c r="G56" i="23"/>
  <c r="G57" i="23"/>
  <c r="E58" i="23"/>
  <c r="F58" i="23"/>
  <c r="G58" i="23"/>
  <c r="E59" i="23"/>
  <c r="F59" i="23"/>
  <c r="G59" i="23"/>
  <c r="E60" i="23"/>
  <c r="G60" i="23"/>
  <c r="G61" i="23"/>
  <c r="F62" i="23"/>
  <c r="G62" i="23"/>
  <c r="G63" i="23"/>
  <c r="E64" i="23"/>
  <c r="G64" i="23"/>
  <c r="E65" i="23"/>
  <c r="G65" i="23"/>
  <c r="E20" i="22"/>
  <c r="F20" i="22"/>
  <c r="G20" i="22"/>
  <c r="G21" i="22"/>
  <c r="G22" i="22"/>
  <c r="E23" i="22"/>
  <c r="F23" i="22"/>
  <c r="G23" i="22"/>
  <c r="G24" i="22"/>
  <c r="G26" i="22"/>
  <c r="G27" i="22"/>
  <c r="G28" i="22"/>
  <c r="G29" i="22"/>
  <c r="E30" i="22"/>
  <c r="F30" i="22"/>
  <c r="G30" i="22"/>
  <c r="G31" i="22"/>
  <c r="E32" i="22"/>
  <c r="F32" i="22"/>
  <c r="G32" i="22"/>
  <c r="E33" i="22"/>
  <c r="F33" i="22"/>
  <c r="G33" i="22"/>
  <c r="G34" i="22"/>
  <c r="G35" i="22"/>
  <c r="E36" i="22"/>
  <c r="F36" i="22"/>
  <c r="G36" i="22"/>
  <c r="G37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G48" i="22"/>
  <c r="G49" i="22"/>
  <c r="E50" i="22"/>
  <c r="F50" i="22"/>
  <c r="G50" i="22"/>
  <c r="E51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E60" i="22"/>
  <c r="F60" i="22"/>
  <c r="G60" i="22"/>
  <c r="G61" i="22"/>
  <c r="E62" i="22"/>
  <c r="F62" i="22"/>
  <c r="G62" i="22"/>
  <c r="E63" i="22"/>
  <c r="G63" i="22"/>
  <c r="G64" i="22"/>
  <c r="G65" i="22"/>
  <c r="E20" i="21"/>
  <c r="F20" i="21"/>
  <c r="E21" i="21"/>
  <c r="F21" i="21"/>
  <c r="G21" i="21"/>
  <c r="G22" i="21"/>
  <c r="G23" i="21"/>
  <c r="E24" i="21"/>
  <c r="F24" i="21"/>
  <c r="G26" i="21"/>
  <c r="G27" i="21"/>
  <c r="G28" i="21"/>
  <c r="E30" i="21"/>
  <c r="F30" i="21"/>
  <c r="G30" i="21"/>
  <c r="F31" i="21"/>
  <c r="G31" i="21"/>
  <c r="E32" i="21"/>
  <c r="F32" i="21"/>
  <c r="G32" i="21"/>
  <c r="E33" i="21"/>
  <c r="F33" i="21"/>
  <c r="E34" i="21"/>
  <c r="F34" i="21"/>
  <c r="G34" i="21"/>
  <c r="G35" i="21"/>
  <c r="E36" i="21"/>
  <c r="F36" i="21"/>
  <c r="G36" i="21"/>
  <c r="G38" i="21"/>
  <c r="F39" i="21"/>
  <c r="G39" i="21"/>
  <c r="E40" i="21"/>
  <c r="F40" i="21"/>
  <c r="G40" i="21"/>
  <c r="E42" i="21"/>
  <c r="F42" i="21"/>
  <c r="G42" i="21"/>
  <c r="G43" i="21"/>
  <c r="G44" i="21"/>
  <c r="E45" i="21"/>
  <c r="F45" i="21"/>
  <c r="E46" i="21"/>
  <c r="F46" i="21"/>
  <c r="G46" i="21"/>
  <c r="F47" i="21"/>
  <c r="G47" i="21"/>
  <c r="E48" i="21"/>
  <c r="F48" i="21"/>
  <c r="G48" i="21"/>
  <c r="E50" i="21"/>
  <c r="F50" i="21"/>
  <c r="G50" i="21"/>
  <c r="G51" i="21"/>
  <c r="G52" i="21"/>
  <c r="E54" i="21"/>
  <c r="F54" i="21"/>
  <c r="G54" i="21"/>
  <c r="F55" i="21"/>
  <c r="G55" i="21"/>
  <c r="E56" i="21"/>
  <c r="F56" i="21"/>
  <c r="G56" i="21"/>
  <c r="E57" i="21"/>
  <c r="F57" i="21"/>
  <c r="E58" i="21"/>
  <c r="F58" i="21"/>
  <c r="G58" i="21"/>
  <c r="G59" i="21"/>
  <c r="G60" i="21"/>
  <c r="E62" i="21"/>
  <c r="F62" i="21"/>
  <c r="G62" i="21"/>
  <c r="G63" i="21"/>
  <c r="G64" i="21"/>
  <c r="E65" i="21"/>
  <c r="F65" i="21"/>
  <c r="E20" i="20"/>
  <c r="F20" i="20"/>
  <c r="G20" i="20"/>
  <c r="E21" i="20"/>
  <c r="F21" i="20"/>
  <c r="G21" i="20"/>
  <c r="G22" i="20"/>
  <c r="E23" i="20"/>
  <c r="F23" i="20"/>
  <c r="G23" i="20"/>
  <c r="G24" i="20"/>
  <c r="E26" i="20"/>
  <c r="F26" i="20"/>
  <c r="G26" i="20"/>
  <c r="G27" i="20"/>
  <c r="G28" i="20"/>
  <c r="G29" i="20"/>
  <c r="E30" i="20"/>
  <c r="F30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G38" i="20"/>
  <c r="F39" i="20"/>
  <c r="G39" i="20"/>
  <c r="E40" i="20"/>
  <c r="F40" i="20"/>
  <c r="G40" i="20"/>
  <c r="E41" i="20"/>
  <c r="F41" i="20"/>
  <c r="G41" i="20"/>
  <c r="E42" i="20"/>
  <c r="F42" i="20"/>
  <c r="G42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E48" i="20"/>
  <c r="F48" i="20"/>
  <c r="G48" i="20"/>
  <c r="G49" i="20"/>
  <c r="E50" i="20"/>
  <c r="F50" i="20"/>
  <c r="G50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E65" i="20"/>
  <c r="F65" i="20"/>
  <c r="G65" i="20"/>
  <c r="G20" i="19"/>
  <c r="E21" i="19"/>
  <c r="F21" i="19"/>
  <c r="G21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E34" i="19"/>
  <c r="F34" i="19"/>
  <c r="G34" i="19"/>
  <c r="G35" i="19"/>
  <c r="E36" i="19"/>
  <c r="G36" i="19"/>
  <c r="G37" i="19"/>
  <c r="G38" i="19"/>
  <c r="E39" i="19"/>
  <c r="F39" i="19"/>
  <c r="G39" i="19"/>
  <c r="E40" i="19"/>
  <c r="F40" i="19"/>
  <c r="G40" i="19"/>
  <c r="G41" i="19"/>
  <c r="E42" i="19"/>
  <c r="F42" i="19"/>
  <c r="G42" i="19"/>
  <c r="G43" i="19"/>
  <c r="G44" i="19"/>
  <c r="E45" i="19"/>
  <c r="F45" i="19"/>
  <c r="G45" i="19"/>
  <c r="G46" i="19"/>
  <c r="E47" i="19"/>
  <c r="F47" i="19"/>
  <c r="G47" i="19"/>
  <c r="G48" i="19"/>
  <c r="G49" i="19"/>
  <c r="E50" i="19"/>
  <c r="F50" i="19"/>
  <c r="G50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E59" i="19"/>
  <c r="F59" i="19"/>
  <c r="G59" i="19"/>
  <c r="G60" i="19"/>
  <c r="G61" i="19"/>
  <c r="G62" i="19"/>
  <c r="G63" i="19"/>
  <c r="G64" i="19"/>
  <c r="E65" i="19"/>
  <c r="F65" i="19"/>
  <c r="G65" i="19"/>
  <c r="H65" i="19" s="1"/>
  <c r="G20" i="18"/>
  <c r="E21" i="18"/>
  <c r="F21" i="18"/>
  <c r="G21" i="18"/>
  <c r="G22" i="18"/>
  <c r="G23" i="18"/>
  <c r="G24" i="18"/>
  <c r="G26" i="18"/>
  <c r="G27" i="18"/>
  <c r="G28" i="18"/>
  <c r="G29" i="18"/>
  <c r="E30" i="18"/>
  <c r="F30" i="18"/>
  <c r="G30" i="18"/>
  <c r="G31" i="18"/>
  <c r="E32" i="18"/>
  <c r="F32" i="18"/>
  <c r="G32" i="18"/>
  <c r="E33" i="18"/>
  <c r="G33" i="18"/>
  <c r="F34" i="18"/>
  <c r="G34" i="18"/>
  <c r="G35" i="18"/>
  <c r="E36" i="18"/>
  <c r="F36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E47" i="18"/>
  <c r="F47" i="18"/>
  <c r="G47" i="18"/>
  <c r="G48" i="18"/>
  <c r="G49" i="18"/>
  <c r="G50" i="18"/>
  <c r="G51" i="18"/>
  <c r="G52" i="18"/>
  <c r="G53" i="18"/>
  <c r="G54" i="18"/>
  <c r="E55" i="18"/>
  <c r="F55" i="18"/>
  <c r="G55" i="18"/>
  <c r="E56" i="18"/>
  <c r="G56" i="18"/>
  <c r="G57" i="18"/>
  <c r="E58" i="18"/>
  <c r="F58" i="18"/>
  <c r="G58" i="18"/>
  <c r="G59" i="18"/>
  <c r="E60" i="18"/>
  <c r="F60" i="18"/>
  <c r="G60" i="18"/>
  <c r="G61" i="18"/>
  <c r="G62" i="18"/>
  <c r="G63" i="18"/>
  <c r="G64" i="18"/>
  <c r="G65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G27" i="17"/>
  <c r="G28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G36" i="17"/>
  <c r="E37" i="17"/>
  <c r="F37" i="17"/>
  <c r="G37" i="17"/>
  <c r="G38" i="17"/>
  <c r="E39" i="17"/>
  <c r="F39" i="17"/>
  <c r="G39" i="17"/>
  <c r="E40" i="17"/>
  <c r="F40" i="17"/>
  <c r="G40" i="17"/>
  <c r="G41" i="17"/>
  <c r="G42" i="17"/>
  <c r="E43" i="17"/>
  <c r="G43" i="17"/>
  <c r="G44" i="17"/>
  <c r="E45" i="17"/>
  <c r="F45" i="17"/>
  <c r="G45" i="17"/>
  <c r="E46" i="17"/>
  <c r="F46" i="17"/>
  <c r="G46" i="17"/>
  <c r="E47" i="17"/>
  <c r="F47" i="17"/>
  <c r="G47" i="17"/>
  <c r="G48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H58" i="17" s="1"/>
  <c r="E59" i="17"/>
  <c r="F59" i="17"/>
  <c r="G59" i="17"/>
  <c r="G60" i="17"/>
  <c r="E61" i="17"/>
  <c r="F61" i="17"/>
  <c r="G61" i="17"/>
  <c r="E62" i="17"/>
  <c r="F62" i="17"/>
  <c r="G62" i="17"/>
  <c r="G63" i="17"/>
  <c r="E64" i="17"/>
  <c r="F64" i="17"/>
  <c r="G64" i="17"/>
  <c r="E65" i="17"/>
  <c r="F65" i="17"/>
  <c r="G65" i="17"/>
  <c r="E20" i="16"/>
  <c r="F20" i="16"/>
  <c r="G20" i="16"/>
  <c r="E21" i="16"/>
  <c r="F21" i="16"/>
  <c r="G21" i="16"/>
  <c r="E22" i="16"/>
  <c r="G22" i="16"/>
  <c r="E23" i="16"/>
  <c r="F23" i="16"/>
  <c r="G23" i="16"/>
  <c r="H23" i="16" s="1"/>
  <c r="G24" i="16"/>
  <c r="G26" i="16"/>
  <c r="G27" i="16"/>
  <c r="G28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H45" i="16" s="1"/>
  <c r="E46" i="16"/>
  <c r="F46" i="16"/>
  <c r="G46" i="16"/>
  <c r="E47" i="16"/>
  <c r="F47" i="16"/>
  <c r="G47" i="16"/>
  <c r="G48" i="16"/>
  <c r="G49" i="16"/>
  <c r="E50" i="16"/>
  <c r="F50" i="16"/>
  <c r="G50" i="16"/>
  <c r="G51" i="16"/>
  <c r="E52" i="16"/>
  <c r="F52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G59" i="16"/>
  <c r="G60" i="16"/>
  <c r="G61" i="16"/>
  <c r="F62" i="16"/>
  <c r="G62" i="16"/>
  <c r="G63" i="16"/>
  <c r="G64" i="16"/>
  <c r="F65" i="16"/>
  <c r="G65" i="16"/>
  <c r="G20" i="15"/>
  <c r="E21" i="15"/>
  <c r="F21" i="15"/>
  <c r="G21" i="15"/>
  <c r="G22" i="15"/>
  <c r="E23" i="15"/>
  <c r="F23" i="15"/>
  <c r="G23" i="15"/>
  <c r="E24" i="15"/>
  <c r="G24" i="15"/>
  <c r="G26" i="15"/>
  <c r="G27" i="15"/>
  <c r="E28" i="15"/>
  <c r="F28" i="15"/>
  <c r="G28" i="15"/>
  <c r="G29" i="15"/>
  <c r="E30" i="15"/>
  <c r="F30" i="15"/>
  <c r="G30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G38" i="15"/>
  <c r="E39" i="15"/>
  <c r="F39" i="15"/>
  <c r="G39" i="15"/>
  <c r="E40" i="15"/>
  <c r="F40" i="15"/>
  <c r="G40" i="15"/>
  <c r="F41" i="15"/>
  <c r="G41" i="15"/>
  <c r="E42" i="15"/>
  <c r="G42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G53" i="15"/>
  <c r="E54" i="15"/>
  <c r="F54" i="15"/>
  <c r="G54" i="15"/>
  <c r="G55" i="15"/>
  <c r="E56" i="15"/>
  <c r="F56" i="15"/>
  <c r="G56" i="15"/>
  <c r="G57" i="15"/>
  <c r="E58" i="15"/>
  <c r="F58" i="15"/>
  <c r="G58" i="15"/>
  <c r="E59" i="15"/>
  <c r="F59" i="15"/>
  <c r="G59" i="15"/>
  <c r="G60" i="15"/>
  <c r="E61" i="15"/>
  <c r="F61" i="15"/>
  <c r="G61" i="15"/>
  <c r="E62" i="15"/>
  <c r="F62" i="15"/>
  <c r="G62" i="15"/>
  <c r="F63" i="15"/>
  <c r="G63" i="15"/>
  <c r="E64" i="15"/>
  <c r="F64" i="15"/>
  <c r="G64" i="15"/>
  <c r="E65" i="15"/>
  <c r="F65" i="15"/>
  <c r="G65" i="15"/>
  <c r="E20" i="14"/>
  <c r="F20" i="14"/>
  <c r="G20" i="14"/>
  <c r="E21" i="14"/>
  <c r="G21" i="14"/>
  <c r="G22" i="14"/>
  <c r="G23" i="14"/>
  <c r="G24" i="14"/>
  <c r="G26" i="14"/>
  <c r="G27" i="14"/>
  <c r="G28" i="14"/>
  <c r="G29" i="14"/>
  <c r="G30" i="14"/>
  <c r="G31" i="14"/>
  <c r="E32" i="14"/>
  <c r="F32" i="14"/>
  <c r="G32" i="14"/>
  <c r="E33" i="14"/>
  <c r="F33" i="14"/>
  <c r="G33" i="14"/>
  <c r="E34" i="14"/>
  <c r="F34" i="14"/>
  <c r="G34" i="14"/>
  <c r="G35" i="14"/>
  <c r="G36" i="14"/>
  <c r="E37" i="14"/>
  <c r="F37" i="14"/>
  <c r="G37" i="14"/>
  <c r="E38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G48" i="14"/>
  <c r="G49" i="14"/>
  <c r="G50" i="14"/>
  <c r="F51" i="14"/>
  <c r="G51" i="14"/>
  <c r="G52" i="14"/>
  <c r="G53" i="14"/>
  <c r="E54" i="14"/>
  <c r="F54" i="14"/>
  <c r="G54" i="14"/>
  <c r="F55" i="14"/>
  <c r="G55" i="14"/>
  <c r="G56" i="14"/>
  <c r="G57" i="14"/>
  <c r="E58" i="14"/>
  <c r="F58" i="14"/>
  <c r="G58" i="14"/>
  <c r="G59" i="14"/>
  <c r="G60" i="14"/>
  <c r="G61" i="14"/>
  <c r="G62" i="14"/>
  <c r="G63" i="14"/>
  <c r="G64" i="14"/>
  <c r="G65" i="14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G36" i="13"/>
  <c r="E37" i="13"/>
  <c r="G37" i="13"/>
  <c r="G38" i="13"/>
  <c r="E39" i="13"/>
  <c r="F39" i="13"/>
  <c r="G39" i="13"/>
  <c r="E40" i="13"/>
  <c r="F40" i="13"/>
  <c r="G40" i="13"/>
  <c r="E41" i="13"/>
  <c r="G41" i="13"/>
  <c r="E42" i="13"/>
  <c r="F42" i="13"/>
  <c r="G42" i="13"/>
  <c r="G43" i="13"/>
  <c r="G44" i="13"/>
  <c r="E45" i="13"/>
  <c r="F45" i="13"/>
  <c r="G45" i="13"/>
  <c r="E46" i="13"/>
  <c r="F46" i="13"/>
  <c r="G46" i="13"/>
  <c r="E47" i="13"/>
  <c r="F47" i="13"/>
  <c r="G47" i="13"/>
  <c r="F48" i="13"/>
  <c r="G48" i="13"/>
  <c r="G49" i="13"/>
  <c r="E50" i="13"/>
  <c r="G50" i="13"/>
  <c r="G51" i="13"/>
  <c r="G52" i="13"/>
  <c r="G53" i="13"/>
  <c r="G54" i="13"/>
  <c r="E55" i="13"/>
  <c r="F55" i="13"/>
  <c r="G55" i="13"/>
  <c r="E56" i="13"/>
  <c r="F56" i="13"/>
  <c r="G56" i="13"/>
  <c r="G57" i="13"/>
  <c r="G58" i="13"/>
  <c r="G59" i="13"/>
  <c r="G60" i="13"/>
  <c r="G61" i="13"/>
  <c r="G62" i="13"/>
  <c r="G63" i="13"/>
  <c r="G64" i="13"/>
  <c r="G65" i="13"/>
  <c r="E20" i="12"/>
  <c r="F20" i="12"/>
  <c r="G20" i="12"/>
  <c r="E21" i="12"/>
  <c r="F21" i="12"/>
  <c r="G21" i="12"/>
  <c r="G22" i="12"/>
  <c r="F23" i="12"/>
  <c r="G23" i="12"/>
  <c r="E24" i="12"/>
  <c r="F24" i="12"/>
  <c r="G24" i="12"/>
  <c r="G26" i="12"/>
  <c r="G27" i="12"/>
  <c r="G28" i="12"/>
  <c r="G29" i="12"/>
  <c r="E30" i="12"/>
  <c r="F30" i="12"/>
  <c r="G30" i="12"/>
  <c r="F31" i="12"/>
  <c r="G31" i="12"/>
  <c r="G32" i="12"/>
  <c r="E33" i="12"/>
  <c r="F33" i="12"/>
  <c r="G33" i="12"/>
  <c r="E34" i="12"/>
  <c r="G34" i="12"/>
  <c r="G35" i="12"/>
  <c r="E36" i="12"/>
  <c r="G36" i="12"/>
  <c r="G37" i="12"/>
  <c r="F38" i="12"/>
  <c r="G38" i="12"/>
  <c r="E39" i="12"/>
  <c r="F39" i="12"/>
  <c r="G39" i="12"/>
  <c r="E40" i="12"/>
  <c r="F40" i="12"/>
  <c r="G40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E56" i="12"/>
  <c r="F56" i="12"/>
  <c r="G56" i="12"/>
  <c r="E57" i="12"/>
  <c r="F57" i="12"/>
  <c r="G57" i="12"/>
  <c r="E58" i="12"/>
  <c r="F58" i="12"/>
  <c r="G58" i="12"/>
  <c r="G59" i="12"/>
  <c r="G60" i="12"/>
  <c r="G61" i="12"/>
  <c r="E62" i="12"/>
  <c r="G62" i="12"/>
  <c r="G63" i="12"/>
  <c r="G64" i="12"/>
  <c r="G65" i="12"/>
  <c r="G20" i="11"/>
  <c r="F21" i="11"/>
  <c r="G21" i="11"/>
  <c r="E22" i="11"/>
  <c r="F22" i="11"/>
  <c r="G22" i="11"/>
  <c r="G23" i="11"/>
  <c r="G24" i="11"/>
  <c r="G26" i="11"/>
  <c r="G27" i="11"/>
  <c r="G28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E34" i="11"/>
  <c r="F34" i="11"/>
  <c r="G34" i="11"/>
  <c r="G35" i="11"/>
  <c r="E36" i="11"/>
  <c r="F36" i="11"/>
  <c r="G36" i="11"/>
  <c r="E37" i="11"/>
  <c r="G37" i="11"/>
  <c r="G38" i="11"/>
  <c r="E39" i="11"/>
  <c r="F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G46" i="11"/>
  <c r="E47" i="11"/>
  <c r="F47" i="11"/>
  <c r="G47" i="11"/>
  <c r="G48" i="11"/>
  <c r="G49" i="11"/>
  <c r="E50" i="11"/>
  <c r="G50" i="11"/>
  <c r="G51" i="11"/>
  <c r="E52" i="11"/>
  <c r="F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G59" i="11"/>
  <c r="G60" i="11"/>
  <c r="G61" i="11"/>
  <c r="G62" i="11"/>
  <c r="G63" i="11"/>
  <c r="G64" i="11"/>
  <c r="G65" i="11"/>
  <c r="F20" i="10"/>
  <c r="G20" i="10"/>
  <c r="E21" i="10"/>
  <c r="F21" i="10"/>
  <c r="G21" i="10"/>
  <c r="G22" i="10"/>
  <c r="G23" i="10"/>
  <c r="G24" i="10"/>
  <c r="G26" i="10"/>
  <c r="G27" i="10"/>
  <c r="G28" i="10"/>
  <c r="G29" i="10"/>
  <c r="E30" i="10"/>
  <c r="F30" i="10"/>
  <c r="G30" i="10"/>
  <c r="G31" i="10"/>
  <c r="E32" i="10"/>
  <c r="F32" i="10"/>
  <c r="G32" i="10"/>
  <c r="G33" i="10"/>
  <c r="E34" i="10"/>
  <c r="F34" i="10"/>
  <c r="G34" i="10"/>
  <c r="G35" i="10"/>
  <c r="G36" i="10"/>
  <c r="G37" i="10"/>
  <c r="G38" i="10"/>
  <c r="E39" i="10"/>
  <c r="F39" i="10"/>
  <c r="G39" i="10"/>
  <c r="G40" i="10"/>
  <c r="E41" i="10"/>
  <c r="F41" i="10"/>
  <c r="G41" i="10"/>
  <c r="E42" i="10"/>
  <c r="F42" i="10"/>
  <c r="G42" i="10"/>
  <c r="G43" i="10"/>
  <c r="G44" i="10"/>
  <c r="E45" i="10"/>
  <c r="F45" i="10"/>
  <c r="G45" i="10"/>
  <c r="E46" i="10"/>
  <c r="F46" i="10"/>
  <c r="G46" i="10"/>
  <c r="E47" i="10"/>
  <c r="F47" i="10"/>
  <c r="G47" i="10"/>
  <c r="E48" i="10"/>
  <c r="G48" i="10"/>
  <c r="G49" i="10"/>
  <c r="G50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G57" i="10"/>
  <c r="G58" i="10"/>
  <c r="E59" i="10"/>
  <c r="G59" i="10"/>
  <c r="E60" i="10"/>
  <c r="F60" i="10"/>
  <c r="G60" i="10"/>
  <c r="G61" i="10"/>
  <c r="G62" i="10"/>
  <c r="G63" i="10"/>
  <c r="G64" i="10"/>
  <c r="F65" i="10"/>
  <c r="G65" i="10"/>
  <c r="G20" i="9"/>
  <c r="E21" i="9"/>
  <c r="F21" i="9"/>
  <c r="G21" i="9"/>
  <c r="G22" i="9"/>
  <c r="E23" i="9"/>
  <c r="F23" i="9"/>
  <c r="G23" i="9"/>
  <c r="G24" i="9"/>
  <c r="G26" i="9"/>
  <c r="G27" i="9"/>
  <c r="E28" i="9"/>
  <c r="F28" i="9"/>
  <c r="G28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G35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2" i="9"/>
  <c r="F62" i="9"/>
  <c r="G62" i="9"/>
  <c r="G63" i="9"/>
  <c r="E64" i="9"/>
  <c r="F64" i="9"/>
  <c r="G64" i="9"/>
  <c r="H64" i="9" s="1"/>
  <c r="E65" i="9"/>
  <c r="F65" i="9"/>
  <c r="G65" i="9"/>
  <c r="E20" i="8"/>
  <c r="F20" i="8"/>
  <c r="G20" i="8"/>
  <c r="E21" i="8"/>
  <c r="G21" i="8"/>
  <c r="G22" i="8"/>
  <c r="G23" i="8"/>
  <c r="G24" i="8"/>
  <c r="G26" i="8"/>
  <c r="G27" i="8"/>
  <c r="G28" i="8"/>
  <c r="G29" i="8"/>
  <c r="E30" i="8"/>
  <c r="F30" i="8"/>
  <c r="G30" i="8"/>
  <c r="G31" i="8"/>
  <c r="E32" i="8"/>
  <c r="F32" i="8"/>
  <c r="G32" i="8"/>
  <c r="E33" i="8"/>
  <c r="G33" i="8"/>
  <c r="E34" i="8"/>
  <c r="F34" i="8"/>
  <c r="G34" i="8"/>
  <c r="G35" i="8"/>
  <c r="E36" i="8"/>
  <c r="F36" i="8"/>
  <c r="G36" i="8"/>
  <c r="E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G44" i="8"/>
  <c r="E45" i="8"/>
  <c r="F45" i="8"/>
  <c r="G45" i="8"/>
  <c r="E46" i="8"/>
  <c r="F46" i="8"/>
  <c r="G46" i="8"/>
  <c r="E47" i="8"/>
  <c r="F47" i="8"/>
  <c r="G47" i="8"/>
  <c r="E48" i="8"/>
  <c r="G48" i="8"/>
  <c r="G49" i="8"/>
  <c r="E50" i="8"/>
  <c r="G50" i="8"/>
  <c r="G51" i="8"/>
  <c r="E52" i="8"/>
  <c r="F52" i="8"/>
  <c r="G52" i="8"/>
  <c r="G53" i="8"/>
  <c r="E54" i="8"/>
  <c r="F54" i="8"/>
  <c r="G54" i="8"/>
  <c r="G55" i="8"/>
  <c r="E56" i="8"/>
  <c r="F56" i="8"/>
  <c r="G56" i="8"/>
  <c r="G57" i="8"/>
  <c r="E58" i="8"/>
  <c r="F58" i="8"/>
  <c r="G58" i="8"/>
  <c r="G59" i="8"/>
  <c r="G60" i="8"/>
  <c r="G61" i="8"/>
  <c r="F62" i="8"/>
  <c r="G62" i="8"/>
  <c r="G63" i="8"/>
  <c r="G64" i="8"/>
  <c r="E65" i="8"/>
  <c r="G65" i="8"/>
  <c r="G20" i="7"/>
  <c r="G21" i="7"/>
  <c r="F22" i="7"/>
  <c r="G22" i="7"/>
  <c r="G23" i="7"/>
  <c r="G24" i="7"/>
  <c r="G26" i="7"/>
  <c r="G27" i="7"/>
  <c r="G28" i="7"/>
  <c r="G29" i="7"/>
  <c r="G30" i="7"/>
  <c r="G31" i="7"/>
  <c r="G32" i="7"/>
  <c r="E33" i="7"/>
  <c r="F33" i="7"/>
  <c r="G33" i="7"/>
  <c r="E34" i="7"/>
  <c r="F34" i="7"/>
  <c r="G34" i="7"/>
  <c r="G35" i="7"/>
  <c r="E36" i="7"/>
  <c r="F36" i="7"/>
  <c r="G36" i="7"/>
  <c r="G37" i="7"/>
  <c r="G38" i="7"/>
  <c r="E39" i="7"/>
  <c r="F39" i="7"/>
  <c r="G39" i="7"/>
  <c r="E40" i="7"/>
  <c r="F40" i="7"/>
  <c r="G40" i="7"/>
  <c r="G41" i="7"/>
  <c r="E42" i="7"/>
  <c r="F42" i="7"/>
  <c r="G42" i="7"/>
  <c r="G43" i="7"/>
  <c r="G44" i="7"/>
  <c r="E45" i="7"/>
  <c r="F45" i="7"/>
  <c r="G45" i="7"/>
  <c r="E46" i="7"/>
  <c r="F46" i="7"/>
  <c r="G46" i="7"/>
  <c r="E47" i="7"/>
  <c r="F47" i="7"/>
  <c r="G47" i="7"/>
  <c r="G48" i="7"/>
  <c r="G49" i="7"/>
  <c r="G50" i="7"/>
  <c r="G51" i="7"/>
  <c r="F52" i="7"/>
  <c r="G52" i="7"/>
  <c r="G53" i="7"/>
  <c r="E54" i="7"/>
  <c r="F54" i="7"/>
  <c r="G54" i="7"/>
  <c r="E55" i="7"/>
  <c r="F55" i="7"/>
  <c r="G55" i="7"/>
  <c r="E56" i="7"/>
  <c r="F56" i="7"/>
  <c r="G56" i="7"/>
  <c r="G57" i="7"/>
  <c r="E58" i="7"/>
  <c r="F58" i="7"/>
  <c r="G58" i="7"/>
  <c r="G59" i="7"/>
  <c r="G60" i="7"/>
  <c r="G61" i="7"/>
  <c r="G62" i="7"/>
  <c r="G63" i="7"/>
  <c r="G64" i="7"/>
  <c r="G65" i="7"/>
  <c r="G20" i="6"/>
  <c r="E21" i="6"/>
  <c r="F21" i="6"/>
  <c r="G21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G35" i="6"/>
  <c r="G36" i="6"/>
  <c r="E37" i="6"/>
  <c r="F37" i="6"/>
  <c r="G37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E51" i="6"/>
  <c r="G51" i="6"/>
  <c r="H51" i="6" s="1"/>
  <c r="G52" i="6"/>
  <c r="G53" i="6"/>
  <c r="E54" i="6"/>
  <c r="F54" i="6"/>
  <c r="G54" i="6"/>
  <c r="E55" i="6"/>
  <c r="F55" i="6"/>
  <c r="G55" i="6"/>
  <c r="E56" i="6"/>
  <c r="F56" i="6"/>
  <c r="G56" i="6"/>
  <c r="G57" i="6"/>
  <c r="E58" i="6"/>
  <c r="G58" i="6"/>
  <c r="E59" i="6"/>
  <c r="F59" i="6"/>
  <c r="G59" i="6"/>
  <c r="G60" i="6"/>
  <c r="G61" i="6"/>
  <c r="E62" i="6"/>
  <c r="F62" i="6"/>
  <c r="G62" i="6"/>
  <c r="G63" i="6"/>
  <c r="E64" i="6"/>
  <c r="G64" i="6"/>
  <c r="G65" i="6"/>
  <c r="G20" i="5"/>
  <c r="G22" i="5"/>
  <c r="G24" i="5"/>
  <c r="G27" i="5"/>
  <c r="G29" i="5"/>
  <c r="G31" i="5"/>
  <c r="E32" i="5"/>
  <c r="E33" i="5"/>
  <c r="G33" i="5"/>
  <c r="E34" i="5"/>
  <c r="F34" i="5"/>
  <c r="G35" i="5"/>
  <c r="G37" i="5"/>
  <c r="E39" i="5"/>
  <c r="F39" i="5"/>
  <c r="G39" i="5"/>
  <c r="G41" i="5"/>
  <c r="E42" i="5"/>
  <c r="F42" i="5"/>
  <c r="G43" i="5"/>
  <c r="E45" i="5"/>
  <c r="F45" i="5"/>
  <c r="G45" i="5"/>
  <c r="G47" i="5"/>
  <c r="G49" i="5"/>
  <c r="G51" i="5"/>
  <c r="G53" i="5"/>
  <c r="E54" i="5"/>
  <c r="F54" i="5"/>
  <c r="G55" i="5"/>
  <c r="G57" i="5"/>
  <c r="G59" i="5"/>
  <c r="G61" i="5"/>
  <c r="G63" i="5"/>
  <c r="G65" i="5"/>
  <c r="E20" i="4"/>
  <c r="F20" i="4"/>
  <c r="E21" i="4"/>
  <c r="G21" i="4"/>
  <c r="F22" i="4"/>
  <c r="G22" i="4"/>
  <c r="E23" i="4"/>
  <c r="E24" i="4"/>
  <c r="F24" i="4"/>
  <c r="E26" i="4"/>
  <c r="G26" i="4"/>
  <c r="G27" i="4"/>
  <c r="E28" i="4"/>
  <c r="G30" i="4"/>
  <c r="F31" i="4"/>
  <c r="G31" i="4"/>
  <c r="H31" i="4" s="1"/>
  <c r="E32" i="4"/>
  <c r="E33" i="4"/>
  <c r="F33" i="4"/>
  <c r="E34" i="4"/>
  <c r="G34" i="4"/>
  <c r="G35" i="4"/>
  <c r="E36" i="4"/>
  <c r="E37" i="4"/>
  <c r="F37" i="4"/>
  <c r="G38" i="4"/>
  <c r="F39" i="4"/>
  <c r="G39" i="4"/>
  <c r="E40" i="4"/>
  <c r="E41" i="4"/>
  <c r="F41" i="4"/>
  <c r="E42" i="4"/>
  <c r="G42" i="4"/>
  <c r="F43" i="4"/>
  <c r="G43" i="4"/>
  <c r="E45" i="4"/>
  <c r="F45" i="4"/>
  <c r="E46" i="4"/>
  <c r="G46" i="4"/>
  <c r="F47" i="4"/>
  <c r="G47" i="4"/>
  <c r="E48" i="4"/>
  <c r="E50" i="4"/>
  <c r="G50" i="4"/>
  <c r="G51" i="4"/>
  <c r="E54" i="4"/>
  <c r="G54" i="4"/>
  <c r="E55" i="4"/>
  <c r="F55" i="4"/>
  <c r="G55" i="4"/>
  <c r="E56" i="4"/>
  <c r="E57" i="4"/>
  <c r="F57" i="4"/>
  <c r="G57" i="4"/>
  <c r="E58" i="4"/>
  <c r="G58" i="4"/>
  <c r="G59" i="4"/>
  <c r="E60" i="4"/>
  <c r="G61" i="4"/>
  <c r="G62" i="4"/>
  <c r="G63" i="4"/>
  <c r="E65" i="4"/>
  <c r="F65" i="4"/>
  <c r="G65" i="4"/>
  <c r="E20" i="3"/>
  <c r="F20" i="3"/>
  <c r="E21" i="3"/>
  <c r="F21" i="3"/>
  <c r="G21" i="3"/>
  <c r="G23" i="3"/>
  <c r="G26" i="3"/>
  <c r="G28" i="3"/>
  <c r="E30" i="3"/>
  <c r="F30" i="3"/>
  <c r="G30" i="3"/>
  <c r="G32" i="3"/>
  <c r="E33" i="3"/>
  <c r="F33" i="3"/>
  <c r="E34" i="3"/>
  <c r="F34" i="3"/>
  <c r="G34" i="3"/>
  <c r="G36" i="3"/>
  <c r="G38" i="3"/>
  <c r="E40" i="3"/>
  <c r="F40" i="3"/>
  <c r="G40" i="3"/>
  <c r="G42" i="3"/>
  <c r="G44" i="3"/>
  <c r="E45" i="3"/>
  <c r="F45" i="3"/>
  <c r="E46" i="3"/>
  <c r="F46" i="3"/>
  <c r="G46" i="3"/>
  <c r="E47" i="3"/>
  <c r="F47" i="3"/>
  <c r="G48" i="3"/>
  <c r="G50" i="3"/>
  <c r="G52" i="3"/>
  <c r="E54" i="3"/>
  <c r="F54" i="3"/>
  <c r="G54" i="3"/>
  <c r="E55" i="3"/>
  <c r="F55" i="3"/>
  <c r="G56" i="3"/>
  <c r="E58" i="3"/>
  <c r="F58" i="3"/>
  <c r="G58" i="3"/>
  <c r="G60" i="3"/>
  <c r="G62" i="3"/>
  <c r="G64" i="3"/>
  <c r="E20" i="2"/>
  <c r="F20" i="2"/>
  <c r="E21" i="2"/>
  <c r="F21" i="2"/>
  <c r="G21" i="2"/>
  <c r="G23" i="2"/>
  <c r="G26" i="2"/>
  <c r="G28" i="2"/>
  <c r="E30" i="2"/>
  <c r="F30" i="2"/>
  <c r="G30" i="2"/>
  <c r="E32" i="2"/>
  <c r="F32" i="2"/>
  <c r="G32" i="2"/>
  <c r="E33" i="2"/>
  <c r="F33" i="2"/>
  <c r="E34" i="2"/>
  <c r="F34" i="2"/>
  <c r="G34" i="2"/>
  <c r="H34" i="2" s="1"/>
  <c r="G36" i="2"/>
  <c r="G38" i="2"/>
  <c r="E39" i="2"/>
  <c r="F39" i="2"/>
  <c r="E40" i="2"/>
  <c r="F40" i="2"/>
  <c r="G40" i="2"/>
  <c r="E42" i="2"/>
  <c r="F42" i="2"/>
  <c r="G42" i="2"/>
  <c r="G44" i="2"/>
  <c r="E45" i="2"/>
  <c r="F45" i="2"/>
  <c r="E46" i="2"/>
  <c r="F46" i="2"/>
  <c r="G46" i="2"/>
  <c r="H46" i="2" s="1"/>
  <c r="E47" i="2"/>
  <c r="F47" i="2"/>
  <c r="G48" i="2"/>
  <c r="G50" i="2"/>
  <c r="G52" i="2"/>
  <c r="E54" i="2"/>
  <c r="F54" i="2"/>
  <c r="G54" i="2"/>
  <c r="E55" i="2"/>
  <c r="F55" i="2"/>
  <c r="E56" i="2"/>
  <c r="F56" i="2"/>
  <c r="G56" i="2"/>
  <c r="E57" i="2"/>
  <c r="E58" i="2"/>
  <c r="F58" i="2"/>
  <c r="G58" i="2"/>
  <c r="G60" i="2"/>
  <c r="E62" i="2"/>
  <c r="F62" i="2"/>
  <c r="G62" i="2"/>
  <c r="G64" i="2"/>
  <c r="E65" i="2"/>
  <c r="F65" i="2"/>
  <c r="G20" i="1"/>
  <c r="E21" i="1"/>
  <c r="F21" i="1"/>
  <c r="G21" i="1"/>
  <c r="E22" i="1"/>
  <c r="F22" i="1"/>
  <c r="G22" i="1"/>
  <c r="H22" i="1" s="1"/>
  <c r="E23" i="1"/>
  <c r="F23" i="1"/>
  <c r="G23" i="1"/>
  <c r="E24" i="1"/>
  <c r="F24" i="1"/>
  <c r="G24" i="1"/>
  <c r="E26" i="1"/>
  <c r="F26" i="1"/>
  <c r="G26" i="1"/>
  <c r="E27" i="1"/>
  <c r="F27" i="1"/>
  <c r="G27" i="1"/>
  <c r="E28" i="1"/>
  <c r="F28" i="1"/>
  <c r="G28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H33" i="1" s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H65" i="1" s="1"/>
  <c r="E20" i="34"/>
  <c r="F20" i="34"/>
  <c r="E21" i="34"/>
  <c r="F21" i="34"/>
  <c r="G21" i="34"/>
  <c r="H21" i="34" s="1"/>
  <c r="F22" i="34"/>
  <c r="G22" i="34"/>
  <c r="H22" i="34" s="1"/>
  <c r="E23" i="34"/>
  <c r="F23" i="34"/>
  <c r="G23" i="34"/>
  <c r="E24" i="34"/>
  <c r="F24" i="34"/>
  <c r="E26" i="34"/>
  <c r="F26" i="34"/>
  <c r="G26" i="34"/>
  <c r="F27" i="34"/>
  <c r="G27" i="34"/>
  <c r="E28" i="34"/>
  <c r="F28" i="34"/>
  <c r="G28" i="34"/>
  <c r="E30" i="34"/>
  <c r="F30" i="34"/>
  <c r="G30" i="34"/>
  <c r="F31" i="34"/>
  <c r="G31" i="34"/>
  <c r="H31" i="34" s="1"/>
  <c r="E32" i="34"/>
  <c r="F32" i="34"/>
  <c r="G32" i="34"/>
  <c r="H32" i="34" s="1"/>
  <c r="E33" i="34"/>
  <c r="F33" i="34"/>
  <c r="E34" i="34"/>
  <c r="F34" i="34"/>
  <c r="G34" i="34"/>
  <c r="H34" i="34" s="1"/>
  <c r="F35" i="34"/>
  <c r="G35" i="34"/>
  <c r="E36" i="34"/>
  <c r="F36" i="34"/>
  <c r="G36" i="34"/>
  <c r="E37" i="34"/>
  <c r="F37" i="34"/>
  <c r="E38" i="34"/>
  <c r="F38" i="34"/>
  <c r="G38" i="34"/>
  <c r="F39" i="34"/>
  <c r="G39" i="34"/>
  <c r="H39" i="34" s="1"/>
  <c r="E40" i="34"/>
  <c r="F40" i="34"/>
  <c r="G40" i="34"/>
  <c r="E41" i="34"/>
  <c r="F41" i="34"/>
  <c r="E42" i="34"/>
  <c r="F42" i="34"/>
  <c r="G42" i="34"/>
  <c r="G43" i="34"/>
  <c r="E44" i="34"/>
  <c r="F44" i="34"/>
  <c r="G44" i="34"/>
  <c r="H44" i="34" s="1"/>
  <c r="E45" i="34"/>
  <c r="F45" i="34"/>
  <c r="G46" i="34"/>
  <c r="F47" i="34"/>
  <c r="G47" i="34"/>
  <c r="E48" i="34"/>
  <c r="F48" i="34"/>
  <c r="G48" i="34"/>
  <c r="H48" i="34" s="1"/>
  <c r="E49" i="34"/>
  <c r="F49" i="34"/>
  <c r="E50" i="34"/>
  <c r="F50" i="34"/>
  <c r="G50" i="34"/>
  <c r="F51" i="34"/>
  <c r="G51" i="34"/>
  <c r="E52" i="34"/>
  <c r="F52" i="34"/>
  <c r="G52" i="34"/>
  <c r="E53" i="34"/>
  <c r="F53" i="34"/>
  <c r="E54" i="34"/>
  <c r="F54" i="34"/>
  <c r="G54" i="34"/>
  <c r="F55" i="34"/>
  <c r="G55" i="34"/>
  <c r="E56" i="34"/>
  <c r="F56" i="34"/>
  <c r="G56" i="34"/>
  <c r="E57" i="34"/>
  <c r="H57" i="34" s="1"/>
  <c r="F57" i="34"/>
  <c r="E58" i="34"/>
  <c r="F58" i="34"/>
  <c r="G58" i="34"/>
  <c r="F59" i="34"/>
  <c r="G59" i="34"/>
  <c r="E60" i="34"/>
  <c r="F60" i="34"/>
  <c r="G60" i="34"/>
  <c r="E61" i="34"/>
  <c r="F61" i="34"/>
  <c r="E62" i="34"/>
  <c r="F62" i="34"/>
  <c r="G62" i="34"/>
  <c r="H62" i="34" s="1"/>
  <c r="F63" i="34"/>
  <c r="G63" i="34"/>
  <c r="E64" i="34"/>
  <c r="F64" i="34"/>
  <c r="G64" i="34"/>
  <c r="H64" i="34" s="1"/>
  <c r="E65" i="34"/>
  <c r="F65" i="34"/>
  <c r="G21" i="33"/>
  <c r="G22" i="33"/>
  <c r="G23" i="33"/>
  <c r="G26" i="33"/>
  <c r="G27" i="33"/>
  <c r="G28" i="33"/>
  <c r="G30" i="33"/>
  <c r="G31" i="33"/>
  <c r="G32" i="33"/>
  <c r="G34" i="33"/>
  <c r="G35" i="33"/>
  <c r="G36" i="33"/>
  <c r="G38" i="33"/>
  <c r="G39" i="33"/>
  <c r="G40" i="33"/>
  <c r="G42" i="33"/>
  <c r="G43" i="33"/>
  <c r="G44" i="33"/>
  <c r="E45" i="33"/>
  <c r="G46" i="33"/>
  <c r="G47" i="33"/>
  <c r="G48" i="33"/>
  <c r="G50" i="33"/>
  <c r="G51" i="33"/>
  <c r="G52" i="33"/>
  <c r="G54" i="33"/>
  <c r="G55" i="33"/>
  <c r="G56" i="33"/>
  <c r="G58" i="33"/>
  <c r="G59" i="33"/>
  <c r="G60" i="33"/>
  <c r="G62" i="33"/>
  <c r="G63" i="33"/>
  <c r="G64" i="33"/>
  <c r="F19" i="32"/>
  <c r="F19" i="30"/>
  <c r="F19" i="29"/>
  <c r="F19" i="27"/>
  <c r="F19" i="26"/>
  <c r="F19" i="25"/>
  <c r="F19" i="24"/>
  <c r="F19" i="23"/>
  <c r="F19" i="22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9"/>
  <c r="E19" i="8"/>
  <c r="E19" i="7"/>
  <c r="E19" i="6"/>
  <c r="E19" i="4"/>
  <c r="E19" i="3"/>
  <c r="E19" i="2"/>
  <c r="E19" i="1"/>
  <c r="E19" i="34"/>
  <c r="G554" i="32"/>
  <c r="G556" i="32"/>
  <c r="E558" i="32"/>
  <c r="F558" i="32"/>
  <c r="G558" i="32"/>
  <c r="E560" i="32"/>
  <c r="F560" i="32"/>
  <c r="E561" i="32"/>
  <c r="F561" i="32"/>
  <c r="G561" i="32"/>
  <c r="E562" i="32"/>
  <c r="G562" i="32"/>
  <c r="G563" i="32"/>
  <c r="E566" i="32"/>
  <c r="F566" i="32"/>
  <c r="G566" i="32"/>
  <c r="E567" i="32"/>
  <c r="G568" i="32"/>
  <c r="G570" i="32"/>
  <c r="G571" i="32"/>
  <c r="G572" i="32"/>
  <c r="E573" i="32"/>
  <c r="E574" i="32"/>
  <c r="F574" i="32"/>
  <c r="G574" i="32"/>
  <c r="E575" i="32"/>
  <c r="E576" i="32"/>
  <c r="F576" i="32"/>
  <c r="G576" i="32"/>
  <c r="E577" i="32"/>
  <c r="F577" i="32"/>
  <c r="G578" i="32"/>
  <c r="G579" i="32"/>
  <c r="G554" i="31"/>
  <c r="G555" i="31"/>
  <c r="G556" i="31"/>
  <c r="G557" i="31"/>
  <c r="G558" i="31"/>
  <c r="G560" i="31"/>
  <c r="G561" i="31"/>
  <c r="G562" i="31"/>
  <c r="G563" i="31"/>
  <c r="G565" i="31"/>
  <c r="G566" i="31"/>
  <c r="G567" i="31"/>
  <c r="G568" i="31"/>
  <c r="E569" i="31"/>
  <c r="F569" i="31"/>
  <c r="G569" i="31"/>
  <c r="G570" i="31"/>
  <c r="G571" i="31"/>
  <c r="G572" i="31"/>
  <c r="G573" i="31"/>
  <c r="G574" i="31"/>
  <c r="G575" i="31"/>
  <c r="G576" i="31"/>
  <c r="G577" i="31"/>
  <c r="G578" i="31"/>
  <c r="G579" i="31"/>
  <c r="G554" i="30"/>
  <c r="G555" i="30"/>
  <c r="G556" i="30"/>
  <c r="G557" i="30"/>
  <c r="E558" i="30"/>
  <c r="F558" i="30"/>
  <c r="G558" i="30"/>
  <c r="H558" i="30" s="1"/>
  <c r="E560" i="30"/>
  <c r="F560" i="30"/>
  <c r="G560" i="30"/>
  <c r="G561" i="30"/>
  <c r="E562" i="30"/>
  <c r="G562" i="30"/>
  <c r="G563" i="30"/>
  <c r="E565" i="30"/>
  <c r="F565" i="30"/>
  <c r="G565" i="30"/>
  <c r="G566" i="30"/>
  <c r="G567" i="30"/>
  <c r="G568" i="30"/>
  <c r="E569" i="30"/>
  <c r="F569" i="30"/>
  <c r="G569" i="30"/>
  <c r="G570" i="30"/>
  <c r="G571" i="30"/>
  <c r="G572" i="30"/>
  <c r="G573" i="30"/>
  <c r="G574" i="30"/>
  <c r="G575" i="30"/>
  <c r="E576" i="30"/>
  <c r="F576" i="30"/>
  <c r="G576" i="30"/>
  <c r="E577" i="30"/>
  <c r="F577" i="30"/>
  <c r="G577" i="30"/>
  <c r="G578" i="30"/>
  <c r="E579" i="30"/>
  <c r="F579" i="30"/>
  <c r="G579" i="30"/>
  <c r="G554" i="29"/>
  <c r="G555" i="29"/>
  <c r="G556" i="29"/>
  <c r="G558" i="29"/>
  <c r="G561" i="29"/>
  <c r="G563" i="29"/>
  <c r="G565" i="29"/>
  <c r="G566" i="29"/>
  <c r="G568" i="29"/>
  <c r="G570" i="29"/>
  <c r="G572" i="29"/>
  <c r="G573" i="29"/>
  <c r="G574" i="29"/>
  <c r="E576" i="29"/>
  <c r="F576" i="29"/>
  <c r="G576" i="29"/>
  <c r="G578" i="29"/>
  <c r="G555" i="28"/>
  <c r="G562" i="28"/>
  <c r="E565" i="28"/>
  <c r="G566" i="28"/>
  <c r="E569" i="28"/>
  <c r="G571" i="28"/>
  <c r="G574" i="28"/>
  <c r="G554" i="27"/>
  <c r="G555" i="27"/>
  <c r="G556" i="27"/>
  <c r="G557" i="27"/>
  <c r="G558" i="27"/>
  <c r="G560" i="27"/>
  <c r="E561" i="27"/>
  <c r="F561" i="27"/>
  <c r="G561" i="27"/>
  <c r="G562" i="27"/>
  <c r="G563" i="27"/>
  <c r="G565" i="27"/>
  <c r="G566" i="27"/>
  <c r="G567" i="27"/>
  <c r="G568" i="27"/>
  <c r="E569" i="27"/>
  <c r="F569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4" i="26"/>
  <c r="G555" i="26"/>
  <c r="G556" i="26"/>
  <c r="G557" i="26"/>
  <c r="G558" i="26"/>
  <c r="G560" i="26"/>
  <c r="G561" i="26"/>
  <c r="G562" i="26"/>
  <c r="G563" i="26"/>
  <c r="G565" i="26"/>
  <c r="G566" i="26"/>
  <c r="G567" i="26"/>
  <c r="G568" i="26"/>
  <c r="G569" i="26"/>
  <c r="G570" i="26"/>
  <c r="G571" i="26"/>
  <c r="G572" i="26"/>
  <c r="G573" i="26"/>
  <c r="G574" i="26"/>
  <c r="G575" i="26"/>
  <c r="E576" i="26"/>
  <c r="F576" i="26"/>
  <c r="G576" i="26"/>
  <c r="E577" i="26"/>
  <c r="F577" i="26"/>
  <c r="G577" i="26"/>
  <c r="G578" i="26"/>
  <c r="G579" i="26"/>
  <c r="G554" i="25"/>
  <c r="G555" i="25"/>
  <c r="G556" i="25"/>
  <c r="G557" i="25"/>
  <c r="E558" i="25"/>
  <c r="F558" i="25"/>
  <c r="G558" i="25"/>
  <c r="E560" i="25"/>
  <c r="F560" i="25"/>
  <c r="G560" i="25"/>
  <c r="G561" i="25"/>
  <c r="E562" i="25"/>
  <c r="F562" i="25"/>
  <c r="G562" i="25"/>
  <c r="G563" i="25"/>
  <c r="G565" i="25"/>
  <c r="G566" i="25"/>
  <c r="G567" i="25"/>
  <c r="G568" i="25"/>
  <c r="E569" i="25"/>
  <c r="F569" i="25"/>
  <c r="G569" i="25"/>
  <c r="G570" i="25"/>
  <c r="G571" i="25"/>
  <c r="G572" i="25"/>
  <c r="G573" i="25"/>
  <c r="G574" i="25"/>
  <c r="G575" i="25"/>
  <c r="G576" i="25"/>
  <c r="G577" i="25"/>
  <c r="G578" i="25"/>
  <c r="G579" i="25"/>
  <c r="G554" i="24"/>
  <c r="G555" i="24"/>
  <c r="G556" i="24"/>
  <c r="G557" i="24"/>
  <c r="E558" i="24"/>
  <c r="F558" i="24"/>
  <c r="G558" i="24"/>
  <c r="G560" i="24"/>
  <c r="E561" i="24"/>
  <c r="F561" i="24"/>
  <c r="G561" i="24"/>
  <c r="E562" i="24"/>
  <c r="F562" i="24"/>
  <c r="G562" i="24"/>
  <c r="G563" i="24"/>
  <c r="G565" i="24"/>
  <c r="E566" i="24"/>
  <c r="G566" i="24"/>
  <c r="G567" i="24"/>
  <c r="G568" i="24"/>
  <c r="G569" i="24"/>
  <c r="G570" i="24"/>
  <c r="G571" i="24"/>
  <c r="G572" i="24"/>
  <c r="E573" i="24"/>
  <c r="F573" i="24"/>
  <c r="G573" i="24"/>
  <c r="G574" i="24"/>
  <c r="G575" i="24"/>
  <c r="E576" i="24"/>
  <c r="G576" i="24"/>
  <c r="E577" i="24"/>
  <c r="F577" i="24"/>
  <c r="G577" i="24"/>
  <c r="G578" i="24"/>
  <c r="G579" i="24"/>
  <c r="G554" i="23"/>
  <c r="G556" i="23"/>
  <c r="E558" i="23"/>
  <c r="F558" i="23"/>
  <c r="G558" i="23"/>
  <c r="E561" i="23"/>
  <c r="F561" i="23"/>
  <c r="G561" i="23"/>
  <c r="F562" i="23"/>
  <c r="G562" i="23"/>
  <c r="G563" i="23"/>
  <c r="G566" i="23"/>
  <c r="G568" i="23"/>
  <c r="F569" i="23"/>
  <c r="G570" i="23"/>
  <c r="G571" i="23"/>
  <c r="G572" i="23"/>
  <c r="E574" i="23"/>
  <c r="F574" i="23"/>
  <c r="G574" i="23"/>
  <c r="E576" i="23"/>
  <c r="F576" i="23"/>
  <c r="G576" i="23"/>
  <c r="F577" i="23"/>
  <c r="G578" i="23"/>
  <c r="G579" i="23"/>
  <c r="G554" i="22"/>
  <c r="G555" i="22"/>
  <c r="G556" i="22"/>
  <c r="G557" i="22"/>
  <c r="G558" i="22"/>
  <c r="G560" i="22"/>
  <c r="E561" i="22"/>
  <c r="F561" i="22"/>
  <c r="G561" i="22"/>
  <c r="F562" i="22"/>
  <c r="G562" i="22"/>
  <c r="G563" i="22"/>
  <c r="G565" i="22"/>
  <c r="E566" i="22"/>
  <c r="F566" i="22"/>
  <c r="G566" i="22"/>
  <c r="G567" i="22"/>
  <c r="G568" i="22"/>
  <c r="E569" i="22"/>
  <c r="F569" i="22"/>
  <c r="G569" i="22"/>
  <c r="G570" i="22"/>
  <c r="G571" i="22"/>
  <c r="G572" i="22"/>
  <c r="E573" i="22"/>
  <c r="F573" i="22"/>
  <c r="G573" i="22"/>
  <c r="F574" i="22"/>
  <c r="G574" i="22"/>
  <c r="G575" i="22"/>
  <c r="G576" i="22"/>
  <c r="E577" i="22"/>
  <c r="F577" i="22"/>
  <c r="G577" i="22"/>
  <c r="G578" i="22"/>
  <c r="G579" i="22"/>
  <c r="G554" i="21"/>
  <c r="G555" i="21"/>
  <c r="G556" i="21"/>
  <c r="G557" i="21"/>
  <c r="E558" i="21"/>
  <c r="F558" i="21"/>
  <c r="G558" i="21"/>
  <c r="G560" i="21"/>
  <c r="E561" i="21"/>
  <c r="F561" i="21"/>
  <c r="G561" i="21"/>
  <c r="E562" i="21"/>
  <c r="G562" i="21"/>
  <c r="G563" i="21"/>
  <c r="G565" i="21"/>
  <c r="G566" i="21"/>
  <c r="G567" i="21"/>
  <c r="G568" i="21"/>
  <c r="E569" i="21"/>
  <c r="F569" i="21"/>
  <c r="G569" i="21"/>
  <c r="G570" i="21"/>
  <c r="G571" i="21"/>
  <c r="G572" i="21"/>
  <c r="G573" i="21"/>
  <c r="E574" i="21"/>
  <c r="G574" i="21"/>
  <c r="G575" i="21"/>
  <c r="E576" i="21"/>
  <c r="F576" i="21"/>
  <c r="G576" i="21"/>
  <c r="E577" i="21"/>
  <c r="F577" i="21"/>
  <c r="G577" i="21"/>
  <c r="G578" i="21"/>
  <c r="E579" i="21"/>
  <c r="G579" i="21"/>
  <c r="G554" i="20"/>
  <c r="G555" i="20"/>
  <c r="G556" i="20"/>
  <c r="G557" i="20"/>
  <c r="E558" i="20"/>
  <c r="F558" i="20"/>
  <c r="G558" i="20"/>
  <c r="E560" i="20"/>
  <c r="F560" i="20"/>
  <c r="G560" i="20"/>
  <c r="E561" i="20"/>
  <c r="F561" i="20"/>
  <c r="G561" i="20"/>
  <c r="F562" i="20"/>
  <c r="G562" i="20"/>
  <c r="G563" i="20"/>
  <c r="G565" i="20"/>
  <c r="E566" i="20"/>
  <c r="F566" i="20"/>
  <c r="G566" i="20"/>
  <c r="E567" i="20"/>
  <c r="F567" i="20"/>
  <c r="G567" i="20"/>
  <c r="E568" i="20"/>
  <c r="F568" i="20"/>
  <c r="G568" i="20"/>
  <c r="E569" i="20"/>
  <c r="F569" i="20"/>
  <c r="G569" i="20"/>
  <c r="G570" i="20"/>
  <c r="G571" i="20"/>
  <c r="G572" i="20"/>
  <c r="G573" i="20"/>
  <c r="E574" i="20"/>
  <c r="F574" i="20"/>
  <c r="G574" i="20"/>
  <c r="E575" i="20"/>
  <c r="F575" i="20"/>
  <c r="G575" i="20"/>
  <c r="E576" i="20"/>
  <c r="F576" i="20"/>
  <c r="G576" i="20"/>
  <c r="E577" i="20"/>
  <c r="F577" i="20"/>
  <c r="G577" i="20"/>
  <c r="F578" i="20"/>
  <c r="G578" i="20"/>
  <c r="G579" i="20"/>
  <c r="G554" i="19"/>
  <c r="G555" i="19"/>
  <c r="G556" i="19"/>
  <c r="G557" i="19"/>
  <c r="E558" i="19"/>
  <c r="F558" i="19"/>
  <c r="G558" i="19"/>
  <c r="G560" i="19"/>
  <c r="E561" i="19"/>
  <c r="F561" i="19"/>
  <c r="G561" i="19"/>
  <c r="G562" i="19"/>
  <c r="G563" i="19"/>
  <c r="G565" i="19"/>
  <c r="G566" i="19"/>
  <c r="G567" i="19"/>
  <c r="G568" i="19"/>
  <c r="G569" i="19"/>
  <c r="G570" i="19"/>
  <c r="G571" i="19"/>
  <c r="G572" i="19"/>
  <c r="G573" i="19"/>
  <c r="E574" i="19"/>
  <c r="F574" i="19"/>
  <c r="G574" i="19"/>
  <c r="G575" i="19"/>
  <c r="G576" i="19"/>
  <c r="E577" i="19"/>
  <c r="F577" i="19"/>
  <c r="G577" i="19"/>
  <c r="G578" i="19"/>
  <c r="G579" i="19"/>
  <c r="G554" i="18"/>
  <c r="G556" i="18"/>
  <c r="G558" i="18"/>
  <c r="G560" i="18"/>
  <c r="G561" i="18"/>
  <c r="G563" i="18"/>
  <c r="G566" i="18"/>
  <c r="G568" i="18"/>
  <c r="G569" i="18"/>
  <c r="G570" i="18"/>
  <c r="G572" i="18"/>
  <c r="G574" i="18"/>
  <c r="G576" i="18"/>
  <c r="G577" i="18"/>
  <c r="G578" i="18"/>
  <c r="G554" i="17"/>
  <c r="G555" i="17"/>
  <c r="G556" i="17"/>
  <c r="E557" i="17"/>
  <c r="F557" i="17"/>
  <c r="G557" i="17"/>
  <c r="E558" i="17"/>
  <c r="F558" i="17"/>
  <c r="G558" i="17"/>
  <c r="E560" i="17"/>
  <c r="F560" i="17"/>
  <c r="G560" i="17"/>
  <c r="E561" i="17"/>
  <c r="G561" i="17"/>
  <c r="E562" i="17"/>
  <c r="F562" i="17"/>
  <c r="G562" i="17"/>
  <c r="H562" i="17" s="1"/>
  <c r="G563" i="17"/>
  <c r="E565" i="17"/>
  <c r="F565" i="17"/>
  <c r="G565" i="17"/>
  <c r="H565" i="17" s="1"/>
  <c r="E566" i="17"/>
  <c r="F566" i="17"/>
  <c r="G566" i="17"/>
  <c r="G567" i="17"/>
  <c r="E568" i="17"/>
  <c r="F568" i="17"/>
  <c r="G568" i="17"/>
  <c r="E569" i="17"/>
  <c r="F569" i="17"/>
  <c r="G569" i="17"/>
  <c r="G570" i="17"/>
  <c r="G571" i="17"/>
  <c r="E572" i="17"/>
  <c r="G572" i="17"/>
  <c r="E573" i="17"/>
  <c r="F573" i="17"/>
  <c r="G573" i="17"/>
  <c r="E574" i="17"/>
  <c r="F574" i="17"/>
  <c r="G574" i="17"/>
  <c r="H574" i="17" s="1"/>
  <c r="E575" i="17"/>
  <c r="F575" i="17"/>
  <c r="G575" i="17"/>
  <c r="E576" i="17"/>
  <c r="F576" i="17"/>
  <c r="G576" i="17"/>
  <c r="F577" i="17"/>
  <c r="G577" i="17"/>
  <c r="G578" i="17"/>
  <c r="G579" i="17"/>
  <c r="G554" i="16"/>
  <c r="G555" i="16"/>
  <c r="G556" i="16"/>
  <c r="G557" i="16"/>
  <c r="E558" i="16"/>
  <c r="F558" i="16"/>
  <c r="G558" i="16"/>
  <c r="G560" i="16"/>
  <c r="G561" i="16"/>
  <c r="E562" i="16"/>
  <c r="F562" i="16"/>
  <c r="G562" i="16"/>
  <c r="G563" i="16"/>
  <c r="E565" i="16"/>
  <c r="F565" i="16"/>
  <c r="G565" i="16"/>
  <c r="G566" i="16"/>
  <c r="G567" i="16"/>
  <c r="E568" i="16"/>
  <c r="F568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G578" i="16"/>
  <c r="G579" i="16"/>
  <c r="G554" i="15"/>
  <c r="G555" i="15"/>
  <c r="G556" i="15"/>
  <c r="E557" i="15"/>
  <c r="F557" i="15"/>
  <c r="G557" i="15"/>
  <c r="E558" i="15"/>
  <c r="F558" i="15"/>
  <c r="G558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5" i="15"/>
  <c r="F565" i="15"/>
  <c r="G565" i="15"/>
  <c r="E566" i="15"/>
  <c r="F566" i="15"/>
  <c r="G566" i="15"/>
  <c r="E567" i="15"/>
  <c r="F567" i="15"/>
  <c r="G567" i="15"/>
  <c r="E568" i="15"/>
  <c r="F568" i="15"/>
  <c r="G568" i="15"/>
  <c r="E569" i="15"/>
  <c r="F569" i="15"/>
  <c r="G569" i="15"/>
  <c r="G570" i="15"/>
  <c r="E571" i="15"/>
  <c r="F571" i="15"/>
  <c r="G571" i="15"/>
  <c r="G572" i="15"/>
  <c r="E573" i="15"/>
  <c r="F573" i="15"/>
  <c r="G573" i="15"/>
  <c r="E574" i="15"/>
  <c r="F574" i="15"/>
  <c r="G574" i="15"/>
  <c r="E575" i="15"/>
  <c r="F575" i="15"/>
  <c r="G575" i="15"/>
  <c r="E576" i="15"/>
  <c r="G576" i="15"/>
  <c r="E577" i="15"/>
  <c r="F577" i="15"/>
  <c r="G577" i="15"/>
  <c r="G578" i="15"/>
  <c r="G579" i="15"/>
  <c r="G554" i="14"/>
  <c r="G555" i="14"/>
  <c r="G556" i="14"/>
  <c r="G557" i="14"/>
  <c r="E558" i="14"/>
  <c r="G558" i="14"/>
  <c r="G560" i="14"/>
  <c r="F561" i="14"/>
  <c r="G561" i="14"/>
  <c r="G562" i="14"/>
  <c r="G563" i="14"/>
  <c r="G565" i="14"/>
  <c r="G566" i="14"/>
  <c r="G567" i="14"/>
  <c r="G568" i="14"/>
  <c r="G569" i="14"/>
  <c r="G570" i="14"/>
  <c r="G571" i="14"/>
  <c r="G572" i="14"/>
  <c r="G573" i="14"/>
  <c r="E574" i="14"/>
  <c r="F574" i="14"/>
  <c r="G574" i="14"/>
  <c r="H574" i="14" s="1"/>
  <c r="G575" i="14"/>
  <c r="E576" i="14"/>
  <c r="F576" i="14"/>
  <c r="G576" i="14"/>
  <c r="H576" i="14" s="1"/>
  <c r="E577" i="14"/>
  <c r="F577" i="14"/>
  <c r="G577" i="14"/>
  <c r="G578" i="14"/>
  <c r="G579" i="14"/>
  <c r="G554" i="13"/>
  <c r="G555" i="13"/>
  <c r="G556" i="13"/>
  <c r="G557" i="13"/>
  <c r="E558" i="13"/>
  <c r="F558" i="13"/>
  <c r="G558" i="13"/>
  <c r="H558" i="13" s="1"/>
  <c r="G560" i="13"/>
  <c r="F561" i="13"/>
  <c r="G561" i="13"/>
  <c r="G562" i="13"/>
  <c r="G563" i="13"/>
  <c r="E565" i="13"/>
  <c r="F565" i="13"/>
  <c r="G565" i="13"/>
  <c r="G566" i="13"/>
  <c r="G567" i="13"/>
  <c r="G568" i="13"/>
  <c r="G569" i="13"/>
  <c r="G570" i="13"/>
  <c r="G571" i="13"/>
  <c r="G572" i="13"/>
  <c r="G573" i="13"/>
  <c r="E574" i="13"/>
  <c r="F574" i="13"/>
  <c r="G574" i="13"/>
  <c r="G575" i="13"/>
  <c r="G576" i="13"/>
  <c r="E577" i="13"/>
  <c r="G577" i="13"/>
  <c r="H577" i="13" s="1"/>
  <c r="G578" i="13"/>
  <c r="G579" i="13"/>
  <c r="G554" i="12"/>
  <c r="G555" i="12"/>
  <c r="G556" i="12"/>
  <c r="G557" i="12"/>
  <c r="G558" i="12"/>
  <c r="G560" i="12"/>
  <c r="G561" i="12"/>
  <c r="G562" i="12"/>
  <c r="G563" i="12"/>
  <c r="E565" i="12"/>
  <c r="F565" i="12"/>
  <c r="G565" i="12"/>
  <c r="G566" i="12"/>
  <c r="G567" i="12"/>
  <c r="G568" i="12"/>
  <c r="E569" i="12"/>
  <c r="F569" i="12"/>
  <c r="G569" i="12"/>
  <c r="H569" i="12" s="1"/>
  <c r="G570" i="12"/>
  <c r="G571" i="12"/>
  <c r="G572" i="12"/>
  <c r="G573" i="12"/>
  <c r="E574" i="12"/>
  <c r="G574" i="12"/>
  <c r="G575" i="12"/>
  <c r="E576" i="12"/>
  <c r="F576" i="12"/>
  <c r="G576" i="12"/>
  <c r="E577" i="12"/>
  <c r="F577" i="12"/>
  <c r="G577" i="12"/>
  <c r="G578" i="12"/>
  <c r="G579" i="12"/>
  <c r="G554" i="11"/>
  <c r="G555" i="11"/>
  <c r="G556" i="11"/>
  <c r="G557" i="11"/>
  <c r="E558" i="11"/>
  <c r="F558" i="11"/>
  <c r="G558" i="11"/>
  <c r="F560" i="11"/>
  <c r="G560" i="11"/>
  <c r="G561" i="11"/>
  <c r="G562" i="11"/>
  <c r="G563" i="11"/>
  <c r="G565" i="11"/>
  <c r="G566" i="11"/>
  <c r="G567" i="11"/>
  <c r="G568" i="11"/>
  <c r="G569" i="11"/>
  <c r="G570" i="11"/>
  <c r="G571" i="11"/>
  <c r="G572" i="11"/>
  <c r="G573" i="11"/>
  <c r="F574" i="11"/>
  <c r="G574" i="11"/>
  <c r="G575" i="11"/>
  <c r="E576" i="11"/>
  <c r="F576" i="11"/>
  <c r="G576" i="11"/>
  <c r="E577" i="11"/>
  <c r="G577" i="11"/>
  <c r="G578" i="11"/>
  <c r="G579" i="11"/>
  <c r="G554" i="10"/>
  <c r="G555" i="10"/>
  <c r="G556" i="10"/>
  <c r="G557" i="10"/>
  <c r="E558" i="10"/>
  <c r="F558" i="10"/>
  <c r="G558" i="10"/>
  <c r="G560" i="10"/>
  <c r="G561" i="10"/>
  <c r="G562" i="10"/>
  <c r="G563" i="10"/>
  <c r="G565" i="10"/>
  <c r="G566" i="10"/>
  <c r="G567" i="10"/>
  <c r="G568" i="10"/>
  <c r="E569" i="10"/>
  <c r="F569" i="10"/>
  <c r="G569" i="10"/>
  <c r="G570" i="10"/>
  <c r="G571" i="10"/>
  <c r="G572" i="10"/>
  <c r="G573" i="10"/>
  <c r="F574" i="10"/>
  <c r="G574" i="10"/>
  <c r="G575" i="10"/>
  <c r="G576" i="10"/>
  <c r="G577" i="10"/>
  <c r="G578" i="10"/>
  <c r="G579" i="10"/>
  <c r="G554" i="9"/>
  <c r="G555" i="9"/>
  <c r="G556" i="9"/>
  <c r="E557" i="9"/>
  <c r="F557" i="9"/>
  <c r="G557" i="9"/>
  <c r="G558" i="9"/>
  <c r="E560" i="9"/>
  <c r="F560" i="9"/>
  <c r="G560" i="9"/>
  <c r="E561" i="9"/>
  <c r="F561" i="9"/>
  <c r="G561" i="9"/>
  <c r="H561" i="9" s="1"/>
  <c r="G562" i="9"/>
  <c r="E563" i="9"/>
  <c r="F563" i="9"/>
  <c r="G563" i="9"/>
  <c r="E565" i="9"/>
  <c r="G565" i="9"/>
  <c r="G566" i="9"/>
  <c r="E567" i="9"/>
  <c r="F567" i="9"/>
  <c r="G567" i="9"/>
  <c r="G568" i="9"/>
  <c r="E569" i="9"/>
  <c r="F569" i="9"/>
  <c r="G569" i="9"/>
  <c r="G570" i="9"/>
  <c r="G571" i="9"/>
  <c r="E572" i="9"/>
  <c r="F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G578" i="9"/>
  <c r="G579" i="9"/>
  <c r="G554" i="8"/>
  <c r="G556" i="8"/>
  <c r="G558" i="8"/>
  <c r="F561" i="8"/>
  <c r="G561" i="8"/>
  <c r="G562" i="8"/>
  <c r="G563" i="8"/>
  <c r="E566" i="8"/>
  <c r="F566" i="8"/>
  <c r="G566" i="8"/>
  <c r="G568" i="8"/>
  <c r="F569" i="8"/>
  <c r="G570" i="8"/>
  <c r="G571" i="8"/>
  <c r="E572" i="8"/>
  <c r="G572" i="8"/>
  <c r="E574" i="8"/>
  <c r="F574" i="8"/>
  <c r="G574" i="8"/>
  <c r="E576" i="8"/>
  <c r="F576" i="8"/>
  <c r="G576" i="8"/>
  <c r="F577" i="8"/>
  <c r="G578" i="8"/>
  <c r="G579" i="8"/>
  <c r="G554" i="7"/>
  <c r="G555" i="7"/>
  <c r="G556" i="7"/>
  <c r="G557" i="7"/>
  <c r="E558" i="7"/>
  <c r="F558" i="7"/>
  <c r="G558" i="7"/>
  <c r="G560" i="7"/>
  <c r="G561" i="7"/>
  <c r="G562" i="7"/>
  <c r="G563" i="7"/>
  <c r="G565" i="7"/>
  <c r="G566" i="7"/>
  <c r="G567" i="7"/>
  <c r="G568" i="7"/>
  <c r="G569" i="7"/>
  <c r="G570" i="7"/>
  <c r="G571" i="7"/>
  <c r="G572" i="7"/>
  <c r="G573" i="7"/>
  <c r="G574" i="7"/>
  <c r="G575" i="7"/>
  <c r="E576" i="7"/>
  <c r="F576" i="7"/>
  <c r="G576" i="7"/>
  <c r="E577" i="7"/>
  <c r="G577" i="7"/>
  <c r="G578" i="7"/>
  <c r="G579" i="7"/>
  <c r="G554" i="6"/>
  <c r="G556" i="6"/>
  <c r="E558" i="6"/>
  <c r="F558" i="6"/>
  <c r="G558" i="6"/>
  <c r="E561" i="6"/>
  <c r="F561" i="6"/>
  <c r="G561" i="6"/>
  <c r="G562" i="6"/>
  <c r="G563" i="6"/>
  <c r="F565" i="6"/>
  <c r="G566" i="6"/>
  <c r="F567" i="6"/>
  <c r="G568" i="6"/>
  <c r="F569" i="6"/>
  <c r="G570" i="6"/>
  <c r="G571" i="6"/>
  <c r="G572" i="6"/>
  <c r="E574" i="6"/>
  <c r="F574" i="6"/>
  <c r="G574" i="6"/>
  <c r="F575" i="6"/>
  <c r="E576" i="6"/>
  <c r="F576" i="6"/>
  <c r="G576" i="6"/>
  <c r="F577" i="6"/>
  <c r="E578" i="6"/>
  <c r="G578" i="6"/>
  <c r="G579" i="6"/>
  <c r="G554" i="5"/>
  <c r="G555" i="5"/>
  <c r="G556" i="5"/>
  <c r="E558" i="5"/>
  <c r="G558" i="5"/>
  <c r="G561" i="5"/>
  <c r="G563" i="5"/>
  <c r="G565" i="5"/>
  <c r="G566" i="5"/>
  <c r="G568" i="5"/>
  <c r="G570" i="5"/>
  <c r="G572" i="5"/>
  <c r="G573" i="5"/>
  <c r="E574" i="5"/>
  <c r="F574" i="5"/>
  <c r="G574" i="5"/>
  <c r="G576" i="5"/>
  <c r="G578" i="5"/>
  <c r="G554" i="4"/>
  <c r="G556" i="4"/>
  <c r="G557" i="4"/>
  <c r="E558" i="4"/>
  <c r="F558" i="4"/>
  <c r="G558" i="4"/>
  <c r="F560" i="4"/>
  <c r="E561" i="4"/>
  <c r="F561" i="4"/>
  <c r="G561" i="4"/>
  <c r="F562" i="4"/>
  <c r="G563" i="4"/>
  <c r="E566" i="4"/>
  <c r="G566" i="4"/>
  <c r="G567" i="4"/>
  <c r="E568" i="4"/>
  <c r="F568" i="4"/>
  <c r="G568" i="4"/>
  <c r="G570" i="4"/>
  <c r="G572" i="4"/>
  <c r="G574" i="4"/>
  <c r="G575" i="4"/>
  <c r="E576" i="4"/>
  <c r="F576" i="4"/>
  <c r="G576" i="4"/>
  <c r="H576" i="4" s="1"/>
  <c r="F577" i="4"/>
  <c r="G578" i="4"/>
  <c r="F579" i="4"/>
  <c r="G554" i="3"/>
  <c r="G556" i="3"/>
  <c r="G558" i="3"/>
  <c r="G561" i="3"/>
  <c r="G562" i="3"/>
  <c r="G563" i="3"/>
  <c r="F565" i="3"/>
  <c r="G565" i="3"/>
  <c r="H565" i="3" s="1"/>
  <c r="G566" i="3"/>
  <c r="G567" i="3"/>
  <c r="G568" i="3"/>
  <c r="G569" i="3"/>
  <c r="G570" i="3"/>
  <c r="G571" i="3"/>
  <c r="G572" i="3"/>
  <c r="G573" i="3"/>
  <c r="E574" i="3"/>
  <c r="F574" i="3"/>
  <c r="G574" i="3"/>
  <c r="G575" i="3"/>
  <c r="G576" i="3"/>
  <c r="G577" i="3"/>
  <c r="G578" i="3"/>
  <c r="G579" i="3"/>
  <c r="G554" i="2"/>
  <c r="G555" i="2"/>
  <c r="G556" i="2"/>
  <c r="G557" i="2"/>
  <c r="G558" i="2"/>
  <c r="G560" i="2"/>
  <c r="G561" i="2"/>
  <c r="G562" i="2"/>
  <c r="G563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54" i="1"/>
  <c r="G555" i="1"/>
  <c r="G556" i="1"/>
  <c r="F557" i="1"/>
  <c r="G557" i="1"/>
  <c r="H557" i="1" s="1"/>
  <c r="E558" i="1"/>
  <c r="F558" i="1"/>
  <c r="G558" i="1"/>
  <c r="F560" i="1"/>
  <c r="G560" i="1"/>
  <c r="E561" i="1"/>
  <c r="F561" i="1"/>
  <c r="G561" i="1"/>
  <c r="F562" i="1"/>
  <c r="G562" i="1"/>
  <c r="E563" i="1"/>
  <c r="F563" i="1"/>
  <c r="G563" i="1"/>
  <c r="H563" i="1" s="1"/>
  <c r="F565" i="1"/>
  <c r="G565" i="1"/>
  <c r="E566" i="1"/>
  <c r="F566" i="1"/>
  <c r="G566" i="1"/>
  <c r="F567" i="1"/>
  <c r="G567" i="1"/>
  <c r="H567" i="1" s="1"/>
  <c r="E568" i="1"/>
  <c r="F568" i="1"/>
  <c r="G568" i="1"/>
  <c r="F569" i="1"/>
  <c r="G569" i="1"/>
  <c r="G570" i="1"/>
  <c r="F571" i="1"/>
  <c r="G571" i="1"/>
  <c r="H571" i="1" s="1"/>
  <c r="E572" i="1"/>
  <c r="F572" i="1"/>
  <c r="G572" i="1"/>
  <c r="F573" i="1"/>
  <c r="G573" i="1"/>
  <c r="E574" i="1"/>
  <c r="F574" i="1"/>
  <c r="G574" i="1"/>
  <c r="F575" i="1"/>
  <c r="G575" i="1"/>
  <c r="H575" i="1" s="1"/>
  <c r="E576" i="1"/>
  <c r="F576" i="1"/>
  <c r="G576" i="1"/>
  <c r="H576" i="1" s="1"/>
  <c r="F577" i="1"/>
  <c r="G577" i="1"/>
  <c r="E578" i="1"/>
  <c r="F578" i="1"/>
  <c r="G578" i="1"/>
  <c r="F579" i="1"/>
  <c r="G579" i="1"/>
  <c r="H579" i="1" s="1"/>
  <c r="F554" i="34"/>
  <c r="G554" i="34"/>
  <c r="G556" i="34"/>
  <c r="E557" i="34"/>
  <c r="F557" i="34"/>
  <c r="E558" i="34"/>
  <c r="F558" i="34"/>
  <c r="G558" i="34"/>
  <c r="E560" i="34"/>
  <c r="H560" i="34" s="1"/>
  <c r="F560" i="34"/>
  <c r="G560" i="34"/>
  <c r="F561" i="34"/>
  <c r="G561" i="34"/>
  <c r="E562" i="34"/>
  <c r="F562" i="34"/>
  <c r="G562" i="34"/>
  <c r="E563" i="34"/>
  <c r="F563" i="34"/>
  <c r="G563" i="34"/>
  <c r="E565" i="34"/>
  <c r="F565" i="34"/>
  <c r="G565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F570" i="34"/>
  <c r="G570" i="34"/>
  <c r="E571" i="34"/>
  <c r="F571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3" i="17"/>
  <c r="F553" i="15"/>
  <c r="F553" i="4"/>
  <c r="F553" i="34"/>
  <c r="E553" i="32"/>
  <c r="E553" i="30"/>
  <c r="E553" i="17"/>
  <c r="E553" i="16"/>
  <c r="E553" i="15"/>
  <c r="C552" i="32"/>
  <c r="E552" i="32" s="1"/>
  <c r="D552" i="31"/>
  <c r="F574" i="31" s="1"/>
  <c r="C552" i="31"/>
  <c r="E574" i="31" s="1"/>
  <c r="D552" i="30"/>
  <c r="F553" i="30" s="1"/>
  <c r="C552" i="30"/>
  <c r="D552" i="29"/>
  <c r="F570" i="29" s="1"/>
  <c r="C552" i="29"/>
  <c r="E554" i="29" s="1"/>
  <c r="C552" i="28"/>
  <c r="D552" i="27"/>
  <c r="F554" i="27" s="1"/>
  <c r="C552" i="27"/>
  <c r="D552" i="26"/>
  <c r="C552" i="26"/>
  <c r="E560" i="26" s="1"/>
  <c r="D552" i="25"/>
  <c r="F571" i="25" s="1"/>
  <c r="C552" i="25"/>
  <c r="D552" i="24"/>
  <c r="C552" i="24"/>
  <c r="D552" i="23"/>
  <c r="F570" i="23" s="1"/>
  <c r="C552" i="23"/>
  <c r="E565" i="23" s="1"/>
  <c r="D552" i="22"/>
  <c r="C552" i="22"/>
  <c r="E560" i="22" s="1"/>
  <c r="D552" i="21"/>
  <c r="F574" i="21" s="1"/>
  <c r="C552" i="21"/>
  <c r="E565" i="21" s="1"/>
  <c r="D552" i="20"/>
  <c r="F555" i="20" s="1"/>
  <c r="C552" i="20"/>
  <c r="D552" i="19"/>
  <c r="F569" i="19" s="1"/>
  <c r="C552" i="19"/>
  <c r="C552" i="18"/>
  <c r="E566" i="18" s="1"/>
  <c r="D552" i="17"/>
  <c r="C552" i="17"/>
  <c r="D552" i="16"/>
  <c r="C552" i="16"/>
  <c r="E566" i="16" s="1"/>
  <c r="D552" i="15"/>
  <c r="F552" i="15" s="1"/>
  <c r="C552" i="15"/>
  <c r="E556" i="15" s="1"/>
  <c r="D552" i="14"/>
  <c r="F563" i="14" s="1"/>
  <c r="D552" i="13"/>
  <c r="F576" i="13" s="1"/>
  <c r="C552" i="13"/>
  <c r="D552" i="12"/>
  <c r="F574" i="12" s="1"/>
  <c r="C552" i="12"/>
  <c r="C552" i="11"/>
  <c r="E560" i="11" s="1"/>
  <c r="D552" i="10"/>
  <c r="C552" i="10"/>
  <c r="D552" i="9"/>
  <c r="F564" i="9" s="1"/>
  <c r="C552" i="9"/>
  <c r="E578" i="9" s="1"/>
  <c r="D552" i="8"/>
  <c r="D552" i="7"/>
  <c r="F577" i="7" s="1"/>
  <c r="C552" i="7"/>
  <c r="E569" i="7" s="1"/>
  <c r="D552" i="6"/>
  <c r="F573" i="6" s="1"/>
  <c r="D552" i="5"/>
  <c r="D552" i="4"/>
  <c r="F555" i="4" s="1"/>
  <c r="D552" i="3"/>
  <c r="F579" i="3" s="1"/>
  <c r="D552" i="2"/>
  <c r="F556" i="2" s="1"/>
  <c r="C552" i="2"/>
  <c r="D552" i="1"/>
  <c r="F552" i="1" s="1"/>
  <c r="D552" i="33"/>
  <c r="F577" i="33" s="1"/>
  <c r="C552" i="33"/>
  <c r="G331" i="32"/>
  <c r="G332" i="32"/>
  <c r="G333" i="32"/>
  <c r="G334" i="32"/>
  <c r="F335" i="32"/>
  <c r="G335" i="32"/>
  <c r="G336" i="32"/>
  <c r="G337" i="32"/>
  <c r="E338" i="32"/>
  <c r="G338" i="32"/>
  <c r="G339" i="32"/>
  <c r="G340" i="32"/>
  <c r="E341" i="32"/>
  <c r="F341" i="32"/>
  <c r="G341" i="32"/>
  <c r="G342" i="32"/>
  <c r="G343" i="32"/>
  <c r="E344" i="32"/>
  <c r="F344" i="32"/>
  <c r="G344" i="32"/>
  <c r="G345" i="32"/>
  <c r="G346" i="32"/>
  <c r="E347" i="32"/>
  <c r="F347" i="32"/>
  <c r="G347" i="32"/>
  <c r="F348" i="32"/>
  <c r="G348" i="32"/>
  <c r="G349" i="32"/>
  <c r="G350" i="32"/>
  <c r="E351" i="32"/>
  <c r="F351" i="32"/>
  <c r="G351" i="32"/>
  <c r="G352" i="32"/>
  <c r="G353" i="32"/>
  <c r="G354" i="32"/>
  <c r="E355" i="32"/>
  <c r="F355" i="32"/>
  <c r="G355" i="32"/>
  <c r="G356" i="32"/>
  <c r="F357" i="32"/>
  <c r="G357" i="32"/>
  <c r="G358" i="32"/>
  <c r="E359" i="32"/>
  <c r="F359" i="32"/>
  <c r="G359" i="32"/>
  <c r="E360" i="32"/>
  <c r="F360" i="32"/>
  <c r="G360" i="32"/>
  <c r="G361" i="32"/>
  <c r="G362" i="32"/>
  <c r="G363" i="32"/>
  <c r="E364" i="32"/>
  <c r="F364" i="32"/>
  <c r="G364" i="32"/>
  <c r="G365" i="32"/>
  <c r="E366" i="32"/>
  <c r="F366" i="32"/>
  <c r="G366" i="32"/>
  <c r="G367" i="32"/>
  <c r="G368" i="32"/>
  <c r="G369" i="32"/>
  <c r="G370" i="32"/>
  <c r="E371" i="32"/>
  <c r="F371" i="32"/>
  <c r="G371" i="32"/>
  <c r="G372" i="32"/>
  <c r="E373" i="32"/>
  <c r="F373" i="32"/>
  <c r="G373" i="32"/>
  <c r="G374" i="32"/>
  <c r="G375" i="32"/>
  <c r="G376" i="32"/>
  <c r="E377" i="32"/>
  <c r="F377" i="32"/>
  <c r="G377" i="32"/>
  <c r="E378" i="32"/>
  <c r="F378" i="32"/>
  <c r="G378" i="32"/>
  <c r="G379" i="32"/>
  <c r="G380" i="32"/>
  <c r="E381" i="32"/>
  <c r="G381" i="32"/>
  <c r="G382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G390" i="32"/>
  <c r="E391" i="32"/>
  <c r="F391" i="32"/>
  <c r="G391" i="32"/>
  <c r="E392" i="32"/>
  <c r="F392" i="32"/>
  <c r="G392" i="32"/>
  <c r="G393" i="32"/>
  <c r="G394" i="32"/>
  <c r="E395" i="32"/>
  <c r="F395" i="32"/>
  <c r="G395" i="32"/>
  <c r="E396" i="32"/>
  <c r="F396" i="32"/>
  <c r="G396" i="32"/>
  <c r="E397" i="32"/>
  <c r="F397" i="32"/>
  <c r="G397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7" i="32"/>
  <c r="F407" i="32"/>
  <c r="G407" i="32"/>
  <c r="E408" i="32"/>
  <c r="F408" i="32"/>
  <c r="G408" i="32"/>
  <c r="E409" i="32"/>
  <c r="F409" i="32"/>
  <c r="G409" i="32"/>
  <c r="E410" i="32"/>
  <c r="G410" i="32"/>
  <c r="E411" i="32"/>
  <c r="F411" i="32"/>
  <c r="G411" i="32"/>
  <c r="E412" i="32"/>
  <c r="F412" i="32"/>
  <c r="G412" i="32"/>
  <c r="E413" i="32"/>
  <c r="F413" i="32"/>
  <c r="G413" i="32"/>
  <c r="E416" i="32"/>
  <c r="F416" i="32"/>
  <c r="G416" i="32"/>
  <c r="E420" i="32"/>
  <c r="F420" i="32"/>
  <c r="G420" i="32"/>
  <c r="E421" i="32"/>
  <c r="F421" i="32"/>
  <c r="G421" i="32"/>
  <c r="G422" i="32"/>
  <c r="G423" i="32"/>
  <c r="G424" i="32"/>
  <c r="G425" i="32"/>
  <c r="G426" i="32"/>
  <c r="E427" i="32"/>
  <c r="F427" i="32"/>
  <c r="G427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E433" i="32"/>
  <c r="F433" i="32"/>
  <c r="G433" i="32"/>
  <c r="E434" i="32"/>
  <c r="F434" i="32"/>
  <c r="G434" i="32"/>
  <c r="E435" i="32"/>
  <c r="F435" i="32"/>
  <c r="G435" i="32"/>
  <c r="G436" i="32"/>
  <c r="G437" i="32"/>
  <c r="G438" i="32"/>
  <c r="E439" i="32"/>
  <c r="F439" i="32"/>
  <c r="G439" i="32"/>
  <c r="G440" i="32"/>
  <c r="E441" i="32"/>
  <c r="F441" i="32"/>
  <c r="G441" i="32"/>
  <c r="G442" i="32"/>
  <c r="E443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F450" i="32"/>
  <c r="G450" i="32"/>
  <c r="G451" i="32"/>
  <c r="G452" i="32"/>
  <c r="G453" i="32"/>
  <c r="E454" i="32"/>
  <c r="F454" i="32"/>
  <c r="G454" i="32"/>
  <c r="G455" i="32"/>
  <c r="E456" i="32"/>
  <c r="F456" i="32"/>
  <c r="G456" i="32"/>
  <c r="G457" i="32"/>
  <c r="E458" i="32"/>
  <c r="G458" i="32"/>
  <c r="E459" i="32"/>
  <c r="F459" i="32"/>
  <c r="G459" i="32"/>
  <c r="E460" i="32"/>
  <c r="F460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G482" i="32"/>
  <c r="G483" i="32"/>
  <c r="E484" i="32"/>
  <c r="F484" i="32"/>
  <c r="G484" i="32"/>
  <c r="E485" i="32"/>
  <c r="F485" i="32"/>
  <c r="G485" i="32"/>
  <c r="E486" i="32"/>
  <c r="G486" i="32"/>
  <c r="G487" i="32"/>
  <c r="F488" i="32"/>
  <c r="G488" i="32"/>
  <c r="E489" i="32"/>
  <c r="F489" i="32"/>
  <c r="G489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E504" i="32"/>
  <c r="F504" i="32"/>
  <c r="G504" i="32"/>
  <c r="G506" i="32"/>
  <c r="E507" i="32"/>
  <c r="F507" i="32"/>
  <c r="G507" i="32"/>
  <c r="E508" i="32"/>
  <c r="F508" i="32"/>
  <c r="G508" i="32"/>
  <c r="G509" i="32"/>
  <c r="E510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G520" i="32"/>
  <c r="E521" i="32"/>
  <c r="F521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G529" i="32"/>
  <c r="G530" i="32"/>
  <c r="G531" i="32"/>
  <c r="E533" i="32"/>
  <c r="F533" i="32"/>
  <c r="G533" i="32"/>
  <c r="E534" i="32"/>
  <c r="F534" i="32"/>
  <c r="G534" i="32"/>
  <c r="E535" i="32"/>
  <c r="F535" i="32"/>
  <c r="G535" i="32"/>
  <c r="E536" i="32"/>
  <c r="F536" i="32"/>
  <c r="G536" i="32"/>
  <c r="E537" i="32"/>
  <c r="F537" i="32"/>
  <c r="G537" i="32"/>
  <c r="G538" i="32"/>
  <c r="E539" i="32"/>
  <c r="F539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E546" i="32"/>
  <c r="F546" i="32"/>
  <c r="G546" i="32"/>
  <c r="G331" i="31"/>
  <c r="G332" i="31"/>
  <c r="G333" i="31"/>
  <c r="E334" i="31"/>
  <c r="F334" i="31"/>
  <c r="G334" i="31"/>
  <c r="G335" i="31"/>
  <c r="G336" i="31"/>
  <c r="G337" i="31"/>
  <c r="G338" i="31"/>
  <c r="G339" i="31"/>
  <c r="G340" i="31"/>
  <c r="E341" i="31"/>
  <c r="G341" i="31"/>
  <c r="G342" i="31"/>
  <c r="G343" i="31"/>
  <c r="E344" i="31"/>
  <c r="F344" i="31"/>
  <c r="G344" i="31"/>
  <c r="G345" i="31"/>
  <c r="G346" i="31"/>
  <c r="G347" i="31"/>
  <c r="G348" i="31"/>
  <c r="G349" i="31"/>
  <c r="G350" i="31"/>
  <c r="E351" i="31"/>
  <c r="F351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E377" i="31"/>
  <c r="F377" i="31"/>
  <c r="G377" i="31"/>
  <c r="G378" i="31"/>
  <c r="G379" i="31"/>
  <c r="G380" i="31"/>
  <c r="G381" i="31"/>
  <c r="G382" i="31"/>
  <c r="E384" i="31"/>
  <c r="F384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E397" i="31"/>
  <c r="F397" i="31"/>
  <c r="G397" i="31"/>
  <c r="G401" i="31"/>
  <c r="G402" i="31"/>
  <c r="G403" i="31"/>
  <c r="G404" i="31"/>
  <c r="E405" i="31"/>
  <c r="G405" i="31"/>
  <c r="G407" i="31"/>
  <c r="G408" i="31"/>
  <c r="G409" i="31"/>
  <c r="G410" i="31"/>
  <c r="G411" i="31"/>
  <c r="G412" i="31"/>
  <c r="E413" i="31"/>
  <c r="F413" i="31"/>
  <c r="G413" i="31"/>
  <c r="E416" i="31"/>
  <c r="F416" i="31"/>
  <c r="G416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E444" i="31"/>
  <c r="F444" i="31"/>
  <c r="G444" i="31"/>
  <c r="E445" i="31"/>
  <c r="F445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E469" i="31"/>
  <c r="F469" i="31"/>
  <c r="G469" i="31"/>
  <c r="E470" i="31"/>
  <c r="F470" i="31"/>
  <c r="G470" i="31"/>
  <c r="G471" i="31"/>
  <c r="E472" i="31"/>
  <c r="F472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E484" i="31"/>
  <c r="G484" i="31"/>
  <c r="E485" i="31"/>
  <c r="F485" i="31"/>
  <c r="G485" i="31"/>
  <c r="G486" i="31"/>
  <c r="G487" i="31"/>
  <c r="G488" i="31"/>
  <c r="G489" i="31"/>
  <c r="E490" i="31"/>
  <c r="F490" i="31"/>
  <c r="G490" i="31"/>
  <c r="G491" i="31"/>
  <c r="G492" i="31"/>
  <c r="G493" i="31"/>
  <c r="G494" i="31"/>
  <c r="G495" i="31"/>
  <c r="E496" i="31"/>
  <c r="F496" i="31"/>
  <c r="G496" i="31"/>
  <c r="G497" i="31"/>
  <c r="E498" i="31"/>
  <c r="F498" i="31"/>
  <c r="G498" i="31"/>
  <c r="G499" i="31"/>
  <c r="G500" i="31"/>
  <c r="G501" i="31"/>
  <c r="G502" i="31"/>
  <c r="G503" i="31"/>
  <c r="G504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E518" i="31"/>
  <c r="F518" i="31"/>
  <c r="G518" i="31"/>
  <c r="G519" i="31"/>
  <c r="E520" i="31"/>
  <c r="G520" i="31"/>
  <c r="G521" i="31"/>
  <c r="G522" i="31"/>
  <c r="E523" i="31"/>
  <c r="F523" i="31"/>
  <c r="G523" i="31"/>
  <c r="G524" i="31"/>
  <c r="E525" i="31"/>
  <c r="F525" i="31"/>
  <c r="G525" i="31"/>
  <c r="G526" i="31"/>
  <c r="E527" i="31"/>
  <c r="F527" i="31"/>
  <c r="G527" i="31"/>
  <c r="E528" i="31"/>
  <c r="F528" i="31"/>
  <c r="G528" i="31"/>
  <c r="G529" i="31"/>
  <c r="G530" i="31"/>
  <c r="G531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E546" i="31"/>
  <c r="G546" i="31"/>
  <c r="G331" i="30"/>
  <c r="G332" i="30"/>
  <c r="G333" i="30"/>
  <c r="E334" i="30"/>
  <c r="F334" i="30"/>
  <c r="G334" i="30"/>
  <c r="E335" i="30"/>
  <c r="F335" i="30"/>
  <c r="G335" i="30"/>
  <c r="G336" i="30"/>
  <c r="G337" i="30"/>
  <c r="G338" i="30"/>
  <c r="E339" i="30"/>
  <c r="F339" i="30"/>
  <c r="G339" i="30"/>
  <c r="G340" i="30"/>
  <c r="E341" i="30"/>
  <c r="F341" i="30"/>
  <c r="G341" i="30"/>
  <c r="G342" i="30"/>
  <c r="G343" i="30"/>
  <c r="E344" i="30"/>
  <c r="F344" i="30"/>
  <c r="G344" i="30"/>
  <c r="G345" i="30"/>
  <c r="G346" i="30"/>
  <c r="E347" i="30"/>
  <c r="F347" i="30"/>
  <c r="G347" i="30"/>
  <c r="E348" i="30"/>
  <c r="F348" i="30"/>
  <c r="G348" i="30"/>
  <c r="G349" i="30"/>
  <c r="G350" i="30"/>
  <c r="G351" i="30"/>
  <c r="G352" i="30"/>
  <c r="G353" i="30"/>
  <c r="G354" i="30"/>
  <c r="E355" i="30"/>
  <c r="F355" i="30"/>
  <c r="G355" i="30"/>
  <c r="E356" i="30"/>
  <c r="F356" i="30"/>
  <c r="G356" i="30"/>
  <c r="E357" i="30"/>
  <c r="F357" i="30"/>
  <c r="G357" i="30"/>
  <c r="E358" i="30"/>
  <c r="F358" i="30"/>
  <c r="G358" i="30"/>
  <c r="G359" i="30"/>
  <c r="G360" i="30"/>
  <c r="G361" i="30"/>
  <c r="G362" i="30"/>
  <c r="G363" i="30"/>
  <c r="G364" i="30"/>
  <c r="G365" i="30"/>
  <c r="E366" i="30"/>
  <c r="F366" i="30"/>
  <c r="G366" i="30"/>
  <c r="G367" i="30"/>
  <c r="G368" i="30"/>
  <c r="G369" i="30"/>
  <c r="G370" i="30"/>
  <c r="E371" i="30"/>
  <c r="F371" i="30"/>
  <c r="G371" i="30"/>
  <c r="E372" i="30"/>
  <c r="F372" i="30"/>
  <c r="G372" i="30"/>
  <c r="E373" i="30"/>
  <c r="F373" i="30"/>
  <c r="G373" i="30"/>
  <c r="G374" i="30"/>
  <c r="E375" i="30"/>
  <c r="F375" i="30"/>
  <c r="G375" i="30"/>
  <c r="G376" i="30"/>
  <c r="E377" i="30"/>
  <c r="F377" i="30"/>
  <c r="G377" i="30"/>
  <c r="G378" i="30"/>
  <c r="G379" i="30"/>
  <c r="G380" i="30"/>
  <c r="E381" i="30"/>
  <c r="F381" i="30"/>
  <c r="G381" i="30"/>
  <c r="G382" i="30"/>
  <c r="E384" i="30"/>
  <c r="F384" i="30"/>
  <c r="G384" i="30"/>
  <c r="E385" i="30"/>
  <c r="F385" i="30"/>
  <c r="G385" i="30"/>
  <c r="E386" i="30"/>
  <c r="F386" i="30"/>
  <c r="G386" i="30"/>
  <c r="E387" i="30"/>
  <c r="F387" i="30"/>
  <c r="G387" i="30"/>
  <c r="E388" i="30"/>
  <c r="F388" i="30"/>
  <c r="G388" i="30"/>
  <c r="E389" i="30"/>
  <c r="F389" i="30"/>
  <c r="G389" i="30"/>
  <c r="G390" i="30"/>
  <c r="E391" i="30"/>
  <c r="F391" i="30"/>
  <c r="G391" i="30"/>
  <c r="E392" i="30"/>
  <c r="F392" i="30"/>
  <c r="G392" i="30"/>
  <c r="G393" i="30"/>
  <c r="G394" i="30"/>
  <c r="G395" i="30"/>
  <c r="E396" i="30"/>
  <c r="F396" i="30"/>
  <c r="G396" i="30"/>
  <c r="E397" i="30"/>
  <c r="F397" i="30"/>
  <c r="G397" i="30"/>
  <c r="E401" i="30"/>
  <c r="G401" i="30"/>
  <c r="G402" i="30"/>
  <c r="E403" i="30"/>
  <c r="F403" i="30"/>
  <c r="G403" i="30"/>
  <c r="G404" i="30"/>
  <c r="E405" i="30"/>
  <c r="F405" i="30"/>
  <c r="G405" i="30"/>
  <c r="E407" i="30"/>
  <c r="F407" i="30"/>
  <c r="G407" i="30"/>
  <c r="E408" i="30"/>
  <c r="F408" i="30"/>
  <c r="G408" i="30"/>
  <c r="E409" i="30"/>
  <c r="G409" i="30"/>
  <c r="G410" i="30"/>
  <c r="G411" i="30"/>
  <c r="G412" i="30"/>
  <c r="E413" i="30"/>
  <c r="F413" i="30"/>
  <c r="G413" i="30"/>
  <c r="E416" i="30"/>
  <c r="F416" i="30"/>
  <c r="G416" i="30"/>
  <c r="E420" i="30"/>
  <c r="F420" i="30"/>
  <c r="G420" i="30"/>
  <c r="E421" i="30"/>
  <c r="F421" i="30"/>
  <c r="G421" i="30"/>
  <c r="G422" i="30"/>
  <c r="G423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G430" i="30"/>
  <c r="E431" i="30"/>
  <c r="G431" i="30"/>
  <c r="G432" i="30"/>
  <c r="E433" i="30"/>
  <c r="G433" i="30"/>
  <c r="E434" i="30"/>
  <c r="F434" i="30"/>
  <c r="G434" i="30"/>
  <c r="E435" i="30"/>
  <c r="G435" i="30"/>
  <c r="E436" i="30"/>
  <c r="F436" i="30"/>
  <c r="G436" i="30"/>
  <c r="E437" i="30"/>
  <c r="F437" i="30"/>
  <c r="G437" i="30"/>
  <c r="G438" i="30"/>
  <c r="E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G446" i="30"/>
  <c r="E447" i="30"/>
  <c r="F447" i="30"/>
  <c r="G447" i="30"/>
  <c r="E448" i="30"/>
  <c r="F448" i="30"/>
  <c r="G448" i="30"/>
  <c r="E449" i="30"/>
  <c r="F449" i="30"/>
  <c r="G449" i="30"/>
  <c r="G450" i="30"/>
  <c r="G451" i="30"/>
  <c r="G452" i="30"/>
  <c r="G453" i="30"/>
  <c r="E454" i="30"/>
  <c r="F454" i="30"/>
  <c r="G454" i="30"/>
  <c r="G455" i="30"/>
  <c r="G456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E463" i="30"/>
  <c r="F463" i="30"/>
  <c r="G463" i="30"/>
  <c r="E464" i="30"/>
  <c r="G464" i="30"/>
  <c r="E465" i="30"/>
  <c r="F465" i="30"/>
  <c r="G465" i="30"/>
  <c r="E466" i="30"/>
  <c r="F466" i="30"/>
  <c r="G466" i="30"/>
  <c r="E467" i="30"/>
  <c r="G467" i="30"/>
  <c r="E468" i="30"/>
  <c r="F468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E481" i="30"/>
  <c r="F481" i="30"/>
  <c r="G481" i="30"/>
  <c r="G482" i="30"/>
  <c r="E483" i="30"/>
  <c r="F483" i="30"/>
  <c r="G483" i="30"/>
  <c r="E484" i="30"/>
  <c r="F484" i="30"/>
  <c r="G484" i="30"/>
  <c r="E485" i="30"/>
  <c r="F485" i="30"/>
  <c r="G485" i="30"/>
  <c r="E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G491" i="30"/>
  <c r="E492" i="30"/>
  <c r="F492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E503" i="30"/>
  <c r="G503" i="30"/>
  <c r="E504" i="30"/>
  <c r="F504" i="30"/>
  <c r="G504" i="30"/>
  <c r="G506" i="30"/>
  <c r="E507" i="30"/>
  <c r="F507" i="30"/>
  <c r="G507" i="30"/>
  <c r="E508" i="30"/>
  <c r="F508" i="30"/>
  <c r="G508" i="30"/>
  <c r="G509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G517" i="30"/>
  <c r="E518" i="30"/>
  <c r="F518" i="30"/>
  <c r="G518" i="30"/>
  <c r="G519" i="30"/>
  <c r="E520" i="30"/>
  <c r="F520" i="30"/>
  <c r="G520" i="30"/>
  <c r="E521" i="30"/>
  <c r="G521" i="30"/>
  <c r="E522" i="30"/>
  <c r="F522" i="30"/>
  <c r="G522" i="30"/>
  <c r="E523" i="30"/>
  <c r="F523" i="30"/>
  <c r="G523" i="30"/>
  <c r="G524" i="30"/>
  <c r="E525" i="30"/>
  <c r="F525" i="30"/>
  <c r="G525" i="30"/>
  <c r="G526" i="30"/>
  <c r="E527" i="30"/>
  <c r="F527" i="30"/>
  <c r="G527" i="30"/>
  <c r="E528" i="30"/>
  <c r="F528" i="30"/>
  <c r="G528" i="30"/>
  <c r="G529" i="30"/>
  <c r="G530" i="30"/>
  <c r="G531" i="30"/>
  <c r="E533" i="30"/>
  <c r="F533" i="30"/>
  <c r="G533" i="30"/>
  <c r="E534" i="30"/>
  <c r="F534" i="30"/>
  <c r="G534" i="30"/>
  <c r="E535" i="30"/>
  <c r="F535" i="30"/>
  <c r="G535" i="30"/>
  <c r="E536" i="30"/>
  <c r="F536" i="30"/>
  <c r="G536" i="30"/>
  <c r="E537" i="30"/>
  <c r="F537" i="30"/>
  <c r="G537" i="30"/>
  <c r="G538" i="30"/>
  <c r="E539" i="30"/>
  <c r="G539" i="30"/>
  <c r="G540" i="30"/>
  <c r="E541" i="30"/>
  <c r="F541" i="30"/>
  <c r="G541" i="30"/>
  <c r="E542" i="30"/>
  <c r="F542" i="30"/>
  <c r="G542" i="30"/>
  <c r="E543" i="30"/>
  <c r="F543" i="30"/>
  <c r="G543" i="30"/>
  <c r="E544" i="30"/>
  <c r="F544" i="30"/>
  <c r="G544" i="30"/>
  <c r="E545" i="30"/>
  <c r="F545" i="30"/>
  <c r="G545" i="30"/>
  <c r="E546" i="30"/>
  <c r="F546" i="30"/>
  <c r="G546" i="30"/>
  <c r="G331" i="29"/>
  <c r="G332" i="29"/>
  <c r="G333" i="29"/>
  <c r="G334" i="29"/>
  <c r="G335" i="29"/>
  <c r="G336" i="29"/>
  <c r="G337" i="29"/>
  <c r="G338" i="29"/>
  <c r="G339" i="29"/>
  <c r="G340" i="29"/>
  <c r="E341" i="29"/>
  <c r="F341" i="29"/>
  <c r="G341" i="29"/>
  <c r="G342" i="29"/>
  <c r="G343" i="29"/>
  <c r="E344" i="29"/>
  <c r="F344" i="29"/>
  <c r="G344" i="29"/>
  <c r="G345" i="29"/>
  <c r="G346" i="29"/>
  <c r="G347" i="29"/>
  <c r="G348" i="29"/>
  <c r="G349" i="29"/>
  <c r="G350" i="29"/>
  <c r="E351" i="29"/>
  <c r="F351" i="29"/>
  <c r="G351" i="29"/>
  <c r="G352" i="29"/>
  <c r="G353" i="29"/>
  <c r="G354" i="29"/>
  <c r="G355" i="29"/>
  <c r="G356" i="29"/>
  <c r="E357" i="29"/>
  <c r="F357" i="29"/>
  <c r="G357" i="29"/>
  <c r="G358" i="29"/>
  <c r="G359" i="29"/>
  <c r="G360" i="29"/>
  <c r="G361" i="29"/>
  <c r="G362" i="29"/>
  <c r="G363" i="29"/>
  <c r="G364" i="29"/>
  <c r="G365" i="29"/>
  <c r="E366" i="29"/>
  <c r="F366" i="29"/>
  <c r="G366" i="29"/>
  <c r="G367" i="29"/>
  <c r="G368" i="29"/>
  <c r="G369" i="29"/>
  <c r="G370" i="29"/>
  <c r="E371" i="29"/>
  <c r="F371" i="29"/>
  <c r="G371" i="29"/>
  <c r="G372" i="29"/>
  <c r="G373" i="29"/>
  <c r="G374" i="29"/>
  <c r="G375" i="29"/>
  <c r="G376" i="29"/>
  <c r="E377" i="29"/>
  <c r="F377" i="29"/>
  <c r="G377" i="29"/>
  <c r="G378" i="29"/>
  <c r="G379" i="29"/>
  <c r="G380" i="29"/>
  <c r="G381" i="29"/>
  <c r="G382" i="29"/>
  <c r="E384" i="29"/>
  <c r="F384" i="29"/>
  <c r="G384" i="29"/>
  <c r="E385" i="29"/>
  <c r="F385" i="29"/>
  <c r="G385" i="29"/>
  <c r="G386" i="29"/>
  <c r="E387" i="29"/>
  <c r="F387" i="29"/>
  <c r="G387" i="29"/>
  <c r="E388" i="29"/>
  <c r="F388" i="29"/>
  <c r="G388" i="29"/>
  <c r="E389" i="29"/>
  <c r="F389" i="29"/>
  <c r="G389" i="29"/>
  <c r="G390" i="29"/>
  <c r="E391" i="29"/>
  <c r="F391" i="29"/>
  <c r="G391" i="29"/>
  <c r="G392" i="29"/>
  <c r="G393" i="29"/>
  <c r="G394" i="29"/>
  <c r="E395" i="29"/>
  <c r="F395" i="29"/>
  <c r="G395" i="29"/>
  <c r="G396" i="29"/>
  <c r="E397" i="29"/>
  <c r="F397" i="29"/>
  <c r="G397" i="29"/>
  <c r="E401" i="29"/>
  <c r="F401" i="29"/>
  <c r="G401" i="29"/>
  <c r="G402" i="29"/>
  <c r="E403" i="29"/>
  <c r="F403" i="29"/>
  <c r="G403" i="29"/>
  <c r="G404" i="29"/>
  <c r="E405" i="29"/>
  <c r="F405" i="29"/>
  <c r="G405" i="29"/>
  <c r="E407" i="29"/>
  <c r="F407" i="29"/>
  <c r="G407" i="29"/>
  <c r="G408" i="29"/>
  <c r="G409" i="29"/>
  <c r="G410" i="29"/>
  <c r="E411" i="29"/>
  <c r="F411" i="29"/>
  <c r="G411" i="29"/>
  <c r="G412" i="29"/>
  <c r="G413" i="29"/>
  <c r="E416" i="29"/>
  <c r="F416" i="29"/>
  <c r="G416" i="29"/>
  <c r="G420" i="29"/>
  <c r="G421" i="29"/>
  <c r="G422" i="29"/>
  <c r="G423" i="29"/>
  <c r="G424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E439" i="29"/>
  <c r="F439" i="29"/>
  <c r="G439" i="29"/>
  <c r="G440" i="29"/>
  <c r="G441" i="29"/>
  <c r="G442" i="29"/>
  <c r="G443" i="29"/>
  <c r="G444" i="29"/>
  <c r="E445" i="29"/>
  <c r="F445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E458" i="29"/>
  <c r="F458" i="29"/>
  <c r="G458" i="29"/>
  <c r="G459" i="29"/>
  <c r="G460" i="29"/>
  <c r="G461" i="29"/>
  <c r="F462" i="29"/>
  <c r="G462" i="29"/>
  <c r="G463" i="29"/>
  <c r="G464" i="29"/>
  <c r="G465" i="29"/>
  <c r="E466" i="29"/>
  <c r="F466" i="29"/>
  <c r="G466" i="29"/>
  <c r="G467" i="29"/>
  <c r="G468" i="29"/>
  <c r="E469" i="29"/>
  <c r="F469" i="29"/>
  <c r="G469" i="29"/>
  <c r="E470" i="29"/>
  <c r="G470" i="29"/>
  <c r="E471" i="29"/>
  <c r="F471" i="29"/>
  <c r="G471" i="29"/>
  <c r="E472" i="29"/>
  <c r="F472" i="29"/>
  <c r="G472" i="29"/>
  <c r="G473" i="29"/>
  <c r="G474" i="29"/>
  <c r="G475" i="29"/>
  <c r="G476" i="29"/>
  <c r="G477" i="29"/>
  <c r="G478" i="29"/>
  <c r="G479" i="29"/>
  <c r="E480" i="29"/>
  <c r="F480" i="29"/>
  <c r="G480" i="29"/>
  <c r="G481" i="29"/>
  <c r="G482" i="29"/>
  <c r="G483" i="29"/>
  <c r="E484" i="29"/>
  <c r="F484" i="29"/>
  <c r="G484" i="29"/>
  <c r="E485" i="29"/>
  <c r="F485" i="29"/>
  <c r="G485" i="29"/>
  <c r="G486" i="29"/>
  <c r="G487" i="29"/>
  <c r="G488" i="29"/>
  <c r="G489" i="29"/>
  <c r="G490" i="29"/>
  <c r="G491" i="29"/>
  <c r="G492" i="29"/>
  <c r="G493" i="29"/>
  <c r="E494" i="29"/>
  <c r="F494" i="29"/>
  <c r="G494" i="29"/>
  <c r="G495" i="29"/>
  <c r="G496" i="29"/>
  <c r="G497" i="29"/>
  <c r="E498" i="29"/>
  <c r="F498" i="29"/>
  <c r="G498" i="29"/>
  <c r="G499" i="29"/>
  <c r="G500" i="29"/>
  <c r="G501" i="29"/>
  <c r="G502" i="29"/>
  <c r="G503" i="29"/>
  <c r="E504" i="29"/>
  <c r="F504" i="29"/>
  <c r="G504" i="29"/>
  <c r="G506" i="29"/>
  <c r="G507" i="29"/>
  <c r="E508" i="29"/>
  <c r="F508" i="29"/>
  <c r="G508" i="29"/>
  <c r="G509" i="29"/>
  <c r="G510" i="29"/>
  <c r="G511" i="29"/>
  <c r="G512" i="29"/>
  <c r="G513" i="29"/>
  <c r="G514" i="29"/>
  <c r="E515" i="29"/>
  <c r="F515" i="29"/>
  <c r="G515" i="29"/>
  <c r="E516" i="29"/>
  <c r="F516" i="29"/>
  <c r="G516" i="29"/>
  <c r="E517" i="29"/>
  <c r="F517" i="29"/>
  <c r="G517" i="29"/>
  <c r="E518" i="29"/>
  <c r="F518" i="29"/>
  <c r="G518" i="29"/>
  <c r="G519" i="29"/>
  <c r="G520" i="29"/>
  <c r="G521" i="29"/>
  <c r="E522" i="29"/>
  <c r="F522" i="29"/>
  <c r="G522" i="29"/>
  <c r="E523" i="29"/>
  <c r="F523" i="29"/>
  <c r="G523" i="29"/>
  <c r="G524" i="29"/>
  <c r="E525" i="29"/>
  <c r="F525" i="29"/>
  <c r="G525" i="29"/>
  <c r="G526" i="29"/>
  <c r="E527" i="29"/>
  <c r="F527" i="29"/>
  <c r="G527" i="29"/>
  <c r="E528" i="29"/>
  <c r="F528" i="29"/>
  <c r="G528" i="29"/>
  <c r="G529" i="29"/>
  <c r="G530" i="29"/>
  <c r="G531" i="29"/>
  <c r="G533" i="29"/>
  <c r="E534" i="29"/>
  <c r="F534" i="29"/>
  <c r="G534" i="29"/>
  <c r="G535" i="29"/>
  <c r="E536" i="29"/>
  <c r="F536" i="29"/>
  <c r="G536" i="29"/>
  <c r="G537" i="29"/>
  <c r="G538" i="29"/>
  <c r="G539" i="29"/>
  <c r="G540" i="29"/>
  <c r="E541" i="29"/>
  <c r="F541" i="29"/>
  <c r="G541" i="29"/>
  <c r="G542" i="29"/>
  <c r="E543" i="29"/>
  <c r="F543" i="29"/>
  <c r="G543" i="29"/>
  <c r="G544" i="29"/>
  <c r="G545" i="29"/>
  <c r="E546" i="29"/>
  <c r="F546" i="29"/>
  <c r="G546" i="29"/>
  <c r="G336" i="28"/>
  <c r="G338" i="28"/>
  <c r="E341" i="28"/>
  <c r="G343" i="28"/>
  <c r="E344" i="28"/>
  <c r="G346" i="28"/>
  <c r="G351" i="28"/>
  <c r="G354" i="28"/>
  <c r="G359" i="28"/>
  <c r="G364" i="28"/>
  <c r="G368" i="28"/>
  <c r="E371" i="28"/>
  <c r="G374" i="28"/>
  <c r="G375" i="28"/>
  <c r="G380" i="28"/>
  <c r="E384" i="28"/>
  <c r="G384" i="28"/>
  <c r="E386" i="28"/>
  <c r="E387" i="28"/>
  <c r="E388" i="28"/>
  <c r="E389" i="28"/>
  <c r="F389" i="28"/>
  <c r="G391" i="28"/>
  <c r="E392" i="28"/>
  <c r="E401" i="28"/>
  <c r="G401" i="28"/>
  <c r="E403" i="28"/>
  <c r="E407" i="28"/>
  <c r="G407" i="28"/>
  <c r="E408" i="28"/>
  <c r="E410" i="28"/>
  <c r="E411" i="28"/>
  <c r="E416" i="28"/>
  <c r="F416" i="28"/>
  <c r="G426" i="28"/>
  <c r="G428" i="28"/>
  <c r="E429" i="28"/>
  <c r="E431" i="28"/>
  <c r="G437" i="28"/>
  <c r="E439" i="28"/>
  <c r="E440" i="28"/>
  <c r="G440" i="28"/>
  <c r="E444" i="28"/>
  <c r="G444" i="28"/>
  <c r="E445" i="28"/>
  <c r="G448" i="28"/>
  <c r="G452" i="28"/>
  <c r="G456" i="28"/>
  <c r="G461" i="28"/>
  <c r="E463" i="28"/>
  <c r="G468" i="28"/>
  <c r="E469" i="28"/>
  <c r="E470" i="28"/>
  <c r="E472" i="28"/>
  <c r="G476" i="28"/>
  <c r="G479" i="28"/>
  <c r="G482" i="28"/>
  <c r="E485" i="28"/>
  <c r="G486" i="28"/>
  <c r="E490" i="28"/>
  <c r="G492" i="28"/>
  <c r="E495" i="28"/>
  <c r="E496" i="28"/>
  <c r="F496" i="28"/>
  <c r="E498" i="28"/>
  <c r="G500" i="28"/>
  <c r="G501" i="28"/>
  <c r="G507" i="28"/>
  <c r="E516" i="28"/>
  <c r="G516" i="28"/>
  <c r="E518" i="28"/>
  <c r="E520" i="28"/>
  <c r="G522" i="28"/>
  <c r="E523" i="28"/>
  <c r="E525" i="28"/>
  <c r="E527" i="28"/>
  <c r="G527" i="28"/>
  <c r="E528" i="28"/>
  <c r="G529" i="28"/>
  <c r="E534" i="28"/>
  <c r="G534" i="28"/>
  <c r="E535" i="28"/>
  <c r="E536" i="28"/>
  <c r="G540" i="28"/>
  <c r="E545" i="28"/>
  <c r="G546" i="28"/>
  <c r="G331" i="27"/>
  <c r="G332" i="27"/>
  <c r="G333" i="27"/>
  <c r="E334" i="27"/>
  <c r="F334" i="27"/>
  <c r="G334" i="27"/>
  <c r="E335" i="27"/>
  <c r="G335" i="27"/>
  <c r="H335" i="27" s="1"/>
  <c r="G336" i="27"/>
  <c r="G337" i="27"/>
  <c r="G338" i="27"/>
  <c r="G339" i="27"/>
  <c r="G340" i="27"/>
  <c r="E341" i="27"/>
  <c r="F341" i="27"/>
  <c r="G341" i="27"/>
  <c r="G342" i="27"/>
  <c r="G343" i="27"/>
  <c r="E344" i="27"/>
  <c r="F344" i="27"/>
  <c r="G344" i="27"/>
  <c r="G345" i="27"/>
  <c r="G346" i="27"/>
  <c r="G347" i="27"/>
  <c r="G348" i="27"/>
  <c r="G349" i="27"/>
  <c r="G350" i="27"/>
  <c r="E351" i="27"/>
  <c r="F351" i="27"/>
  <c r="G351" i="27"/>
  <c r="G352" i="27"/>
  <c r="G353" i="27"/>
  <c r="G354" i="27"/>
  <c r="E355" i="27"/>
  <c r="F355" i="27"/>
  <c r="G355" i="27"/>
  <c r="G356" i="27"/>
  <c r="G357" i="27"/>
  <c r="G358" i="27"/>
  <c r="G359" i="27"/>
  <c r="G360" i="27"/>
  <c r="G361" i="27"/>
  <c r="E362" i="27"/>
  <c r="G362" i="27"/>
  <c r="G363" i="27"/>
  <c r="G364" i="27"/>
  <c r="G365" i="27"/>
  <c r="G366" i="27"/>
  <c r="G367" i="27"/>
  <c r="G368" i="27"/>
  <c r="G369" i="27"/>
  <c r="G370" i="27"/>
  <c r="E371" i="27"/>
  <c r="G371" i="27"/>
  <c r="G372" i="27"/>
  <c r="G373" i="27"/>
  <c r="G374" i="27"/>
  <c r="G375" i="27"/>
  <c r="G376" i="27"/>
  <c r="E377" i="27"/>
  <c r="F377" i="27"/>
  <c r="G377" i="27"/>
  <c r="G378" i="27"/>
  <c r="G379" i="27"/>
  <c r="G380" i="27"/>
  <c r="G381" i="27"/>
  <c r="G382" i="27"/>
  <c r="E384" i="27"/>
  <c r="F384" i="27"/>
  <c r="G384" i="27"/>
  <c r="G385" i="27"/>
  <c r="E386" i="27"/>
  <c r="G386" i="27"/>
  <c r="E387" i="27"/>
  <c r="G387" i="27"/>
  <c r="E388" i="27"/>
  <c r="F388" i="27"/>
  <c r="G388" i="27"/>
  <c r="E389" i="27"/>
  <c r="F389" i="27"/>
  <c r="G389" i="27"/>
  <c r="G390" i="27"/>
  <c r="E391" i="27"/>
  <c r="F391" i="27"/>
  <c r="G391" i="27"/>
  <c r="E392" i="27"/>
  <c r="F392" i="27"/>
  <c r="G392" i="27"/>
  <c r="G393" i="27"/>
  <c r="G394" i="27"/>
  <c r="G395" i="27"/>
  <c r="E396" i="27"/>
  <c r="F396" i="27"/>
  <c r="G396" i="27"/>
  <c r="E397" i="27"/>
  <c r="F397" i="27"/>
  <c r="G397" i="27"/>
  <c r="G401" i="27"/>
  <c r="G402" i="27"/>
  <c r="G403" i="27"/>
  <c r="E404" i="27"/>
  <c r="F404" i="27"/>
  <c r="G404" i="27"/>
  <c r="G405" i="27"/>
  <c r="E407" i="27"/>
  <c r="F407" i="27"/>
  <c r="G407" i="27"/>
  <c r="G408" i="27"/>
  <c r="G409" i="27"/>
  <c r="G410" i="27"/>
  <c r="E411" i="27"/>
  <c r="F411" i="27"/>
  <c r="G411" i="27"/>
  <c r="G412" i="27"/>
  <c r="G413" i="27"/>
  <c r="G416" i="27"/>
  <c r="G420" i="27"/>
  <c r="E421" i="27"/>
  <c r="G421" i="27"/>
  <c r="G422" i="27"/>
  <c r="G423" i="27"/>
  <c r="G424" i="27"/>
  <c r="G425" i="27"/>
  <c r="G426" i="27"/>
  <c r="E427" i="27"/>
  <c r="F427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E441" i="27"/>
  <c r="G441" i="27"/>
  <c r="G442" i="27"/>
  <c r="G443" i="27"/>
  <c r="E444" i="27"/>
  <c r="F444" i="27"/>
  <c r="G444" i="27"/>
  <c r="G445" i="27"/>
  <c r="G446" i="27"/>
  <c r="E447" i="27"/>
  <c r="F447" i="27"/>
  <c r="G447" i="27"/>
  <c r="G448" i="27"/>
  <c r="E449" i="27"/>
  <c r="F449" i="27"/>
  <c r="G449" i="27"/>
  <c r="G450" i="27"/>
  <c r="G451" i="27"/>
  <c r="G452" i="27"/>
  <c r="G453" i="27"/>
  <c r="G454" i="27"/>
  <c r="E455" i="27"/>
  <c r="F455" i="27"/>
  <c r="G455" i="27"/>
  <c r="G456" i="27"/>
  <c r="G457" i="27"/>
  <c r="E458" i="27"/>
  <c r="G458" i="27"/>
  <c r="H458" i="27" s="1"/>
  <c r="G459" i="27"/>
  <c r="E460" i="27"/>
  <c r="F460" i="27"/>
  <c r="G460" i="27"/>
  <c r="E461" i="27"/>
  <c r="F461" i="27"/>
  <c r="G461" i="27"/>
  <c r="G462" i="27"/>
  <c r="G463" i="27"/>
  <c r="G464" i="27"/>
  <c r="G465" i="27"/>
  <c r="F466" i="27"/>
  <c r="G466" i="27"/>
  <c r="G467" i="27"/>
  <c r="E468" i="27"/>
  <c r="F468" i="27"/>
  <c r="G468" i="27"/>
  <c r="G469" i="27"/>
  <c r="G470" i="27"/>
  <c r="E471" i="27"/>
  <c r="F471" i="27"/>
  <c r="G471" i="27"/>
  <c r="E472" i="27"/>
  <c r="F472" i="27"/>
  <c r="G472" i="27"/>
  <c r="E473" i="27"/>
  <c r="F473" i="27"/>
  <c r="G473" i="27"/>
  <c r="E474" i="27"/>
  <c r="F474" i="27"/>
  <c r="G474" i="27"/>
  <c r="E475" i="27"/>
  <c r="F475" i="27"/>
  <c r="G475" i="27"/>
  <c r="G476" i="27"/>
  <c r="G477" i="27"/>
  <c r="G478" i="27"/>
  <c r="E479" i="27"/>
  <c r="F479" i="27"/>
  <c r="G479" i="27"/>
  <c r="E480" i="27"/>
  <c r="F480" i="27"/>
  <c r="G480" i="27"/>
  <c r="E481" i="27"/>
  <c r="F481" i="27"/>
  <c r="G481" i="27"/>
  <c r="G482" i="27"/>
  <c r="G483" i="27"/>
  <c r="E484" i="27"/>
  <c r="G484" i="27"/>
  <c r="E485" i="27"/>
  <c r="F485" i="27"/>
  <c r="G485" i="27"/>
  <c r="G486" i="27"/>
  <c r="E487" i="27"/>
  <c r="F487" i="27"/>
  <c r="G487" i="27"/>
  <c r="E488" i="27"/>
  <c r="F488" i="27"/>
  <c r="G488" i="27"/>
  <c r="E489" i="27"/>
  <c r="F489" i="27"/>
  <c r="G489" i="27"/>
  <c r="E490" i="27"/>
  <c r="F490" i="27"/>
  <c r="G490" i="27"/>
  <c r="E491" i="27"/>
  <c r="F491" i="27"/>
  <c r="G491" i="27"/>
  <c r="E492" i="27"/>
  <c r="F492" i="27"/>
  <c r="G492" i="27"/>
  <c r="G493" i="27"/>
  <c r="E494" i="27"/>
  <c r="F494" i="27"/>
  <c r="G494" i="27"/>
  <c r="G495" i="27"/>
  <c r="E496" i="27"/>
  <c r="F496" i="27"/>
  <c r="G496" i="27"/>
  <c r="E497" i="27"/>
  <c r="F497" i="27"/>
  <c r="G497" i="27"/>
  <c r="E498" i="27"/>
  <c r="F498" i="27"/>
  <c r="G498" i="27"/>
  <c r="E499" i="27"/>
  <c r="F499" i="27"/>
  <c r="G499" i="27"/>
  <c r="E500" i="27"/>
  <c r="F500" i="27"/>
  <c r="G500" i="27"/>
  <c r="G501" i="27"/>
  <c r="E502" i="27"/>
  <c r="F502" i="27"/>
  <c r="G502" i="27"/>
  <c r="G503" i="27"/>
  <c r="G504" i="27"/>
  <c r="G506" i="27"/>
  <c r="G507" i="27"/>
  <c r="E508" i="27"/>
  <c r="F508" i="27"/>
  <c r="G508" i="27"/>
  <c r="G509" i="27"/>
  <c r="G510" i="27"/>
  <c r="E511" i="27"/>
  <c r="F511" i="27"/>
  <c r="G511" i="27"/>
  <c r="G512" i="27"/>
  <c r="G513" i="27"/>
  <c r="G514" i="27"/>
  <c r="G515" i="27"/>
  <c r="E516" i="27"/>
  <c r="F516" i="27"/>
  <c r="G516" i="27"/>
  <c r="E517" i="27"/>
  <c r="F517" i="27"/>
  <c r="G517" i="27"/>
  <c r="F518" i="27"/>
  <c r="G518" i="27"/>
  <c r="G519" i="27"/>
  <c r="G520" i="27"/>
  <c r="G521" i="27"/>
  <c r="E522" i="27"/>
  <c r="G522" i="27"/>
  <c r="E523" i="27"/>
  <c r="F523" i="27"/>
  <c r="G523" i="27"/>
  <c r="G524" i="27"/>
  <c r="E525" i="27"/>
  <c r="F525" i="27"/>
  <c r="G525" i="27"/>
  <c r="G526" i="27"/>
  <c r="E527" i="27"/>
  <c r="F527" i="27"/>
  <c r="G527" i="27"/>
  <c r="E528" i="27"/>
  <c r="F528" i="27"/>
  <c r="G528" i="27"/>
  <c r="G529" i="27"/>
  <c r="G530" i="27"/>
  <c r="G531" i="27"/>
  <c r="G533" i="27"/>
  <c r="G534" i="27"/>
  <c r="G535" i="27"/>
  <c r="E536" i="27"/>
  <c r="G536" i="27"/>
  <c r="G537" i="27"/>
  <c r="G538" i="27"/>
  <c r="G539" i="27"/>
  <c r="G540" i="27"/>
  <c r="F541" i="27"/>
  <c r="G541" i="27"/>
  <c r="G542" i="27"/>
  <c r="E543" i="27"/>
  <c r="F543" i="27"/>
  <c r="G543" i="27"/>
  <c r="G544" i="27"/>
  <c r="G545" i="27"/>
  <c r="E546" i="27"/>
  <c r="F546" i="27"/>
  <c r="G546" i="27"/>
  <c r="G331" i="26"/>
  <c r="G332" i="26"/>
  <c r="G333" i="26"/>
  <c r="E334" i="26"/>
  <c r="F334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E348" i="26"/>
  <c r="F348" i="26"/>
  <c r="G348" i="26"/>
  <c r="G349" i="26"/>
  <c r="G350" i="26"/>
  <c r="G351" i="26"/>
  <c r="G352" i="26"/>
  <c r="G353" i="26"/>
  <c r="G354" i="26"/>
  <c r="G355" i="26"/>
  <c r="G356" i="26"/>
  <c r="E357" i="26"/>
  <c r="F357" i="26"/>
  <c r="G357" i="26"/>
  <c r="G358" i="26"/>
  <c r="G359" i="26"/>
  <c r="G360" i="26"/>
  <c r="G361" i="26"/>
  <c r="G362" i="26"/>
  <c r="G363" i="26"/>
  <c r="G364" i="26"/>
  <c r="G365" i="26"/>
  <c r="F366" i="26"/>
  <c r="G366" i="26"/>
  <c r="G367" i="26"/>
  <c r="G368" i="26"/>
  <c r="G369" i="26"/>
  <c r="G370" i="26"/>
  <c r="E371" i="26"/>
  <c r="F371" i="26"/>
  <c r="G371" i="26"/>
  <c r="G372" i="26"/>
  <c r="F373" i="26"/>
  <c r="G373" i="26"/>
  <c r="G374" i="26"/>
  <c r="G375" i="26"/>
  <c r="G376" i="26"/>
  <c r="E377" i="26"/>
  <c r="F377" i="26"/>
  <c r="G377" i="26"/>
  <c r="G378" i="26"/>
  <c r="G379" i="26"/>
  <c r="G380" i="26"/>
  <c r="G381" i="26"/>
  <c r="G382" i="26"/>
  <c r="E384" i="26"/>
  <c r="F384" i="26"/>
  <c r="G384" i="26"/>
  <c r="E385" i="26"/>
  <c r="G385" i="26"/>
  <c r="F386" i="26"/>
  <c r="G386" i="26"/>
  <c r="E387" i="26"/>
  <c r="F387" i="26"/>
  <c r="G387" i="26"/>
  <c r="E388" i="26"/>
  <c r="F388" i="26"/>
  <c r="G388" i="26"/>
  <c r="E389" i="26"/>
  <c r="F389" i="26"/>
  <c r="G389" i="26"/>
  <c r="G390" i="26"/>
  <c r="E391" i="26"/>
  <c r="F391" i="26"/>
  <c r="G391" i="26"/>
  <c r="G392" i="26"/>
  <c r="G393" i="26"/>
  <c r="G394" i="26"/>
  <c r="G395" i="26"/>
  <c r="E396" i="26"/>
  <c r="F396" i="26"/>
  <c r="G396" i="26"/>
  <c r="E397" i="26"/>
  <c r="F397" i="26"/>
  <c r="G397" i="26"/>
  <c r="G401" i="26"/>
  <c r="G402" i="26"/>
  <c r="G403" i="26"/>
  <c r="E404" i="26"/>
  <c r="F404" i="26"/>
  <c r="G404" i="26"/>
  <c r="E405" i="26"/>
  <c r="G405" i="26"/>
  <c r="G407" i="26"/>
  <c r="G408" i="26"/>
  <c r="G409" i="26"/>
  <c r="G410" i="26"/>
  <c r="G411" i="26"/>
  <c r="G412" i="26"/>
  <c r="E413" i="26"/>
  <c r="F413" i="26"/>
  <c r="G413" i="26"/>
  <c r="G416" i="26"/>
  <c r="G420" i="26"/>
  <c r="F421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E441" i="26"/>
  <c r="F441" i="26"/>
  <c r="G441" i="26"/>
  <c r="G442" i="26"/>
  <c r="G443" i="26"/>
  <c r="E444" i="26"/>
  <c r="F444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E458" i="26"/>
  <c r="F458" i="26"/>
  <c r="G458" i="26"/>
  <c r="G459" i="26"/>
  <c r="G460" i="26"/>
  <c r="E461" i="26"/>
  <c r="F461" i="26"/>
  <c r="G461" i="26"/>
  <c r="G462" i="26"/>
  <c r="G463" i="26"/>
  <c r="G464" i="26"/>
  <c r="F465" i="26"/>
  <c r="G465" i="26"/>
  <c r="E466" i="26"/>
  <c r="F466" i="26"/>
  <c r="G466" i="26"/>
  <c r="G467" i="26"/>
  <c r="G468" i="26"/>
  <c r="E469" i="26"/>
  <c r="F469" i="26"/>
  <c r="G469" i="26"/>
  <c r="E470" i="26"/>
  <c r="F470" i="26"/>
  <c r="G470" i="26"/>
  <c r="E471" i="26"/>
  <c r="F471" i="26"/>
  <c r="G471" i="26"/>
  <c r="G472" i="26"/>
  <c r="E473" i="26"/>
  <c r="F473" i="26"/>
  <c r="G473" i="26"/>
  <c r="G474" i="26"/>
  <c r="G475" i="26"/>
  <c r="E476" i="26"/>
  <c r="G476" i="26"/>
  <c r="G477" i="26"/>
  <c r="G478" i="26"/>
  <c r="G479" i="26"/>
  <c r="E480" i="26"/>
  <c r="F480" i="26"/>
  <c r="G480" i="26"/>
  <c r="E481" i="26"/>
  <c r="F481" i="26"/>
  <c r="G481" i="26"/>
  <c r="G482" i="26"/>
  <c r="G483" i="26"/>
  <c r="G484" i="26"/>
  <c r="E485" i="26"/>
  <c r="F485" i="26"/>
  <c r="G485" i="26"/>
  <c r="G486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G499" i="26"/>
  <c r="G500" i="26"/>
  <c r="E501" i="26"/>
  <c r="G501" i="26"/>
  <c r="E502" i="26"/>
  <c r="F502" i="26"/>
  <c r="G502" i="26"/>
  <c r="G503" i="26"/>
  <c r="G504" i="26"/>
  <c r="G506" i="26"/>
  <c r="G507" i="26"/>
  <c r="E508" i="26"/>
  <c r="F508" i="26"/>
  <c r="G508" i="26"/>
  <c r="G509" i="26"/>
  <c r="G510" i="26"/>
  <c r="G511" i="26"/>
  <c r="G512" i="26"/>
  <c r="G513" i="26"/>
  <c r="G514" i="26"/>
  <c r="G515" i="26"/>
  <c r="E516" i="26"/>
  <c r="F516" i="26"/>
  <c r="G516" i="26"/>
  <c r="E517" i="26"/>
  <c r="F517" i="26"/>
  <c r="G517" i="26"/>
  <c r="E518" i="26"/>
  <c r="F518" i="26"/>
  <c r="G518" i="26"/>
  <c r="G519" i="26"/>
  <c r="E520" i="26"/>
  <c r="G520" i="26"/>
  <c r="G521" i="26"/>
  <c r="G522" i="26"/>
  <c r="E523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31" i="26"/>
  <c r="E533" i="26"/>
  <c r="F533" i="26"/>
  <c r="G533" i="26"/>
  <c r="E534" i="26"/>
  <c r="F534" i="26"/>
  <c r="G534" i="26"/>
  <c r="E535" i="26"/>
  <c r="F535" i="26"/>
  <c r="G535" i="26"/>
  <c r="E536" i="26"/>
  <c r="G536" i="26"/>
  <c r="E537" i="26"/>
  <c r="F537" i="26"/>
  <c r="G537" i="26"/>
  <c r="G538" i="26"/>
  <c r="G539" i="26"/>
  <c r="G540" i="26"/>
  <c r="G541" i="26"/>
  <c r="G542" i="26"/>
  <c r="E543" i="26"/>
  <c r="F543" i="26"/>
  <c r="G543" i="26"/>
  <c r="G544" i="26"/>
  <c r="E545" i="26"/>
  <c r="G545" i="26"/>
  <c r="E546" i="26"/>
  <c r="F546" i="26"/>
  <c r="G546" i="26"/>
  <c r="G331" i="25"/>
  <c r="G333" i="25"/>
  <c r="F334" i="25"/>
  <c r="E335" i="25"/>
  <c r="F335" i="25"/>
  <c r="G335" i="25"/>
  <c r="G337" i="25"/>
  <c r="G339" i="25"/>
  <c r="E341" i="25"/>
  <c r="F341" i="25"/>
  <c r="G341" i="25"/>
  <c r="G343" i="25"/>
  <c r="F344" i="25"/>
  <c r="G345" i="25"/>
  <c r="G347" i="25"/>
  <c r="F348" i="25"/>
  <c r="G349" i="25"/>
  <c r="E351" i="25"/>
  <c r="G351" i="25"/>
  <c r="G353" i="25"/>
  <c r="G355" i="25"/>
  <c r="E357" i="25"/>
  <c r="F357" i="25"/>
  <c r="G357" i="25"/>
  <c r="G359" i="25"/>
  <c r="G361" i="25"/>
  <c r="G363" i="25"/>
  <c r="G365" i="25"/>
  <c r="F366" i="25"/>
  <c r="G367" i="25"/>
  <c r="G369" i="25"/>
  <c r="E371" i="25"/>
  <c r="F371" i="25"/>
  <c r="G371" i="25"/>
  <c r="E373" i="25"/>
  <c r="F373" i="25"/>
  <c r="G373" i="25"/>
  <c r="G375" i="25"/>
  <c r="G377" i="25"/>
  <c r="G379" i="25"/>
  <c r="G381" i="25"/>
  <c r="E384" i="25"/>
  <c r="F384" i="25"/>
  <c r="G384" i="25"/>
  <c r="E386" i="25"/>
  <c r="F386" i="25"/>
  <c r="G386" i="25"/>
  <c r="E388" i="25"/>
  <c r="F388" i="25"/>
  <c r="G388" i="25"/>
  <c r="F389" i="25"/>
  <c r="G390" i="25"/>
  <c r="F391" i="25"/>
  <c r="E392" i="25"/>
  <c r="F392" i="25"/>
  <c r="G392" i="25"/>
  <c r="G394" i="25"/>
  <c r="F396" i="25"/>
  <c r="G396" i="25"/>
  <c r="F397" i="25"/>
  <c r="E401" i="25"/>
  <c r="F401" i="25"/>
  <c r="G401" i="25"/>
  <c r="E403" i="25"/>
  <c r="F403" i="25"/>
  <c r="G403" i="25"/>
  <c r="F404" i="25"/>
  <c r="E405" i="25"/>
  <c r="F405" i="25"/>
  <c r="G405" i="25"/>
  <c r="F407" i="25"/>
  <c r="G408" i="25"/>
  <c r="G410" i="25"/>
  <c r="F411" i="25"/>
  <c r="G412" i="25"/>
  <c r="F413" i="25"/>
  <c r="E416" i="25"/>
  <c r="F416" i="25"/>
  <c r="G416" i="25"/>
  <c r="G421" i="25"/>
  <c r="G423" i="25"/>
  <c r="G425" i="25"/>
  <c r="G427" i="25"/>
  <c r="G429" i="25"/>
  <c r="G431" i="25"/>
  <c r="G433" i="25"/>
  <c r="G435" i="25"/>
  <c r="G437" i="25"/>
  <c r="E439" i="25"/>
  <c r="F439" i="25"/>
  <c r="G439" i="25"/>
  <c r="E441" i="25"/>
  <c r="F441" i="25"/>
  <c r="G441" i="25"/>
  <c r="G443" i="25"/>
  <c r="F444" i="25"/>
  <c r="G445" i="25"/>
  <c r="E447" i="25"/>
  <c r="F447" i="25"/>
  <c r="G447" i="25"/>
  <c r="E449" i="25"/>
  <c r="F449" i="25"/>
  <c r="G449" i="25"/>
  <c r="G451" i="25"/>
  <c r="F452" i="25"/>
  <c r="G453" i="25"/>
  <c r="G455" i="25"/>
  <c r="G457" i="25"/>
  <c r="F458" i="25"/>
  <c r="G459" i="25"/>
  <c r="F460" i="25"/>
  <c r="E461" i="25"/>
  <c r="F461" i="25"/>
  <c r="G461" i="25"/>
  <c r="E463" i="25"/>
  <c r="F463" i="25"/>
  <c r="G463" i="25"/>
  <c r="G465" i="25"/>
  <c r="F466" i="25"/>
  <c r="G467" i="25"/>
  <c r="E469" i="25"/>
  <c r="F469" i="25"/>
  <c r="G469" i="25"/>
  <c r="F470" i="25"/>
  <c r="E471" i="25"/>
  <c r="F471" i="25"/>
  <c r="G471" i="25"/>
  <c r="F472" i="25"/>
  <c r="E473" i="25"/>
  <c r="F473" i="25"/>
  <c r="G473" i="25"/>
  <c r="E475" i="25"/>
  <c r="F475" i="25"/>
  <c r="G475" i="25"/>
  <c r="G477" i="25"/>
  <c r="G479" i="25"/>
  <c r="F480" i="25"/>
  <c r="E481" i="25"/>
  <c r="G481" i="25"/>
  <c r="G483" i="25"/>
  <c r="F484" i="25"/>
  <c r="E485" i="25"/>
  <c r="F485" i="25"/>
  <c r="G485" i="25"/>
  <c r="G487" i="25"/>
  <c r="F488" i="25"/>
  <c r="E489" i="25"/>
  <c r="F489" i="25"/>
  <c r="G489" i="25"/>
  <c r="F490" i="25"/>
  <c r="G491" i="25"/>
  <c r="G493" i="25"/>
  <c r="G495" i="25"/>
  <c r="F496" i="25"/>
  <c r="G497" i="25"/>
  <c r="F498" i="25"/>
  <c r="G499" i="25"/>
  <c r="G501" i="25"/>
  <c r="F502" i="25"/>
  <c r="G503" i="25"/>
  <c r="G506" i="25"/>
  <c r="F507" i="25"/>
  <c r="G508" i="25"/>
  <c r="G510" i="25"/>
  <c r="G512" i="25"/>
  <c r="G514" i="25"/>
  <c r="E516" i="25"/>
  <c r="G516" i="25"/>
  <c r="H516" i="25" s="1"/>
  <c r="F517" i="25"/>
  <c r="E518" i="25"/>
  <c r="F518" i="25"/>
  <c r="G518" i="25"/>
  <c r="F519" i="25"/>
  <c r="E520" i="25"/>
  <c r="F520" i="25"/>
  <c r="G520" i="25"/>
  <c r="F521" i="25"/>
  <c r="E522" i="25"/>
  <c r="F522" i="25"/>
  <c r="G522" i="25"/>
  <c r="F523" i="25"/>
  <c r="G524" i="25"/>
  <c r="G526" i="25"/>
  <c r="F527" i="25"/>
  <c r="E528" i="25"/>
  <c r="F528" i="25"/>
  <c r="G528" i="25"/>
  <c r="G530" i="25"/>
  <c r="E533" i="25"/>
  <c r="F533" i="25"/>
  <c r="G533" i="25"/>
  <c r="F534" i="25"/>
  <c r="E535" i="25"/>
  <c r="F535" i="25"/>
  <c r="G535" i="25"/>
  <c r="F536" i="25"/>
  <c r="G537" i="25"/>
  <c r="E539" i="25"/>
  <c r="F539" i="25"/>
  <c r="G539" i="25"/>
  <c r="G541" i="25"/>
  <c r="G543" i="25"/>
  <c r="E545" i="25"/>
  <c r="F545" i="25"/>
  <c r="G545" i="25"/>
  <c r="F546" i="25"/>
  <c r="E331" i="24"/>
  <c r="F331" i="24"/>
  <c r="G331" i="24"/>
  <c r="G332" i="24"/>
  <c r="G333" i="24"/>
  <c r="E334" i="24"/>
  <c r="F334" i="24"/>
  <c r="G334" i="24"/>
  <c r="E335" i="24"/>
  <c r="F335" i="24"/>
  <c r="G335" i="24"/>
  <c r="G336" i="24"/>
  <c r="G337" i="24"/>
  <c r="G338" i="24"/>
  <c r="G339" i="24"/>
  <c r="E340" i="24"/>
  <c r="F340" i="24"/>
  <c r="G340" i="24"/>
  <c r="E341" i="24"/>
  <c r="F341" i="24"/>
  <c r="G341" i="24"/>
  <c r="G342" i="24"/>
  <c r="G343" i="24"/>
  <c r="E344" i="24"/>
  <c r="F344" i="24"/>
  <c r="G344" i="24"/>
  <c r="G345" i="24"/>
  <c r="G346" i="24"/>
  <c r="E347" i="24"/>
  <c r="F347" i="24"/>
  <c r="G347" i="24"/>
  <c r="G348" i="24"/>
  <c r="G349" i="24"/>
  <c r="G350" i="24"/>
  <c r="E351" i="24"/>
  <c r="F351" i="24"/>
  <c r="G351" i="24"/>
  <c r="G352" i="24"/>
  <c r="G353" i="24"/>
  <c r="G354" i="24"/>
  <c r="E355" i="24"/>
  <c r="F355" i="24"/>
  <c r="G355" i="24"/>
  <c r="E356" i="24"/>
  <c r="F356" i="24"/>
  <c r="G356" i="24"/>
  <c r="G357" i="24"/>
  <c r="E358" i="24"/>
  <c r="F358" i="24"/>
  <c r="G358" i="24"/>
  <c r="E359" i="24"/>
  <c r="F359" i="24"/>
  <c r="G359" i="24"/>
  <c r="E360" i="24"/>
  <c r="G360" i="24"/>
  <c r="G361" i="24"/>
  <c r="G362" i="24"/>
  <c r="E363" i="24"/>
  <c r="G363" i="24"/>
  <c r="G364" i="24"/>
  <c r="G365" i="24"/>
  <c r="E366" i="24"/>
  <c r="F366" i="24"/>
  <c r="G366" i="24"/>
  <c r="G367" i="24"/>
  <c r="G368" i="24"/>
  <c r="G369" i="24"/>
  <c r="G370" i="24"/>
  <c r="E371" i="24"/>
  <c r="F371" i="24"/>
  <c r="G371" i="24"/>
  <c r="G372" i="24"/>
  <c r="G373" i="24"/>
  <c r="G374" i="24"/>
  <c r="E375" i="24"/>
  <c r="F375" i="24"/>
  <c r="G375" i="24"/>
  <c r="G376" i="24"/>
  <c r="G377" i="24"/>
  <c r="G378" i="24"/>
  <c r="G379" i="24"/>
  <c r="G380" i="24"/>
  <c r="G381" i="24"/>
  <c r="G382" i="24"/>
  <c r="G384" i="24"/>
  <c r="G385" i="24"/>
  <c r="E386" i="24"/>
  <c r="F386" i="24"/>
  <c r="G386" i="24"/>
  <c r="G387" i="24"/>
  <c r="E388" i="24"/>
  <c r="F388" i="24"/>
  <c r="G388" i="24"/>
  <c r="E389" i="24"/>
  <c r="F389" i="24"/>
  <c r="G389" i="24"/>
  <c r="G390" i="24"/>
  <c r="E391" i="24"/>
  <c r="F391" i="24"/>
  <c r="G391" i="24"/>
  <c r="E392" i="24"/>
  <c r="F392" i="24"/>
  <c r="G392" i="24"/>
  <c r="G393" i="24"/>
  <c r="G394" i="24"/>
  <c r="F395" i="24"/>
  <c r="G395" i="24"/>
  <c r="E396" i="24"/>
  <c r="F396" i="24"/>
  <c r="G396" i="24"/>
  <c r="E397" i="24"/>
  <c r="F397" i="24"/>
  <c r="G397" i="24"/>
  <c r="E401" i="24"/>
  <c r="F401" i="24"/>
  <c r="G401" i="24"/>
  <c r="G402" i="24"/>
  <c r="E403" i="24"/>
  <c r="F403" i="24"/>
  <c r="G403" i="24"/>
  <c r="E404" i="24"/>
  <c r="F404" i="24"/>
  <c r="G404" i="24"/>
  <c r="E405" i="24"/>
  <c r="F405" i="24"/>
  <c r="G405" i="24"/>
  <c r="E407" i="24"/>
  <c r="F407" i="24"/>
  <c r="G407" i="24"/>
  <c r="E408" i="24"/>
  <c r="F408" i="24"/>
  <c r="G408" i="24"/>
  <c r="G409" i="24"/>
  <c r="G410" i="24"/>
  <c r="G411" i="24"/>
  <c r="G412" i="24"/>
  <c r="E413" i="24"/>
  <c r="F413" i="24"/>
  <c r="G413" i="24"/>
  <c r="E416" i="24"/>
  <c r="F416" i="24"/>
  <c r="G416" i="24"/>
  <c r="E420" i="24"/>
  <c r="F420" i="24"/>
  <c r="G420" i="24"/>
  <c r="E421" i="24"/>
  <c r="F421" i="24"/>
  <c r="G421" i="24"/>
  <c r="G422" i="24"/>
  <c r="G423" i="24"/>
  <c r="G424" i="24"/>
  <c r="G425" i="24"/>
  <c r="E426" i="24"/>
  <c r="G426" i="24"/>
  <c r="G427" i="24"/>
  <c r="G428" i="24"/>
  <c r="E429" i="24"/>
  <c r="F429" i="24"/>
  <c r="G429" i="24"/>
  <c r="E430" i="24"/>
  <c r="F430" i="24"/>
  <c r="G430" i="24"/>
  <c r="E431" i="24"/>
  <c r="F431" i="24"/>
  <c r="G431" i="24"/>
  <c r="G432" i="24"/>
  <c r="E433" i="24"/>
  <c r="F433" i="24"/>
  <c r="G433" i="24"/>
  <c r="G434" i="24"/>
  <c r="E435" i="24"/>
  <c r="G435" i="24"/>
  <c r="F436" i="24"/>
  <c r="G436" i="24"/>
  <c r="E437" i="24"/>
  <c r="F437" i="24"/>
  <c r="G437" i="24"/>
  <c r="G438" i="24"/>
  <c r="E439" i="24"/>
  <c r="F439" i="24"/>
  <c r="G439" i="24"/>
  <c r="E440" i="24"/>
  <c r="F440" i="24"/>
  <c r="G440" i="24"/>
  <c r="E441" i="24"/>
  <c r="F441" i="24"/>
  <c r="G441" i="24"/>
  <c r="E442" i="24"/>
  <c r="G442" i="24"/>
  <c r="G443" i="24"/>
  <c r="E444" i="24"/>
  <c r="F444" i="24"/>
  <c r="G444" i="24"/>
  <c r="G445" i="24"/>
  <c r="G446" i="24"/>
  <c r="E447" i="24"/>
  <c r="F447" i="24"/>
  <c r="G447" i="24"/>
  <c r="G448" i="24"/>
  <c r="E449" i="24"/>
  <c r="F449" i="24"/>
  <c r="G449" i="24"/>
  <c r="G450" i="24"/>
  <c r="G451" i="24"/>
  <c r="G452" i="24"/>
  <c r="G453" i="24"/>
  <c r="G454" i="24"/>
  <c r="E455" i="24"/>
  <c r="F455" i="24"/>
  <c r="G455" i="24"/>
  <c r="G456" i="24"/>
  <c r="G457" i="24"/>
  <c r="E458" i="24"/>
  <c r="F458" i="24"/>
  <c r="G458" i="24"/>
  <c r="E459" i="24"/>
  <c r="F459" i="24"/>
  <c r="G459" i="24"/>
  <c r="E460" i="24"/>
  <c r="F460" i="24"/>
  <c r="G460" i="24"/>
  <c r="E461" i="24"/>
  <c r="F461" i="24"/>
  <c r="G461" i="24"/>
  <c r="G462" i="24"/>
  <c r="E463" i="24"/>
  <c r="F463" i="24"/>
  <c r="G463" i="24"/>
  <c r="E464" i="24"/>
  <c r="F464" i="24"/>
  <c r="G464" i="24"/>
  <c r="E465" i="24"/>
  <c r="G465" i="24"/>
  <c r="E466" i="24"/>
  <c r="F466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G477" i="24"/>
  <c r="G478" i="24"/>
  <c r="F479" i="24"/>
  <c r="G479" i="24"/>
  <c r="E480" i="24"/>
  <c r="F480" i="24"/>
  <c r="G480" i="24"/>
  <c r="E481" i="24"/>
  <c r="F481" i="24"/>
  <c r="G481" i="24"/>
  <c r="G482" i="24"/>
  <c r="G483" i="24"/>
  <c r="E484" i="24"/>
  <c r="F484" i="24"/>
  <c r="G484" i="24"/>
  <c r="E485" i="24"/>
  <c r="F485" i="24"/>
  <c r="G485" i="24"/>
  <c r="G486" i="24"/>
  <c r="E487" i="24"/>
  <c r="F487" i="24"/>
  <c r="G487" i="24"/>
  <c r="E488" i="24"/>
  <c r="F488" i="24"/>
  <c r="G488" i="24"/>
  <c r="E489" i="24"/>
  <c r="F489" i="24"/>
  <c r="G489" i="24"/>
  <c r="G490" i="24"/>
  <c r="E491" i="24"/>
  <c r="F491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G499" i="24"/>
  <c r="G500" i="24"/>
  <c r="E501" i="24"/>
  <c r="F501" i="24"/>
  <c r="G501" i="24"/>
  <c r="E502" i="24"/>
  <c r="F502" i="24"/>
  <c r="G502" i="24"/>
  <c r="E503" i="24"/>
  <c r="F503" i="24"/>
  <c r="G503" i="24"/>
  <c r="E504" i="24"/>
  <c r="F504" i="24"/>
  <c r="G504" i="24"/>
  <c r="G506" i="24"/>
  <c r="G507" i="24"/>
  <c r="E508" i="24"/>
  <c r="F508" i="24"/>
  <c r="G508" i="24"/>
  <c r="G509" i="24"/>
  <c r="G510" i="24"/>
  <c r="E511" i="24"/>
  <c r="F511" i="24"/>
  <c r="G511" i="24"/>
  <c r="E512" i="24"/>
  <c r="F512" i="24"/>
  <c r="G512" i="24"/>
  <c r="G513" i="24"/>
  <c r="G514" i="24"/>
  <c r="E515" i="24"/>
  <c r="F515" i="24"/>
  <c r="G515" i="24"/>
  <c r="E516" i="24"/>
  <c r="F516" i="24"/>
  <c r="G516" i="24"/>
  <c r="E517" i="24"/>
  <c r="F517" i="24"/>
  <c r="G517" i="24"/>
  <c r="E518" i="24"/>
  <c r="F518" i="24"/>
  <c r="G518" i="24"/>
  <c r="E519" i="24"/>
  <c r="F519" i="24"/>
  <c r="G519" i="24"/>
  <c r="E520" i="24"/>
  <c r="G520" i="24"/>
  <c r="E521" i="24"/>
  <c r="G521" i="24"/>
  <c r="E522" i="24"/>
  <c r="F522" i="24"/>
  <c r="G522" i="24"/>
  <c r="E523" i="24"/>
  <c r="F523" i="24"/>
  <c r="G523" i="24"/>
  <c r="G524" i="24"/>
  <c r="E525" i="24"/>
  <c r="F525" i="24"/>
  <c r="G525" i="24"/>
  <c r="G526" i="24"/>
  <c r="E527" i="24"/>
  <c r="F527" i="24"/>
  <c r="G527" i="24"/>
  <c r="E528" i="24"/>
  <c r="F528" i="24"/>
  <c r="G528" i="24"/>
  <c r="G529" i="24"/>
  <c r="G530" i="24"/>
  <c r="G531" i="24"/>
  <c r="E533" i="24"/>
  <c r="F533" i="24"/>
  <c r="G533" i="24"/>
  <c r="E534" i="24"/>
  <c r="F534" i="24"/>
  <c r="G534" i="24"/>
  <c r="G535" i="24"/>
  <c r="E536" i="24"/>
  <c r="F536" i="24"/>
  <c r="G536" i="24"/>
  <c r="E537" i="24"/>
  <c r="F537" i="24"/>
  <c r="G537" i="24"/>
  <c r="G538" i="24"/>
  <c r="E539" i="24"/>
  <c r="G539" i="24"/>
  <c r="E540" i="24"/>
  <c r="F540" i="24"/>
  <c r="G540" i="24"/>
  <c r="E541" i="24"/>
  <c r="F541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E331" i="23"/>
  <c r="G331" i="23"/>
  <c r="G333" i="23"/>
  <c r="E334" i="23"/>
  <c r="F334" i="23"/>
  <c r="E335" i="23"/>
  <c r="F335" i="23"/>
  <c r="G335" i="23"/>
  <c r="G337" i="23"/>
  <c r="E338" i="23"/>
  <c r="G339" i="23"/>
  <c r="E341" i="23"/>
  <c r="F341" i="23"/>
  <c r="G341" i="23"/>
  <c r="G343" i="23"/>
  <c r="E344" i="23"/>
  <c r="F344" i="23"/>
  <c r="G345" i="23"/>
  <c r="E347" i="23"/>
  <c r="F347" i="23"/>
  <c r="G347" i="23"/>
  <c r="E348" i="23"/>
  <c r="F348" i="23"/>
  <c r="G349" i="23"/>
  <c r="E350" i="23"/>
  <c r="G351" i="23"/>
  <c r="G353" i="23"/>
  <c r="E355" i="23"/>
  <c r="F355" i="23"/>
  <c r="G355" i="23"/>
  <c r="E356" i="23"/>
  <c r="F356" i="23"/>
  <c r="E357" i="23"/>
  <c r="F357" i="23"/>
  <c r="G357" i="23"/>
  <c r="E358" i="23"/>
  <c r="E359" i="23"/>
  <c r="G359" i="23"/>
  <c r="E361" i="23"/>
  <c r="G361" i="23"/>
  <c r="E362" i="23"/>
  <c r="E363" i="23"/>
  <c r="G363" i="23"/>
  <c r="E364" i="23"/>
  <c r="G365" i="23"/>
  <c r="E366" i="23"/>
  <c r="F366" i="23"/>
  <c r="G367" i="23"/>
  <c r="G369" i="23"/>
  <c r="E371" i="23"/>
  <c r="F371" i="23"/>
  <c r="G371" i="23"/>
  <c r="G373" i="23"/>
  <c r="E374" i="23"/>
  <c r="G375" i="23"/>
  <c r="E376" i="23"/>
  <c r="F376" i="23"/>
  <c r="E377" i="23"/>
  <c r="G377" i="23"/>
  <c r="E378" i="23"/>
  <c r="G379" i="23"/>
  <c r="E381" i="23"/>
  <c r="F381" i="23"/>
  <c r="G381" i="23"/>
  <c r="E384" i="23"/>
  <c r="F384" i="23"/>
  <c r="G384" i="23"/>
  <c r="E385" i="23"/>
  <c r="F385" i="23"/>
  <c r="G386" i="23"/>
  <c r="E387" i="23"/>
  <c r="F387" i="23"/>
  <c r="E388" i="23"/>
  <c r="F388" i="23"/>
  <c r="G388" i="23"/>
  <c r="E389" i="23"/>
  <c r="F389" i="23"/>
  <c r="G390" i="23"/>
  <c r="E391" i="23"/>
  <c r="F391" i="23"/>
  <c r="E392" i="23"/>
  <c r="F392" i="23"/>
  <c r="G392" i="23"/>
  <c r="E393" i="23"/>
  <c r="E394" i="23"/>
  <c r="G394" i="23"/>
  <c r="E395" i="23"/>
  <c r="E396" i="23"/>
  <c r="F396" i="23"/>
  <c r="G396" i="23"/>
  <c r="E397" i="23"/>
  <c r="F397" i="23"/>
  <c r="G401" i="23"/>
  <c r="E402" i="23"/>
  <c r="E403" i="23"/>
  <c r="F403" i="23"/>
  <c r="G403" i="23"/>
  <c r="E404" i="23"/>
  <c r="E405" i="23"/>
  <c r="F405" i="23"/>
  <c r="G405" i="23"/>
  <c r="E407" i="23"/>
  <c r="G408" i="23"/>
  <c r="E410" i="23"/>
  <c r="F410" i="23"/>
  <c r="G410" i="23"/>
  <c r="E412" i="23"/>
  <c r="G412" i="23"/>
  <c r="E413" i="23"/>
  <c r="F413" i="23"/>
  <c r="E416" i="23"/>
  <c r="F416" i="23"/>
  <c r="G416" i="23"/>
  <c r="E421" i="23"/>
  <c r="F421" i="23"/>
  <c r="G421" i="23"/>
  <c r="G423" i="23"/>
  <c r="E424" i="23"/>
  <c r="G425" i="23"/>
  <c r="E426" i="23"/>
  <c r="F426" i="23"/>
  <c r="E427" i="23"/>
  <c r="F427" i="23"/>
  <c r="G427" i="23"/>
  <c r="E428" i="23"/>
  <c r="F428" i="23"/>
  <c r="E429" i="23"/>
  <c r="F429" i="23"/>
  <c r="G429" i="23"/>
  <c r="E430" i="23"/>
  <c r="G431" i="23"/>
  <c r="G433" i="23"/>
  <c r="E434" i="23"/>
  <c r="E435" i="23"/>
  <c r="G435" i="23"/>
  <c r="E436" i="23"/>
  <c r="F436" i="23"/>
  <c r="E437" i="23"/>
  <c r="F437" i="23"/>
  <c r="G437" i="23"/>
  <c r="E439" i="23"/>
  <c r="G439" i="23"/>
  <c r="E440" i="23"/>
  <c r="E441" i="23"/>
  <c r="F441" i="23"/>
  <c r="G441" i="23"/>
  <c r="E442" i="23"/>
  <c r="F442" i="23"/>
  <c r="E443" i="23"/>
  <c r="G443" i="23"/>
  <c r="E444" i="23"/>
  <c r="F444" i="23"/>
  <c r="E445" i="23"/>
  <c r="F445" i="23"/>
  <c r="G445" i="23"/>
  <c r="E447" i="23"/>
  <c r="F447" i="23"/>
  <c r="G447" i="23"/>
  <c r="E449" i="23"/>
  <c r="F449" i="23"/>
  <c r="G449" i="23"/>
  <c r="E450" i="23"/>
  <c r="G451" i="23"/>
  <c r="E452" i="23"/>
  <c r="G453" i="23"/>
  <c r="E454" i="23"/>
  <c r="F454" i="23"/>
  <c r="E455" i="23"/>
  <c r="F455" i="23"/>
  <c r="G455" i="23"/>
  <c r="G457" i="23"/>
  <c r="E458" i="23"/>
  <c r="E459" i="23"/>
  <c r="F459" i="23"/>
  <c r="G459" i="23"/>
  <c r="E460" i="23"/>
  <c r="F460" i="23"/>
  <c r="G461" i="23"/>
  <c r="E462" i="23"/>
  <c r="F462" i="23"/>
  <c r="E463" i="23"/>
  <c r="G463" i="23"/>
  <c r="E464" i="23"/>
  <c r="E465" i="23"/>
  <c r="F465" i="23"/>
  <c r="G465" i="23"/>
  <c r="E466" i="23"/>
  <c r="F466" i="23"/>
  <c r="G467" i="23"/>
  <c r="E468" i="23"/>
  <c r="F468" i="23"/>
  <c r="E469" i="23"/>
  <c r="F469" i="23"/>
  <c r="G469" i="23"/>
  <c r="E470" i="23"/>
  <c r="F470" i="23"/>
  <c r="E471" i="23"/>
  <c r="F471" i="23"/>
  <c r="G471" i="23"/>
  <c r="E472" i="23"/>
  <c r="F472" i="23"/>
  <c r="E473" i="23"/>
  <c r="F473" i="23"/>
  <c r="G473" i="23"/>
  <c r="E474" i="23"/>
  <c r="F474" i="23"/>
  <c r="E475" i="23"/>
  <c r="F475" i="23"/>
  <c r="G475" i="23"/>
  <c r="E476" i="23"/>
  <c r="F476" i="23"/>
  <c r="G477" i="23"/>
  <c r="E478" i="23"/>
  <c r="E479" i="23"/>
  <c r="F479" i="23"/>
  <c r="G479" i="23"/>
  <c r="E480" i="23"/>
  <c r="F480" i="23"/>
  <c r="E481" i="23"/>
  <c r="F481" i="23"/>
  <c r="G481" i="23"/>
  <c r="E483" i="23"/>
  <c r="G483" i="23"/>
  <c r="F484" i="23"/>
  <c r="G484" i="23"/>
  <c r="E485" i="23"/>
  <c r="F485" i="23"/>
  <c r="G485" i="23"/>
  <c r="F486" i="23"/>
  <c r="E487" i="23"/>
  <c r="F487" i="23"/>
  <c r="G487" i="23"/>
  <c r="E488" i="23"/>
  <c r="F488" i="23"/>
  <c r="E489" i="23"/>
  <c r="F489" i="23"/>
  <c r="G489" i="23"/>
  <c r="F490" i="23"/>
  <c r="E491" i="23"/>
  <c r="F491" i="23"/>
  <c r="G491" i="23"/>
  <c r="F492" i="23"/>
  <c r="G492" i="23"/>
  <c r="E493" i="23"/>
  <c r="F493" i="23"/>
  <c r="G493" i="23"/>
  <c r="F494" i="23"/>
  <c r="E495" i="23"/>
  <c r="F495" i="23"/>
  <c r="G495" i="23"/>
  <c r="E496" i="23"/>
  <c r="F496" i="23"/>
  <c r="E497" i="23"/>
  <c r="F497" i="23"/>
  <c r="G497" i="23"/>
  <c r="F498" i="23"/>
  <c r="E499" i="23"/>
  <c r="F499" i="23"/>
  <c r="G499" i="23"/>
  <c r="F500" i="23"/>
  <c r="G500" i="23"/>
  <c r="E501" i="23"/>
  <c r="F501" i="23"/>
  <c r="G501" i="23"/>
  <c r="F502" i="23"/>
  <c r="G503" i="23"/>
  <c r="E504" i="23"/>
  <c r="F504" i="23"/>
  <c r="G506" i="23"/>
  <c r="E508" i="23"/>
  <c r="F508" i="23"/>
  <c r="G508" i="23"/>
  <c r="G509" i="23"/>
  <c r="G510" i="23"/>
  <c r="E511" i="23"/>
  <c r="F511" i="23"/>
  <c r="E512" i="23"/>
  <c r="F512" i="23"/>
  <c r="G512" i="23"/>
  <c r="E513" i="23"/>
  <c r="E514" i="23"/>
  <c r="F514" i="23"/>
  <c r="G514" i="23"/>
  <c r="F515" i="23"/>
  <c r="G515" i="23"/>
  <c r="E516" i="23"/>
  <c r="F516" i="23"/>
  <c r="G516" i="23"/>
  <c r="F517" i="23"/>
  <c r="G517" i="23"/>
  <c r="E518" i="23"/>
  <c r="F518" i="23"/>
  <c r="G518" i="23"/>
  <c r="E519" i="23"/>
  <c r="E520" i="23"/>
  <c r="F520" i="23"/>
  <c r="G520" i="23"/>
  <c r="E521" i="23"/>
  <c r="E522" i="23"/>
  <c r="F522" i="23"/>
  <c r="G522" i="23"/>
  <c r="F523" i="23"/>
  <c r="G523" i="23"/>
  <c r="G524" i="23"/>
  <c r="G525" i="23"/>
  <c r="G526" i="23"/>
  <c r="E527" i="23"/>
  <c r="F527" i="23"/>
  <c r="E528" i="23"/>
  <c r="F528" i="23"/>
  <c r="G528" i="23"/>
  <c r="E530" i="23"/>
  <c r="G530" i="23"/>
  <c r="G531" i="23"/>
  <c r="E533" i="23"/>
  <c r="F533" i="23"/>
  <c r="G533" i="23"/>
  <c r="F534" i="23"/>
  <c r="G534" i="23"/>
  <c r="H534" i="23" s="1"/>
  <c r="E535" i="23"/>
  <c r="G535" i="23"/>
  <c r="E536" i="23"/>
  <c r="F536" i="23"/>
  <c r="E537" i="23"/>
  <c r="F537" i="23"/>
  <c r="G537" i="23"/>
  <c r="G539" i="23"/>
  <c r="G540" i="23"/>
  <c r="E541" i="23"/>
  <c r="F541" i="23"/>
  <c r="G541" i="23"/>
  <c r="G542" i="23"/>
  <c r="E543" i="23"/>
  <c r="F543" i="23"/>
  <c r="G543" i="23"/>
  <c r="E544" i="23"/>
  <c r="F544" i="23"/>
  <c r="E545" i="23"/>
  <c r="F545" i="23"/>
  <c r="G545" i="23"/>
  <c r="E546" i="23"/>
  <c r="F546" i="23"/>
  <c r="G331" i="22"/>
  <c r="G332" i="22"/>
  <c r="G333" i="22"/>
  <c r="E334" i="22"/>
  <c r="F334" i="22"/>
  <c r="G334" i="22"/>
  <c r="E335" i="22"/>
  <c r="F335" i="22"/>
  <c r="G335" i="22"/>
  <c r="G336" i="22"/>
  <c r="G337" i="22"/>
  <c r="G338" i="22"/>
  <c r="G339" i="22"/>
  <c r="G340" i="22"/>
  <c r="E341" i="22"/>
  <c r="F341" i="22"/>
  <c r="G341" i="22"/>
  <c r="G342" i="22"/>
  <c r="G343" i="22"/>
  <c r="E344" i="22"/>
  <c r="F344" i="22"/>
  <c r="G344" i="22"/>
  <c r="G345" i="22"/>
  <c r="G346" i="22"/>
  <c r="G347" i="22"/>
  <c r="E348" i="22"/>
  <c r="F348" i="22"/>
  <c r="G348" i="22"/>
  <c r="G349" i="22"/>
  <c r="G350" i="22"/>
  <c r="G351" i="22"/>
  <c r="G352" i="22"/>
  <c r="G353" i="22"/>
  <c r="G354" i="22"/>
  <c r="G355" i="22"/>
  <c r="G356" i="22"/>
  <c r="E357" i="22"/>
  <c r="F357" i="22"/>
  <c r="G357" i="22"/>
  <c r="E358" i="22"/>
  <c r="G358" i="22"/>
  <c r="G359" i="22"/>
  <c r="E360" i="22"/>
  <c r="F360" i="22"/>
  <c r="G360" i="22"/>
  <c r="G361" i="22"/>
  <c r="G362" i="22"/>
  <c r="E363" i="22"/>
  <c r="F363" i="22"/>
  <c r="G363" i="22"/>
  <c r="G364" i="22"/>
  <c r="G365" i="22"/>
  <c r="E366" i="22"/>
  <c r="F366" i="22"/>
  <c r="G366" i="22"/>
  <c r="G367" i="22"/>
  <c r="G368" i="22"/>
  <c r="G369" i="22"/>
  <c r="G370" i="22"/>
  <c r="E371" i="22"/>
  <c r="F371" i="22"/>
  <c r="G371" i="22"/>
  <c r="E372" i="22"/>
  <c r="F372" i="22"/>
  <c r="G372" i="22"/>
  <c r="G373" i="22"/>
  <c r="G374" i="22"/>
  <c r="E375" i="22"/>
  <c r="F375" i="22"/>
  <c r="G375" i="22"/>
  <c r="E376" i="22"/>
  <c r="F376" i="22"/>
  <c r="G376" i="22"/>
  <c r="E377" i="22"/>
  <c r="F377" i="22"/>
  <c r="G377" i="22"/>
  <c r="G378" i="22"/>
  <c r="G379" i="22"/>
  <c r="G380" i="22"/>
  <c r="G381" i="22"/>
  <c r="G382" i="22"/>
  <c r="E384" i="22"/>
  <c r="F384" i="22"/>
  <c r="G384" i="22"/>
  <c r="E385" i="22"/>
  <c r="F385" i="22"/>
  <c r="G385" i="22"/>
  <c r="E386" i="22"/>
  <c r="G386" i="22"/>
  <c r="E387" i="22"/>
  <c r="F387" i="22"/>
  <c r="G387" i="22"/>
  <c r="E388" i="22"/>
  <c r="F388" i="22"/>
  <c r="G388" i="22"/>
  <c r="E389" i="22"/>
  <c r="F389" i="22"/>
  <c r="G389" i="22"/>
  <c r="G390" i="22"/>
  <c r="E391" i="22"/>
  <c r="F391" i="22"/>
  <c r="G391" i="22"/>
  <c r="E392" i="22"/>
  <c r="G392" i="22"/>
  <c r="G393" i="22"/>
  <c r="G394" i="22"/>
  <c r="E395" i="22"/>
  <c r="F395" i="22"/>
  <c r="G395" i="22"/>
  <c r="G396" i="22"/>
  <c r="E397" i="22"/>
  <c r="F397" i="22"/>
  <c r="G397" i="22"/>
  <c r="E401" i="22"/>
  <c r="F401" i="22"/>
  <c r="G401" i="22"/>
  <c r="G402" i="22"/>
  <c r="E403" i="22"/>
  <c r="F403" i="22"/>
  <c r="G403" i="22"/>
  <c r="E404" i="22"/>
  <c r="F404" i="22"/>
  <c r="G404" i="22"/>
  <c r="E405" i="22"/>
  <c r="F405" i="22"/>
  <c r="G405" i="22"/>
  <c r="G407" i="22"/>
  <c r="E408" i="22"/>
  <c r="F408" i="22"/>
  <c r="G408" i="22"/>
  <c r="E409" i="22"/>
  <c r="G409" i="22"/>
  <c r="G410" i="22"/>
  <c r="E411" i="22"/>
  <c r="F411" i="22"/>
  <c r="G411" i="22"/>
  <c r="G412" i="22"/>
  <c r="E413" i="22"/>
  <c r="F413" i="22"/>
  <c r="G413" i="22"/>
  <c r="E416" i="22"/>
  <c r="F416" i="22"/>
  <c r="G416" i="22"/>
  <c r="G420" i="22"/>
  <c r="G421" i="22"/>
  <c r="G422" i="22"/>
  <c r="G423" i="22"/>
  <c r="G424" i="22"/>
  <c r="G425" i="22"/>
  <c r="E426" i="22"/>
  <c r="G426" i="22"/>
  <c r="E427" i="22"/>
  <c r="F427" i="22"/>
  <c r="G427" i="22"/>
  <c r="E428" i="22"/>
  <c r="F428" i="22"/>
  <c r="G428" i="22"/>
  <c r="E429" i="22"/>
  <c r="F429" i="22"/>
  <c r="G429" i="22"/>
  <c r="G430" i="22"/>
  <c r="E431" i="22"/>
  <c r="F431" i="22"/>
  <c r="G431" i="22"/>
  <c r="G432" i="22"/>
  <c r="G433" i="22"/>
  <c r="G434" i="22"/>
  <c r="E435" i="22"/>
  <c r="F435" i="22"/>
  <c r="G435" i="22"/>
  <c r="E436" i="22"/>
  <c r="F436" i="22"/>
  <c r="G436" i="22"/>
  <c r="G437" i="22"/>
  <c r="G438" i="22"/>
  <c r="E439" i="22"/>
  <c r="F439" i="22"/>
  <c r="G439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G446" i="22"/>
  <c r="G447" i="22"/>
  <c r="G448" i="22"/>
  <c r="E449" i="22"/>
  <c r="F449" i="22"/>
  <c r="G449" i="22"/>
  <c r="F450" i="22"/>
  <c r="G450" i="22"/>
  <c r="G451" i="22"/>
  <c r="G452" i="22"/>
  <c r="G453" i="22"/>
  <c r="E454" i="22"/>
  <c r="F454" i="22"/>
  <c r="G454" i="22"/>
  <c r="E455" i="22"/>
  <c r="F455" i="22"/>
  <c r="G455" i="22"/>
  <c r="G456" i="22"/>
  <c r="G457" i="22"/>
  <c r="E458" i="22"/>
  <c r="F458" i="22"/>
  <c r="G458" i="22"/>
  <c r="E459" i="22"/>
  <c r="F459" i="22"/>
  <c r="G459" i="22"/>
  <c r="E460" i="22"/>
  <c r="F460" i="22"/>
  <c r="G460" i="22"/>
  <c r="G461" i="22"/>
  <c r="E462" i="22"/>
  <c r="F462" i="22"/>
  <c r="G462" i="22"/>
  <c r="E463" i="22"/>
  <c r="F463" i="22"/>
  <c r="G463" i="22"/>
  <c r="G464" i="22"/>
  <c r="G465" i="22"/>
  <c r="G466" i="22"/>
  <c r="G467" i="22"/>
  <c r="G468" i="22"/>
  <c r="E469" i="22"/>
  <c r="F469" i="22"/>
  <c r="G469" i="22"/>
  <c r="E470" i="22"/>
  <c r="F470" i="22"/>
  <c r="G470" i="22"/>
  <c r="G471" i="22"/>
  <c r="E472" i="22"/>
  <c r="F472" i="22"/>
  <c r="G472" i="22"/>
  <c r="G473" i="22"/>
  <c r="E474" i="22"/>
  <c r="F474" i="22"/>
  <c r="G474" i="22"/>
  <c r="G475" i="22"/>
  <c r="E476" i="22"/>
  <c r="F476" i="22"/>
  <c r="G476" i="22"/>
  <c r="G477" i="22"/>
  <c r="G478" i="22"/>
  <c r="E479" i="22"/>
  <c r="G479" i="22"/>
  <c r="E480" i="22"/>
  <c r="F480" i="22"/>
  <c r="G480" i="22"/>
  <c r="E481" i="22"/>
  <c r="F481" i="22"/>
  <c r="G481" i="22"/>
  <c r="G482" i="22"/>
  <c r="F483" i="22"/>
  <c r="G483" i="22"/>
  <c r="E484" i="22"/>
  <c r="F484" i="22"/>
  <c r="G484" i="22"/>
  <c r="E485" i="22"/>
  <c r="F485" i="22"/>
  <c r="G485" i="22"/>
  <c r="G486" i="22"/>
  <c r="E487" i="22"/>
  <c r="F487" i="22"/>
  <c r="G487" i="22"/>
  <c r="E488" i="22"/>
  <c r="F488" i="22"/>
  <c r="G488" i="22"/>
  <c r="G489" i="22"/>
  <c r="E490" i="22"/>
  <c r="F490" i="22"/>
  <c r="G490" i="22"/>
  <c r="E491" i="22"/>
  <c r="F491" i="22"/>
  <c r="G491" i="22"/>
  <c r="G492" i="22"/>
  <c r="E493" i="22"/>
  <c r="F493" i="22"/>
  <c r="G493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G499" i="22"/>
  <c r="E500" i="22"/>
  <c r="F500" i="22"/>
  <c r="G500" i="22"/>
  <c r="E501" i="22"/>
  <c r="F501" i="22"/>
  <c r="G501" i="22"/>
  <c r="E502" i="22"/>
  <c r="F502" i="22"/>
  <c r="G502" i="22"/>
  <c r="G503" i="22"/>
  <c r="E504" i="22"/>
  <c r="F504" i="22"/>
  <c r="G504" i="22"/>
  <c r="G506" i="22"/>
  <c r="E507" i="22"/>
  <c r="F507" i="22"/>
  <c r="G507" i="22"/>
  <c r="G508" i="22"/>
  <c r="G509" i="22"/>
  <c r="G510" i="22"/>
  <c r="G511" i="22"/>
  <c r="E512" i="22"/>
  <c r="F512" i="22"/>
  <c r="G512" i="22"/>
  <c r="G513" i="22"/>
  <c r="G514" i="22"/>
  <c r="E515" i="22"/>
  <c r="G515" i="22"/>
  <c r="E516" i="22"/>
  <c r="F516" i="22"/>
  <c r="G516" i="22"/>
  <c r="E517" i="22"/>
  <c r="F517" i="22"/>
  <c r="G517" i="22"/>
  <c r="E518" i="22"/>
  <c r="F518" i="22"/>
  <c r="G518" i="22"/>
  <c r="G519" i="22"/>
  <c r="G520" i="22"/>
  <c r="G521" i="22"/>
  <c r="E522" i="22"/>
  <c r="F522" i="22"/>
  <c r="G522" i="22"/>
  <c r="E523" i="22"/>
  <c r="F523" i="22"/>
  <c r="G523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31" i="22"/>
  <c r="E533" i="22"/>
  <c r="F533" i="22"/>
  <c r="G533" i="22"/>
  <c r="E534" i="22"/>
  <c r="F534" i="22"/>
  <c r="G534" i="22"/>
  <c r="E535" i="22"/>
  <c r="F535" i="22"/>
  <c r="G535" i="22"/>
  <c r="G536" i="22"/>
  <c r="E537" i="22"/>
  <c r="F537" i="22"/>
  <c r="G537" i="22"/>
  <c r="G538" i="22"/>
  <c r="E539" i="22"/>
  <c r="F539" i="22"/>
  <c r="G539" i="22"/>
  <c r="G540" i="22"/>
  <c r="E541" i="22"/>
  <c r="F541" i="22"/>
  <c r="G541" i="22"/>
  <c r="G542" i="22"/>
  <c r="E543" i="22"/>
  <c r="F543" i="22"/>
  <c r="G543" i="22"/>
  <c r="G544" i="22"/>
  <c r="E545" i="22"/>
  <c r="F545" i="22"/>
  <c r="G545" i="22"/>
  <c r="E546" i="22"/>
  <c r="F546" i="22"/>
  <c r="G546" i="22"/>
  <c r="G331" i="21"/>
  <c r="G332" i="21"/>
  <c r="G333" i="21"/>
  <c r="E334" i="21"/>
  <c r="F334" i="21"/>
  <c r="G334" i="21"/>
  <c r="E335" i="21"/>
  <c r="F335" i="21"/>
  <c r="G335" i="21"/>
  <c r="G336" i="21"/>
  <c r="G337" i="21"/>
  <c r="G338" i="21"/>
  <c r="G339" i="21"/>
  <c r="E340" i="21"/>
  <c r="G340" i="21"/>
  <c r="E341" i="21"/>
  <c r="F341" i="21"/>
  <c r="G341" i="21"/>
  <c r="H341" i="21" s="1"/>
  <c r="G342" i="21"/>
  <c r="G343" i="21"/>
  <c r="E344" i="21"/>
  <c r="F344" i="21"/>
  <c r="G344" i="21"/>
  <c r="G345" i="21"/>
  <c r="G346" i="21"/>
  <c r="E347" i="21"/>
  <c r="F347" i="21"/>
  <c r="G347" i="21"/>
  <c r="E348" i="21"/>
  <c r="F348" i="21"/>
  <c r="G348" i="21"/>
  <c r="G349" i="21"/>
  <c r="G350" i="21"/>
  <c r="E351" i="21"/>
  <c r="F351" i="21"/>
  <c r="G351" i="21"/>
  <c r="G352" i="21"/>
  <c r="G353" i="21"/>
  <c r="G354" i="21"/>
  <c r="G355" i="21"/>
  <c r="E356" i="21"/>
  <c r="F356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E371" i="21"/>
  <c r="F371" i="21"/>
  <c r="G371" i="21"/>
  <c r="E372" i="21"/>
  <c r="F372" i="21"/>
  <c r="G372" i="21"/>
  <c r="G373" i="21"/>
  <c r="G374" i="21"/>
  <c r="E375" i="21"/>
  <c r="F375" i="21"/>
  <c r="G375" i="21"/>
  <c r="G376" i="21"/>
  <c r="E377" i="21"/>
  <c r="F377" i="21"/>
  <c r="G377" i="21"/>
  <c r="G378" i="21"/>
  <c r="G379" i="21"/>
  <c r="G380" i="21"/>
  <c r="E381" i="21"/>
  <c r="G381" i="21"/>
  <c r="G382" i="21"/>
  <c r="E384" i="21"/>
  <c r="F384" i="21"/>
  <c r="G384" i="21"/>
  <c r="G385" i="21"/>
  <c r="E386" i="21"/>
  <c r="F386" i="21"/>
  <c r="G386" i="21"/>
  <c r="E387" i="21"/>
  <c r="F387" i="21"/>
  <c r="G387" i="21"/>
  <c r="E388" i="21"/>
  <c r="F388" i="21"/>
  <c r="G388" i="21"/>
  <c r="E389" i="21"/>
  <c r="F389" i="21"/>
  <c r="G389" i="21"/>
  <c r="G390" i="21"/>
  <c r="E391" i="21"/>
  <c r="F391" i="21"/>
  <c r="G391" i="21"/>
  <c r="F392" i="21"/>
  <c r="G392" i="21"/>
  <c r="G393" i="21"/>
  <c r="G394" i="21"/>
  <c r="E395" i="21"/>
  <c r="F395" i="21"/>
  <c r="G395" i="21"/>
  <c r="E396" i="21"/>
  <c r="F396" i="21"/>
  <c r="G396" i="21"/>
  <c r="E397" i="21"/>
  <c r="F397" i="21"/>
  <c r="G397" i="21"/>
  <c r="G401" i="21"/>
  <c r="G402" i="21"/>
  <c r="G403" i="21"/>
  <c r="E404" i="21"/>
  <c r="G404" i="21"/>
  <c r="E405" i="21"/>
  <c r="F405" i="21"/>
  <c r="G405" i="21"/>
  <c r="F407" i="21"/>
  <c r="G407" i="21"/>
  <c r="E408" i="21"/>
  <c r="F408" i="21"/>
  <c r="G408" i="21"/>
  <c r="G409" i="21"/>
  <c r="G410" i="21"/>
  <c r="G411" i="21"/>
  <c r="G412" i="21"/>
  <c r="E413" i="21"/>
  <c r="F413" i="21"/>
  <c r="G413" i="21"/>
  <c r="E416" i="21"/>
  <c r="F416" i="21"/>
  <c r="G416" i="21"/>
  <c r="G420" i="21"/>
  <c r="F421" i="21"/>
  <c r="G421" i="21"/>
  <c r="G422" i="21"/>
  <c r="G423" i="21"/>
  <c r="G424" i="21"/>
  <c r="E425" i="21"/>
  <c r="F425" i="21"/>
  <c r="G425" i="21"/>
  <c r="E426" i="21"/>
  <c r="F426" i="21"/>
  <c r="G426" i="21"/>
  <c r="H426" i="21" s="1"/>
  <c r="E427" i="21"/>
  <c r="F427" i="21"/>
  <c r="G427" i="21"/>
  <c r="G428" i="21"/>
  <c r="E429" i="21"/>
  <c r="G429" i="21"/>
  <c r="E430" i="21"/>
  <c r="F430" i="21"/>
  <c r="G430" i="21"/>
  <c r="G431" i="21"/>
  <c r="G432" i="21"/>
  <c r="G433" i="21"/>
  <c r="G434" i="21"/>
  <c r="G435" i="21"/>
  <c r="G436" i="21"/>
  <c r="E437" i="21"/>
  <c r="F437" i="21"/>
  <c r="G437" i="21"/>
  <c r="G438" i="21"/>
  <c r="G439" i="21"/>
  <c r="E440" i="21"/>
  <c r="F440" i="21"/>
  <c r="G440" i="21"/>
  <c r="E441" i="21"/>
  <c r="F441" i="21"/>
  <c r="G441" i="21"/>
  <c r="E442" i="21"/>
  <c r="F442" i="21"/>
  <c r="G442" i="21"/>
  <c r="E443" i="21"/>
  <c r="F443" i="21"/>
  <c r="G443" i="21"/>
  <c r="E444" i="21"/>
  <c r="F444" i="21"/>
  <c r="G444" i="21"/>
  <c r="E445" i="21"/>
  <c r="F445" i="21"/>
  <c r="G445" i="21"/>
  <c r="G446" i="21"/>
  <c r="E447" i="21"/>
  <c r="F447" i="21"/>
  <c r="G447" i="21"/>
  <c r="G448" i="21"/>
  <c r="E449" i="21"/>
  <c r="F449" i="21"/>
  <c r="G449" i="21"/>
  <c r="G450" i="21"/>
  <c r="G451" i="21"/>
  <c r="G452" i="21"/>
  <c r="G453" i="21"/>
  <c r="G454" i="21"/>
  <c r="E455" i="21"/>
  <c r="F455" i="21"/>
  <c r="G455" i="21"/>
  <c r="G456" i="21"/>
  <c r="G457" i="21"/>
  <c r="E458" i="21"/>
  <c r="F458" i="21"/>
  <c r="G458" i="21"/>
  <c r="G459" i="21"/>
  <c r="E460" i="21"/>
  <c r="F460" i="21"/>
  <c r="G460" i="21"/>
  <c r="E461" i="21"/>
  <c r="F461" i="21"/>
  <c r="G461" i="21"/>
  <c r="E462" i="21"/>
  <c r="G462" i="21"/>
  <c r="E463" i="21"/>
  <c r="F463" i="21"/>
  <c r="G463" i="21"/>
  <c r="E464" i="21"/>
  <c r="F464" i="21"/>
  <c r="G464" i="21"/>
  <c r="E465" i="21"/>
  <c r="F465" i="21"/>
  <c r="G465" i="21"/>
  <c r="E466" i="21"/>
  <c r="F466" i="21"/>
  <c r="G466" i="21"/>
  <c r="G467" i="21"/>
  <c r="E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E475" i="21"/>
  <c r="F475" i="21"/>
  <c r="G475" i="21"/>
  <c r="E476" i="21"/>
  <c r="F476" i="21"/>
  <c r="G476" i="21"/>
  <c r="G477" i="21"/>
  <c r="G478" i="21"/>
  <c r="E479" i="21"/>
  <c r="F479" i="21"/>
  <c r="G479" i="21"/>
  <c r="E480" i="21"/>
  <c r="F480" i="21"/>
  <c r="G480" i="21"/>
  <c r="E481" i="21"/>
  <c r="F481" i="21"/>
  <c r="G481" i="21"/>
  <c r="G482" i="21"/>
  <c r="G483" i="21"/>
  <c r="E484" i="21"/>
  <c r="G484" i="21"/>
  <c r="E485" i="21"/>
  <c r="F485" i="21"/>
  <c r="G485" i="21"/>
  <c r="G486" i="21"/>
  <c r="F487" i="21"/>
  <c r="G487" i="21"/>
  <c r="E488" i="21"/>
  <c r="F488" i="21"/>
  <c r="G488" i="21"/>
  <c r="E489" i="21"/>
  <c r="F489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E494" i="21"/>
  <c r="F494" i="21"/>
  <c r="G494" i="21"/>
  <c r="G495" i="21"/>
  <c r="E496" i="21"/>
  <c r="F496" i="21"/>
  <c r="G496" i="21"/>
  <c r="E497" i="21"/>
  <c r="F497" i="21"/>
  <c r="G497" i="21"/>
  <c r="E498" i="21"/>
  <c r="F498" i="21"/>
  <c r="G498" i="21"/>
  <c r="E499" i="21"/>
  <c r="F499" i="21"/>
  <c r="G499" i="21"/>
  <c r="E500" i="21"/>
  <c r="F500" i="21"/>
  <c r="G500" i="21"/>
  <c r="E501" i="21"/>
  <c r="F501" i="21"/>
  <c r="G501" i="21"/>
  <c r="E502" i="21"/>
  <c r="F502" i="21"/>
  <c r="G502" i="21"/>
  <c r="G503" i="21"/>
  <c r="E504" i="21"/>
  <c r="F504" i="21"/>
  <c r="G504" i="21"/>
  <c r="G506" i="21"/>
  <c r="E507" i="21"/>
  <c r="F507" i="21"/>
  <c r="G507" i="21"/>
  <c r="E508" i="21"/>
  <c r="F508" i="21"/>
  <c r="G508" i="21"/>
  <c r="G509" i="21"/>
  <c r="G510" i="21"/>
  <c r="E511" i="21"/>
  <c r="F511" i="21"/>
  <c r="G511" i="21"/>
  <c r="E512" i="21"/>
  <c r="F512" i="21"/>
  <c r="G512" i="21"/>
  <c r="E513" i="21"/>
  <c r="F513" i="21"/>
  <c r="G513" i="21"/>
  <c r="G514" i="21"/>
  <c r="E515" i="21"/>
  <c r="F515" i="21"/>
  <c r="G515" i="21"/>
  <c r="E516" i="21"/>
  <c r="F516" i="21"/>
  <c r="G516" i="21"/>
  <c r="E517" i="21"/>
  <c r="F517" i="21"/>
  <c r="G517" i="21"/>
  <c r="E518" i="21"/>
  <c r="F518" i="21"/>
  <c r="G518" i="21"/>
  <c r="G519" i="21"/>
  <c r="E520" i="21"/>
  <c r="F520" i="21"/>
  <c r="G520" i="21"/>
  <c r="G521" i="21"/>
  <c r="G522" i="21"/>
  <c r="E523" i="21"/>
  <c r="F523" i="21"/>
  <c r="G523" i="21"/>
  <c r="G524" i="21"/>
  <c r="G525" i="21"/>
  <c r="G526" i="21"/>
  <c r="E527" i="21"/>
  <c r="F527" i="21"/>
  <c r="G527" i="21"/>
  <c r="E528" i="21"/>
  <c r="F528" i="21"/>
  <c r="G528" i="21"/>
  <c r="G529" i="21"/>
  <c r="G530" i="21"/>
  <c r="G531" i="21"/>
  <c r="E533" i="21"/>
  <c r="F533" i="21"/>
  <c r="G533" i="21"/>
  <c r="E534" i="21"/>
  <c r="F534" i="21"/>
  <c r="G534" i="21"/>
  <c r="E535" i="21"/>
  <c r="F535" i="21"/>
  <c r="G535" i="21"/>
  <c r="E536" i="21"/>
  <c r="F536" i="21"/>
  <c r="G536" i="21"/>
  <c r="E537" i="21"/>
  <c r="F537" i="21"/>
  <c r="G537" i="21"/>
  <c r="G538" i="21"/>
  <c r="G539" i="21"/>
  <c r="G540" i="21"/>
  <c r="E541" i="21"/>
  <c r="F541" i="21"/>
  <c r="G541" i="21"/>
  <c r="E542" i="21"/>
  <c r="F542" i="21"/>
  <c r="G542" i="21"/>
  <c r="E543" i="21"/>
  <c r="F543" i="21"/>
  <c r="G543" i="21"/>
  <c r="F544" i="21"/>
  <c r="G544" i="21"/>
  <c r="E545" i="21"/>
  <c r="F545" i="21"/>
  <c r="G545" i="21"/>
  <c r="E546" i="21"/>
  <c r="F546" i="21"/>
  <c r="G546" i="21"/>
  <c r="G331" i="20"/>
  <c r="G332" i="20"/>
  <c r="G333" i="20"/>
  <c r="E334" i="20"/>
  <c r="F334" i="20"/>
  <c r="G334" i="20"/>
  <c r="G335" i="20"/>
  <c r="G336" i="20"/>
  <c r="G337" i="20"/>
  <c r="G338" i="20"/>
  <c r="G339" i="20"/>
  <c r="G340" i="20"/>
  <c r="E341" i="20"/>
  <c r="F341" i="20"/>
  <c r="G341" i="20"/>
  <c r="G342" i="20"/>
  <c r="G343" i="20"/>
  <c r="E344" i="20"/>
  <c r="F344" i="20"/>
  <c r="G344" i="20"/>
  <c r="G345" i="20"/>
  <c r="E346" i="20"/>
  <c r="G346" i="20"/>
  <c r="E347" i="20"/>
  <c r="F347" i="20"/>
  <c r="G347" i="20"/>
  <c r="E348" i="20"/>
  <c r="F348" i="20"/>
  <c r="G348" i="20"/>
  <c r="G349" i="20"/>
  <c r="G350" i="20"/>
  <c r="E351" i="20"/>
  <c r="F351" i="20"/>
  <c r="G351" i="20"/>
  <c r="G352" i="20"/>
  <c r="G353" i="20"/>
  <c r="G354" i="20"/>
  <c r="G355" i="20"/>
  <c r="E356" i="20"/>
  <c r="F356" i="20"/>
  <c r="G356" i="20"/>
  <c r="E357" i="20"/>
  <c r="F357" i="20"/>
  <c r="G357" i="20"/>
  <c r="E358" i="20"/>
  <c r="F358" i="20"/>
  <c r="G358" i="20"/>
  <c r="E359" i="20"/>
  <c r="F359" i="20"/>
  <c r="G359" i="20"/>
  <c r="H359" i="20" s="1"/>
  <c r="E360" i="20"/>
  <c r="F360" i="20"/>
  <c r="G360" i="20"/>
  <c r="G361" i="20"/>
  <c r="G362" i="20"/>
  <c r="G363" i="20"/>
  <c r="G364" i="20"/>
  <c r="G365" i="20"/>
  <c r="E366" i="20"/>
  <c r="F366" i="20"/>
  <c r="G366" i="20"/>
  <c r="G367" i="20"/>
  <c r="G368" i="20"/>
  <c r="G369" i="20"/>
  <c r="G370" i="20"/>
  <c r="E371" i="20"/>
  <c r="F371" i="20"/>
  <c r="G371" i="20"/>
  <c r="G372" i="20"/>
  <c r="G373" i="20"/>
  <c r="G374" i="20"/>
  <c r="E375" i="20"/>
  <c r="F375" i="20"/>
  <c r="G375" i="20"/>
  <c r="G376" i="20"/>
  <c r="E377" i="20"/>
  <c r="F377" i="20"/>
  <c r="G377" i="20"/>
  <c r="G378" i="20"/>
  <c r="G379" i="20"/>
  <c r="G380" i="20"/>
  <c r="E381" i="20"/>
  <c r="F381" i="20"/>
  <c r="G381" i="20"/>
  <c r="G382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G390" i="20"/>
  <c r="E391" i="20"/>
  <c r="F391" i="20"/>
  <c r="G391" i="20"/>
  <c r="E392" i="20"/>
  <c r="F392" i="20"/>
  <c r="G392" i="20"/>
  <c r="G393" i="20"/>
  <c r="G394" i="20"/>
  <c r="E395" i="20"/>
  <c r="F395" i="20"/>
  <c r="G395" i="20"/>
  <c r="E396" i="20"/>
  <c r="F396" i="20"/>
  <c r="G396" i="20"/>
  <c r="E397" i="20"/>
  <c r="F397" i="20"/>
  <c r="G397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6" i="20"/>
  <c r="G416" i="20"/>
  <c r="H416" i="20" s="1"/>
  <c r="E420" i="20"/>
  <c r="F420" i="20"/>
  <c r="G420" i="20"/>
  <c r="E421" i="20"/>
  <c r="F421" i="20"/>
  <c r="G421" i="20"/>
  <c r="E422" i="20"/>
  <c r="F422" i="20"/>
  <c r="G422" i="20"/>
  <c r="G423" i="20"/>
  <c r="G424" i="20"/>
  <c r="G425" i="20"/>
  <c r="E426" i="20"/>
  <c r="F426" i="20"/>
  <c r="G426" i="20"/>
  <c r="E427" i="20"/>
  <c r="F427" i="20"/>
  <c r="G427" i="20"/>
  <c r="G428" i="20"/>
  <c r="E429" i="20"/>
  <c r="F429" i="20"/>
  <c r="G429" i="20"/>
  <c r="G430" i="20"/>
  <c r="E431" i="20"/>
  <c r="F431" i="20"/>
  <c r="G431" i="20"/>
  <c r="E432" i="20"/>
  <c r="G432" i="20"/>
  <c r="H432" i="20" s="1"/>
  <c r="E433" i="20"/>
  <c r="F433" i="20"/>
  <c r="G433" i="20"/>
  <c r="G434" i="20"/>
  <c r="E435" i="20"/>
  <c r="F435" i="20"/>
  <c r="G435" i="20"/>
  <c r="G436" i="20"/>
  <c r="G437" i="20"/>
  <c r="G438" i="20"/>
  <c r="E439" i="20"/>
  <c r="F439" i="20"/>
  <c r="G439" i="20"/>
  <c r="E440" i="20"/>
  <c r="F440" i="20"/>
  <c r="G440" i="20"/>
  <c r="F441" i="20"/>
  <c r="G441" i="20"/>
  <c r="E442" i="20"/>
  <c r="F442" i="20"/>
  <c r="G442" i="20"/>
  <c r="G443" i="20"/>
  <c r="E444" i="20"/>
  <c r="F444" i="20"/>
  <c r="G444" i="20"/>
  <c r="E445" i="20"/>
  <c r="F445" i="20"/>
  <c r="G445" i="20"/>
  <c r="G446" i="20"/>
  <c r="E447" i="20"/>
  <c r="F447" i="20"/>
  <c r="G447" i="20"/>
  <c r="E448" i="20"/>
  <c r="F448" i="20"/>
  <c r="G448" i="20"/>
  <c r="E449" i="20"/>
  <c r="F449" i="20"/>
  <c r="G449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G455" i="20"/>
  <c r="E456" i="20"/>
  <c r="F456" i="20"/>
  <c r="G456" i="20"/>
  <c r="G457" i="20"/>
  <c r="E458" i="20"/>
  <c r="F458" i="20"/>
  <c r="G458" i="20"/>
  <c r="E459" i="20"/>
  <c r="F459" i="20"/>
  <c r="G459" i="20"/>
  <c r="E460" i="20"/>
  <c r="F460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G475" i="20"/>
  <c r="E476" i="20"/>
  <c r="F476" i="20"/>
  <c r="G476" i="20"/>
  <c r="G477" i="20"/>
  <c r="E478" i="20"/>
  <c r="F478" i="20"/>
  <c r="G478" i="20"/>
  <c r="E479" i="20"/>
  <c r="F479" i="20"/>
  <c r="G479" i="20"/>
  <c r="E480" i="20"/>
  <c r="F480" i="20"/>
  <c r="G480" i="20"/>
  <c r="E481" i="20"/>
  <c r="G481" i="20"/>
  <c r="E482" i="20"/>
  <c r="F482" i="20"/>
  <c r="G482" i="20"/>
  <c r="E483" i="20"/>
  <c r="F483" i="20"/>
  <c r="G483" i="20"/>
  <c r="G484" i="20"/>
  <c r="E485" i="20"/>
  <c r="F485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E500" i="20"/>
  <c r="F500" i="20"/>
  <c r="G500" i="20"/>
  <c r="E501" i="20"/>
  <c r="F501" i="20"/>
  <c r="G501" i="20"/>
  <c r="E502" i="20"/>
  <c r="F502" i="20"/>
  <c r="G502" i="20"/>
  <c r="E503" i="20"/>
  <c r="F503" i="20"/>
  <c r="G503" i="20"/>
  <c r="E504" i="20"/>
  <c r="F504" i="20"/>
  <c r="G504" i="20"/>
  <c r="G506" i="20"/>
  <c r="E507" i="20"/>
  <c r="F507" i="20"/>
  <c r="G507" i="20"/>
  <c r="E508" i="20"/>
  <c r="F508" i="20"/>
  <c r="G508" i="20"/>
  <c r="E509" i="20"/>
  <c r="F509" i="20"/>
  <c r="G509" i="20"/>
  <c r="E510" i="20"/>
  <c r="F510" i="20"/>
  <c r="G510" i="20"/>
  <c r="E511" i="20"/>
  <c r="F511" i="20"/>
  <c r="G511" i="20"/>
  <c r="E512" i="20"/>
  <c r="F512" i="20"/>
  <c r="G512" i="20"/>
  <c r="F513" i="20"/>
  <c r="G513" i="20"/>
  <c r="E514" i="20"/>
  <c r="F514" i="20"/>
  <c r="G514" i="20"/>
  <c r="E515" i="20"/>
  <c r="F515" i="20"/>
  <c r="G515" i="20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G520" i="20"/>
  <c r="E521" i="20"/>
  <c r="F521" i="20"/>
  <c r="G521" i="20"/>
  <c r="E522" i="20"/>
  <c r="F522" i="20"/>
  <c r="G522" i="20"/>
  <c r="E523" i="20"/>
  <c r="F523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G529" i="20"/>
  <c r="G530" i="20"/>
  <c r="G531" i="20"/>
  <c r="E533" i="20"/>
  <c r="F533" i="20"/>
  <c r="G533" i="20"/>
  <c r="E534" i="20"/>
  <c r="F534" i="20"/>
  <c r="G534" i="20"/>
  <c r="E535" i="20"/>
  <c r="F535" i="20"/>
  <c r="G535" i="20"/>
  <c r="E536" i="20"/>
  <c r="F536" i="20"/>
  <c r="G536" i="20"/>
  <c r="E537" i="20"/>
  <c r="F537" i="20"/>
  <c r="G537" i="20"/>
  <c r="G538" i="20"/>
  <c r="E539" i="20"/>
  <c r="F539" i="20"/>
  <c r="G539" i="20"/>
  <c r="G540" i="20"/>
  <c r="E541" i="20"/>
  <c r="F541" i="20"/>
  <c r="G541" i="20"/>
  <c r="E542" i="20"/>
  <c r="F542" i="20"/>
  <c r="G542" i="20"/>
  <c r="E543" i="20"/>
  <c r="F543" i="20"/>
  <c r="G543" i="20"/>
  <c r="E544" i="20"/>
  <c r="F544" i="20"/>
  <c r="G544" i="20"/>
  <c r="E545" i="20"/>
  <c r="F545" i="20"/>
  <c r="G545" i="20"/>
  <c r="E546" i="20"/>
  <c r="F546" i="20"/>
  <c r="G546" i="20"/>
  <c r="G331" i="19"/>
  <c r="G332" i="19"/>
  <c r="G333" i="19"/>
  <c r="E334" i="19"/>
  <c r="F334" i="19"/>
  <c r="G334" i="19"/>
  <c r="G335" i="19"/>
  <c r="G336" i="19"/>
  <c r="G337" i="19"/>
  <c r="G338" i="19"/>
  <c r="G339" i="19"/>
  <c r="G340" i="19"/>
  <c r="E341" i="19"/>
  <c r="F341" i="19"/>
  <c r="G341" i="19"/>
  <c r="G342" i="19"/>
  <c r="G343" i="19"/>
  <c r="G344" i="19"/>
  <c r="G345" i="19"/>
  <c r="G346" i="19"/>
  <c r="E347" i="19"/>
  <c r="F347" i="19"/>
  <c r="G347" i="19"/>
  <c r="E348" i="19"/>
  <c r="F348" i="19"/>
  <c r="G348" i="19"/>
  <c r="G349" i="19"/>
  <c r="G350" i="19"/>
  <c r="E351" i="19"/>
  <c r="F351" i="19"/>
  <c r="G351" i="19"/>
  <c r="G352" i="19"/>
  <c r="G353" i="19"/>
  <c r="G354" i="19"/>
  <c r="G355" i="19"/>
  <c r="E356" i="19"/>
  <c r="G356" i="19"/>
  <c r="E357" i="19"/>
  <c r="F357" i="19"/>
  <c r="G357" i="19"/>
  <c r="G358" i="19"/>
  <c r="E359" i="19"/>
  <c r="F359" i="19"/>
  <c r="G359" i="19"/>
  <c r="E360" i="19"/>
  <c r="F360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E373" i="19"/>
  <c r="F373" i="19"/>
  <c r="G373" i="19"/>
  <c r="G374" i="19"/>
  <c r="E375" i="19"/>
  <c r="F375" i="19"/>
  <c r="G375" i="19"/>
  <c r="G376" i="19"/>
  <c r="E377" i="19"/>
  <c r="F377" i="19"/>
  <c r="G377" i="19"/>
  <c r="G378" i="19"/>
  <c r="G379" i="19"/>
  <c r="G380" i="19"/>
  <c r="G381" i="19"/>
  <c r="G382" i="19"/>
  <c r="G384" i="19"/>
  <c r="E385" i="19"/>
  <c r="F385" i="19"/>
  <c r="G385" i="19"/>
  <c r="E386" i="19"/>
  <c r="F386" i="19"/>
  <c r="G386" i="19"/>
  <c r="E387" i="19"/>
  <c r="F387" i="19"/>
  <c r="G387" i="19"/>
  <c r="E388" i="19"/>
  <c r="F388" i="19"/>
  <c r="G388" i="19"/>
  <c r="E389" i="19"/>
  <c r="F389" i="19"/>
  <c r="G389" i="19"/>
  <c r="G390" i="19"/>
  <c r="E391" i="19"/>
  <c r="F391" i="19"/>
  <c r="G391" i="19"/>
  <c r="G392" i="19"/>
  <c r="G393" i="19"/>
  <c r="G394" i="19"/>
  <c r="G395" i="19"/>
  <c r="F396" i="19"/>
  <c r="G396" i="19"/>
  <c r="E397" i="19"/>
  <c r="F397" i="19"/>
  <c r="G397" i="19"/>
  <c r="G401" i="19"/>
  <c r="G402" i="19"/>
  <c r="E403" i="19"/>
  <c r="F403" i="19"/>
  <c r="G403" i="19"/>
  <c r="E404" i="19"/>
  <c r="F404" i="19"/>
  <c r="G404" i="19"/>
  <c r="G405" i="19"/>
  <c r="E407" i="19"/>
  <c r="G407" i="19"/>
  <c r="G408" i="19"/>
  <c r="G409" i="19"/>
  <c r="G410" i="19"/>
  <c r="G411" i="19"/>
  <c r="G412" i="19"/>
  <c r="F413" i="19"/>
  <c r="G413" i="19"/>
  <c r="G416" i="19"/>
  <c r="G420" i="19"/>
  <c r="E421" i="19"/>
  <c r="F421" i="19"/>
  <c r="G421" i="19"/>
  <c r="G422" i="19"/>
  <c r="G423" i="19"/>
  <c r="G424" i="19"/>
  <c r="G425" i="19"/>
  <c r="G426" i="19"/>
  <c r="E427" i="19"/>
  <c r="F427" i="19"/>
  <c r="G427" i="19"/>
  <c r="G428" i="19"/>
  <c r="E429" i="19"/>
  <c r="F429" i="19"/>
  <c r="G429" i="19"/>
  <c r="G430" i="19"/>
  <c r="F431" i="19"/>
  <c r="G431" i="19"/>
  <c r="G432" i="19"/>
  <c r="G433" i="19"/>
  <c r="G434" i="19"/>
  <c r="E435" i="19"/>
  <c r="F435" i="19"/>
  <c r="G435" i="19"/>
  <c r="G436" i="19"/>
  <c r="G437" i="19"/>
  <c r="G438" i="19"/>
  <c r="E439" i="19"/>
  <c r="F439" i="19"/>
  <c r="G439" i="19"/>
  <c r="G440" i="19"/>
  <c r="G441" i="19"/>
  <c r="E442" i="19"/>
  <c r="F442" i="19"/>
  <c r="G442" i="19"/>
  <c r="G443" i="19"/>
  <c r="E444" i="19"/>
  <c r="F444" i="19"/>
  <c r="G444" i="19"/>
  <c r="G445" i="19"/>
  <c r="G446" i="19"/>
  <c r="E447" i="19"/>
  <c r="F447" i="19"/>
  <c r="G447" i="19"/>
  <c r="G448" i="19"/>
  <c r="E449" i="19"/>
  <c r="F449" i="19"/>
  <c r="G449" i="19"/>
  <c r="G450" i="19"/>
  <c r="G451" i="19"/>
  <c r="G452" i="19"/>
  <c r="G453" i="19"/>
  <c r="G454" i="19"/>
  <c r="F455" i="19"/>
  <c r="G455" i="19"/>
  <c r="G456" i="19"/>
  <c r="G457" i="19"/>
  <c r="G458" i="19"/>
  <c r="E459" i="19"/>
  <c r="F459" i="19"/>
  <c r="G459" i="19"/>
  <c r="E460" i="19"/>
  <c r="F460" i="19"/>
  <c r="G460" i="19"/>
  <c r="G461" i="19"/>
  <c r="G462" i="19"/>
  <c r="E463" i="19"/>
  <c r="F463" i="19"/>
  <c r="G463" i="19"/>
  <c r="E464" i="19"/>
  <c r="F464" i="19"/>
  <c r="G464" i="19"/>
  <c r="G465" i="19"/>
  <c r="E466" i="19"/>
  <c r="F466" i="19"/>
  <c r="G466" i="19"/>
  <c r="G467" i="19"/>
  <c r="E468" i="19"/>
  <c r="F468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G474" i="19"/>
  <c r="E475" i="19"/>
  <c r="F475" i="19"/>
  <c r="G475" i="19"/>
  <c r="E476" i="19"/>
  <c r="F476" i="19"/>
  <c r="G476" i="19"/>
  <c r="G477" i="19"/>
  <c r="G478" i="19"/>
  <c r="G479" i="19"/>
  <c r="G480" i="19"/>
  <c r="G481" i="19"/>
  <c r="G482" i="19"/>
  <c r="F483" i="19"/>
  <c r="G483" i="19"/>
  <c r="E484" i="19"/>
  <c r="G484" i="19"/>
  <c r="E485" i="19"/>
  <c r="F485" i="19"/>
  <c r="G485" i="19"/>
  <c r="G486" i="19"/>
  <c r="E487" i="19"/>
  <c r="F487" i="19"/>
  <c r="G487" i="19"/>
  <c r="G488" i="19"/>
  <c r="G489" i="19"/>
  <c r="E490" i="19"/>
  <c r="F490" i="19"/>
  <c r="G490" i="19"/>
  <c r="E491" i="19"/>
  <c r="F491" i="19"/>
  <c r="G491" i="19"/>
  <c r="G492" i="19"/>
  <c r="G493" i="19"/>
  <c r="F494" i="19"/>
  <c r="G494" i="19"/>
  <c r="F495" i="19"/>
  <c r="G495" i="19"/>
  <c r="E496" i="19"/>
  <c r="F496" i="19"/>
  <c r="G496" i="19"/>
  <c r="E497" i="19"/>
  <c r="F497" i="19"/>
  <c r="G497" i="19"/>
  <c r="F498" i="19"/>
  <c r="G498" i="19"/>
  <c r="E499" i="19"/>
  <c r="F499" i="19"/>
  <c r="G499" i="19"/>
  <c r="G500" i="19"/>
  <c r="E501" i="19"/>
  <c r="F501" i="19"/>
  <c r="G501" i="19"/>
  <c r="E502" i="19"/>
  <c r="F502" i="19"/>
  <c r="G502" i="19"/>
  <c r="G503" i="19"/>
  <c r="G504" i="19"/>
  <c r="G506" i="19"/>
  <c r="G507" i="19"/>
  <c r="E508" i="19"/>
  <c r="F508" i="19"/>
  <c r="G508" i="19"/>
  <c r="G509" i="19"/>
  <c r="G510" i="19"/>
  <c r="G511" i="19"/>
  <c r="E512" i="19"/>
  <c r="F512" i="19"/>
  <c r="G512" i="19"/>
  <c r="G513" i="19"/>
  <c r="G514" i="19"/>
  <c r="E515" i="19"/>
  <c r="F515" i="19"/>
  <c r="G515" i="19"/>
  <c r="E516" i="19"/>
  <c r="F516" i="19"/>
  <c r="G516" i="19"/>
  <c r="E517" i="19"/>
  <c r="F517" i="19"/>
  <c r="G517" i="19"/>
  <c r="E518" i="19"/>
  <c r="F518" i="19"/>
  <c r="G518" i="19"/>
  <c r="G519" i="19"/>
  <c r="G520" i="19"/>
  <c r="G521" i="19"/>
  <c r="G522" i="19"/>
  <c r="E523" i="19"/>
  <c r="F523" i="19"/>
  <c r="G523" i="19"/>
  <c r="G524" i="19"/>
  <c r="G525" i="19"/>
  <c r="G526" i="19"/>
  <c r="E527" i="19"/>
  <c r="F527" i="19"/>
  <c r="G527" i="19"/>
  <c r="E528" i="19"/>
  <c r="F528" i="19"/>
  <c r="G528" i="19"/>
  <c r="G529" i="19"/>
  <c r="G530" i="19"/>
  <c r="G531" i="19"/>
  <c r="G533" i="19"/>
  <c r="E534" i="19"/>
  <c r="F534" i="19"/>
  <c r="G534" i="19"/>
  <c r="E535" i="19"/>
  <c r="F535" i="19"/>
  <c r="G535" i="19"/>
  <c r="E536" i="19"/>
  <c r="F536" i="19"/>
  <c r="G536" i="19"/>
  <c r="E537" i="19"/>
  <c r="F537" i="19"/>
  <c r="G537" i="19"/>
  <c r="G538" i="19"/>
  <c r="E539" i="19"/>
  <c r="F539" i="19"/>
  <c r="G539" i="19"/>
  <c r="G540" i="19"/>
  <c r="F541" i="19"/>
  <c r="G541" i="19"/>
  <c r="E542" i="19"/>
  <c r="F542" i="19"/>
  <c r="G542" i="19"/>
  <c r="E543" i="19"/>
  <c r="F543" i="19"/>
  <c r="G543" i="19"/>
  <c r="G544" i="19"/>
  <c r="E545" i="19"/>
  <c r="G545" i="19"/>
  <c r="E546" i="19"/>
  <c r="F546" i="19"/>
  <c r="G546" i="19"/>
  <c r="G331" i="18"/>
  <c r="G332" i="18"/>
  <c r="G333" i="18"/>
  <c r="G334" i="18"/>
  <c r="G335" i="18"/>
  <c r="G336" i="18"/>
  <c r="G337" i="18"/>
  <c r="G338" i="18"/>
  <c r="G339" i="18"/>
  <c r="G340" i="18"/>
  <c r="E341" i="18"/>
  <c r="F341" i="18"/>
  <c r="G341" i="18"/>
  <c r="G342" i="18"/>
  <c r="G343" i="18"/>
  <c r="E344" i="18"/>
  <c r="F344" i="18"/>
  <c r="G344" i="18"/>
  <c r="G345" i="18"/>
  <c r="G346" i="18"/>
  <c r="G347" i="18"/>
  <c r="E348" i="18"/>
  <c r="F348" i="18"/>
  <c r="G348" i="18"/>
  <c r="G349" i="18"/>
  <c r="G350" i="18"/>
  <c r="E351" i="18"/>
  <c r="F351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E371" i="18"/>
  <c r="G371" i="18"/>
  <c r="H371" i="18" s="1"/>
  <c r="G372" i="18"/>
  <c r="G373" i="18"/>
  <c r="G374" i="18"/>
  <c r="G375" i="18"/>
  <c r="G376" i="18"/>
  <c r="G377" i="18"/>
  <c r="G378" i="18"/>
  <c r="G379" i="18"/>
  <c r="G380" i="18"/>
  <c r="G381" i="18"/>
  <c r="G382" i="18"/>
  <c r="G384" i="18"/>
  <c r="G385" i="18"/>
  <c r="G386" i="18"/>
  <c r="G387" i="18"/>
  <c r="G388" i="18"/>
  <c r="G389" i="18"/>
  <c r="G390" i="18"/>
  <c r="E391" i="18"/>
  <c r="G391" i="18"/>
  <c r="H391" i="18" s="1"/>
  <c r="G392" i="18"/>
  <c r="G393" i="18"/>
  <c r="G394" i="18"/>
  <c r="G395" i="18"/>
  <c r="G396" i="18"/>
  <c r="E397" i="18"/>
  <c r="F397" i="18"/>
  <c r="G397" i="18"/>
  <c r="G401" i="18"/>
  <c r="G402" i="18"/>
  <c r="G403" i="18"/>
  <c r="E404" i="18"/>
  <c r="G404" i="18"/>
  <c r="G405" i="18"/>
  <c r="G407" i="18"/>
  <c r="G408" i="18"/>
  <c r="G409" i="18"/>
  <c r="G410" i="18"/>
  <c r="G411" i="18"/>
  <c r="G412" i="18"/>
  <c r="G413" i="18"/>
  <c r="E416" i="18"/>
  <c r="F416" i="18"/>
  <c r="G416" i="18"/>
  <c r="G420" i="18"/>
  <c r="G421" i="18"/>
  <c r="G422" i="18"/>
  <c r="G423" i="18"/>
  <c r="G424" i="18"/>
  <c r="G425" i="18"/>
  <c r="G426" i="18"/>
  <c r="E427" i="18"/>
  <c r="F427" i="18"/>
  <c r="G427" i="18"/>
  <c r="G428" i="18"/>
  <c r="E429" i="18"/>
  <c r="F429" i="18"/>
  <c r="G429" i="18"/>
  <c r="G430" i="18"/>
  <c r="G431" i="18"/>
  <c r="G432" i="18"/>
  <c r="G433" i="18"/>
  <c r="G434" i="18"/>
  <c r="G435" i="18"/>
  <c r="G436" i="18"/>
  <c r="G437" i="18"/>
  <c r="G438" i="18"/>
  <c r="E439" i="18"/>
  <c r="F439" i="18"/>
  <c r="G439" i="18"/>
  <c r="G440" i="18"/>
  <c r="E441" i="18"/>
  <c r="F441" i="18"/>
  <c r="G441" i="18"/>
  <c r="E442" i="18"/>
  <c r="G442" i="18"/>
  <c r="G443" i="18"/>
  <c r="G444" i="18"/>
  <c r="E445" i="18"/>
  <c r="F445" i="18"/>
  <c r="G445" i="18"/>
  <c r="G446" i="18"/>
  <c r="E447" i="18"/>
  <c r="G447" i="18"/>
  <c r="G448" i="18"/>
  <c r="E449" i="18"/>
  <c r="F449" i="18"/>
  <c r="G449" i="18"/>
  <c r="G450" i="18"/>
  <c r="G451" i="18"/>
  <c r="G452" i="18"/>
  <c r="G453" i="18"/>
  <c r="G454" i="18"/>
  <c r="G455" i="18"/>
  <c r="G456" i="18"/>
  <c r="G457" i="18"/>
  <c r="E458" i="18"/>
  <c r="F458" i="18"/>
  <c r="G458" i="18"/>
  <c r="E459" i="18"/>
  <c r="F459" i="18"/>
  <c r="G459" i="18"/>
  <c r="G460" i="18"/>
  <c r="G461" i="18"/>
  <c r="G462" i="18"/>
  <c r="E463" i="18"/>
  <c r="F463" i="18"/>
  <c r="G463" i="18"/>
  <c r="G464" i="18"/>
  <c r="G465" i="18"/>
  <c r="G466" i="18"/>
  <c r="G467" i="18"/>
  <c r="G468" i="18"/>
  <c r="E469" i="18"/>
  <c r="F469" i="18"/>
  <c r="G469" i="18"/>
  <c r="E470" i="18"/>
  <c r="F470" i="18"/>
  <c r="G470" i="18"/>
  <c r="G471" i="18"/>
  <c r="G472" i="18"/>
  <c r="E473" i="18"/>
  <c r="G473" i="18"/>
  <c r="G474" i="18"/>
  <c r="G475" i="18"/>
  <c r="G476" i="18"/>
  <c r="G477" i="18"/>
  <c r="G478" i="18"/>
  <c r="G479" i="18"/>
  <c r="G480" i="18"/>
  <c r="F481" i="18"/>
  <c r="G481" i="18"/>
  <c r="G482" i="18"/>
  <c r="G483" i="18"/>
  <c r="E484" i="18"/>
  <c r="G484" i="18"/>
  <c r="H484" i="18" s="1"/>
  <c r="E485" i="18"/>
  <c r="F485" i="18"/>
  <c r="G485" i="18"/>
  <c r="G486" i="18"/>
  <c r="G487" i="18"/>
  <c r="G488" i="18"/>
  <c r="G489" i="18"/>
  <c r="G490" i="18"/>
  <c r="G491" i="18"/>
  <c r="E492" i="18"/>
  <c r="G492" i="18"/>
  <c r="G493" i="18"/>
  <c r="G494" i="18"/>
  <c r="G495" i="18"/>
  <c r="E496" i="18"/>
  <c r="F496" i="18"/>
  <c r="G496" i="18"/>
  <c r="G497" i="18"/>
  <c r="E498" i="18"/>
  <c r="F498" i="18"/>
  <c r="G498" i="18"/>
  <c r="G499" i="18"/>
  <c r="G500" i="18"/>
  <c r="G501" i="18"/>
  <c r="G502" i="18"/>
  <c r="G503" i="18"/>
  <c r="E504" i="18"/>
  <c r="F504" i="18"/>
  <c r="G504" i="18"/>
  <c r="G506" i="18"/>
  <c r="G507" i="18"/>
  <c r="G508" i="18"/>
  <c r="G509" i="18"/>
  <c r="G510" i="18"/>
  <c r="G511" i="18"/>
  <c r="G512" i="18"/>
  <c r="G513" i="18"/>
  <c r="G514" i="18"/>
  <c r="G515" i="18"/>
  <c r="G516" i="18"/>
  <c r="E517" i="18"/>
  <c r="F517" i="18"/>
  <c r="G517" i="18"/>
  <c r="E518" i="18"/>
  <c r="F518" i="18"/>
  <c r="G518" i="18"/>
  <c r="G519" i="18"/>
  <c r="E520" i="18"/>
  <c r="F520" i="18"/>
  <c r="G520" i="18"/>
  <c r="G521" i="18"/>
  <c r="E522" i="18"/>
  <c r="F522" i="18"/>
  <c r="G522" i="18"/>
  <c r="E523" i="18"/>
  <c r="F523" i="18"/>
  <c r="G523" i="18"/>
  <c r="G524" i="18"/>
  <c r="G525" i="18"/>
  <c r="G526" i="18"/>
  <c r="E527" i="18"/>
  <c r="F527" i="18"/>
  <c r="G527" i="18"/>
  <c r="E528" i="18"/>
  <c r="F528" i="18"/>
  <c r="G528" i="18"/>
  <c r="G529" i="18"/>
  <c r="G530" i="18"/>
  <c r="G531" i="18"/>
  <c r="E533" i="18"/>
  <c r="F533" i="18"/>
  <c r="G533" i="18"/>
  <c r="E534" i="18"/>
  <c r="F534" i="18"/>
  <c r="G534" i="18"/>
  <c r="E535" i="18"/>
  <c r="F535" i="18"/>
  <c r="G535" i="18"/>
  <c r="G536" i="18"/>
  <c r="G537" i="18"/>
  <c r="G538" i="18"/>
  <c r="G539" i="18"/>
  <c r="G540" i="18"/>
  <c r="G541" i="18"/>
  <c r="G542" i="18"/>
  <c r="G543" i="18"/>
  <c r="G544" i="18"/>
  <c r="E545" i="18"/>
  <c r="G545" i="18"/>
  <c r="G546" i="18"/>
  <c r="G331" i="17"/>
  <c r="G332" i="17"/>
  <c r="E333" i="17"/>
  <c r="F333" i="17"/>
  <c r="G333" i="17"/>
  <c r="E334" i="17"/>
  <c r="F334" i="17"/>
  <c r="G334" i="17"/>
  <c r="E335" i="17"/>
  <c r="F335" i="17"/>
  <c r="G335" i="17"/>
  <c r="G336" i="17"/>
  <c r="G337" i="17"/>
  <c r="G338" i="17"/>
  <c r="G339" i="17"/>
  <c r="E340" i="17"/>
  <c r="F340" i="17"/>
  <c r="G340" i="17"/>
  <c r="E341" i="17"/>
  <c r="F341" i="17"/>
  <c r="G341" i="17"/>
  <c r="G342" i="17"/>
  <c r="E343" i="17"/>
  <c r="G343" i="17"/>
  <c r="E344" i="17"/>
  <c r="F344" i="17"/>
  <c r="G344" i="17"/>
  <c r="G345" i="17"/>
  <c r="G346" i="17"/>
  <c r="E347" i="17"/>
  <c r="F347" i="17"/>
  <c r="G347" i="17"/>
  <c r="E348" i="17"/>
  <c r="F348" i="17"/>
  <c r="G348" i="17"/>
  <c r="G349" i="17"/>
  <c r="G350" i="17"/>
  <c r="E351" i="17"/>
  <c r="F351" i="17"/>
  <c r="G351" i="17"/>
  <c r="G352" i="17"/>
  <c r="G353" i="17"/>
  <c r="E354" i="17"/>
  <c r="F354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G361" i="17"/>
  <c r="G362" i="17"/>
  <c r="G363" i="17"/>
  <c r="E364" i="17"/>
  <c r="F364" i="17"/>
  <c r="G364" i="17"/>
  <c r="G365" i="17"/>
  <c r="E366" i="17"/>
  <c r="F366" i="17"/>
  <c r="G366" i="17"/>
  <c r="G367" i="17"/>
  <c r="G368" i="17"/>
  <c r="G369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G375" i="17"/>
  <c r="G376" i="17"/>
  <c r="E377" i="17"/>
  <c r="F377" i="17"/>
  <c r="G377" i="17"/>
  <c r="E378" i="17"/>
  <c r="F378" i="17"/>
  <c r="G378" i="17"/>
  <c r="G379" i="17"/>
  <c r="G380" i="17"/>
  <c r="E381" i="17"/>
  <c r="F381" i="17"/>
  <c r="G381" i="17"/>
  <c r="G382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G394" i="17"/>
  <c r="E395" i="17"/>
  <c r="F395" i="17"/>
  <c r="G395" i="17"/>
  <c r="E396" i="17"/>
  <c r="F396" i="17"/>
  <c r="G396" i="17"/>
  <c r="E397" i="17"/>
  <c r="F397" i="17"/>
  <c r="G397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F413" i="17"/>
  <c r="G413" i="17"/>
  <c r="E416" i="17"/>
  <c r="F416" i="17"/>
  <c r="G416" i="17"/>
  <c r="G420" i="17"/>
  <c r="E421" i="17"/>
  <c r="F421" i="17"/>
  <c r="G421" i="17"/>
  <c r="E422" i="17"/>
  <c r="F422" i="17"/>
  <c r="G422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G438" i="17"/>
  <c r="E439" i="17"/>
  <c r="F439" i="17"/>
  <c r="G439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G450" i="17"/>
  <c r="E451" i="17"/>
  <c r="F451" i="17"/>
  <c r="G451" i="17"/>
  <c r="E452" i="17"/>
  <c r="F452" i="17"/>
  <c r="G452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G498" i="17"/>
  <c r="F499" i="17"/>
  <c r="G499" i="17"/>
  <c r="E500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G506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G529" i="17"/>
  <c r="E530" i="17"/>
  <c r="F530" i="17"/>
  <c r="G530" i="17"/>
  <c r="G531" i="17"/>
  <c r="G533" i="17"/>
  <c r="E534" i="17"/>
  <c r="F534" i="17"/>
  <c r="G534" i="17"/>
  <c r="G535" i="17"/>
  <c r="E536" i="17"/>
  <c r="F536" i="17"/>
  <c r="G536" i="17"/>
  <c r="E537" i="17"/>
  <c r="F537" i="17"/>
  <c r="G537" i="17"/>
  <c r="G538" i="17"/>
  <c r="E539" i="17"/>
  <c r="F539" i="17"/>
  <c r="G539" i="17"/>
  <c r="E540" i="17"/>
  <c r="F540" i="17"/>
  <c r="G540" i="17"/>
  <c r="E541" i="17"/>
  <c r="F541" i="17"/>
  <c r="G541" i="17"/>
  <c r="E542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G331" i="16"/>
  <c r="G332" i="16"/>
  <c r="G333" i="16"/>
  <c r="E334" i="16"/>
  <c r="F334" i="16"/>
  <c r="G334" i="16"/>
  <c r="E335" i="16"/>
  <c r="F335" i="16"/>
  <c r="G335" i="16"/>
  <c r="G336" i="16"/>
  <c r="G337" i="16"/>
  <c r="G338" i="16"/>
  <c r="G339" i="16"/>
  <c r="G340" i="16"/>
  <c r="E341" i="16"/>
  <c r="F341" i="16"/>
  <c r="G341" i="16"/>
  <c r="G342" i="16"/>
  <c r="G343" i="16"/>
  <c r="E344" i="16"/>
  <c r="F344" i="16"/>
  <c r="G344" i="16"/>
  <c r="G345" i="16"/>
  <c r="G346" i="16"/>
  <c r="E347" i="16"/>
  <c r="F347" i="16"/>
  <c r="G347" i="16"/>
  <c r="E348" i="16"/>
  <c r="F348" i="16"/>
  <c r="G348" i="16"/>
  <c r="G349" i="16"/>
  <c r="G350" i="16"/>
  <c r="E351" i="16"/>
  <c r="F351" i="16"/>
  <c r="G351" i="16"/>
  <c r="G352" i="16"/>
  <c r="G353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G360" i="16"/>
  <c r="G361" i="16"/>
  <c r="G362" i="16"/>
  <c r="G363" i="16"/>
  <c r="G364" i="16"/>
  <c r="G365" i="16"/>
  <c r="G366" i="16"/>
  <c r="G367" i="16"/>
  <c r="G368" i="16"/>
  <c r="G369" i="16"/>
  <c r="G370" i="16"/>
  <c r="E371" i="16"/>
  <c r="F371" i="16"/>
  <c r="G371" i="16"/>
  <c r="G372" i="16"/>
  <c r="E373" i="16"/>
  <c r="F373" i="16"/>
  <c r="G373" i="16"/>
  <c r="G374" i="16"/>
  <c r="G375" i="16"/>
  <c r="G376" i="16"/>
  <c r="E377" i="16"/>
  <c r="F377" i="16"/>
  <c r="G377" i="16"/>
  <c r="G378" i="16"/>
  <c r="G379" i="16"/>
  <c r="G380" i="16"/>
  <c r="G381" i="16"/>
  <c r="G382" i="16"/>
  <c r="E384" i="16"/>
  <c r="F384" i="16"/>
  <c r="G384" i="16"/>
  <c r="E385" i="16"/>
  <c r="F385" i="16"/>
  <c r="G385" i="16"/>
  <c r="E386" i="16"/>
  <c r="G386" i="16"/>
  <c r="G387" i="16"/>
  <c r="E388" i="16"/>
  <c r="F388" i="16"/>
  <c r="G388" i="16"/>
  <c r="E389" i="16"/>
  <c r="F389" i="16"/>
  <c r="G389" i="16"/>
  <c r="G390" i="16"/>
  <c r="E391" i="16"/>
  <c r="F391" i="16"/>
  <c r="G391" i="16"/>
  <c r="E392" i="16"/>
  <c r="F392" i="16"/>
  <c r="G392" i="16"/>
  <c r="G393" i="16"/>
  <c r="G394" i="16"/>
  <c r="E395" i="16"/>
  <c r="F395" i="16"/>
  <c r="G395" i="16"/>
  <c r="E396" i="16"/>
  <c r="F396" i="16"/>
  <c r="G396" i="16"/>
  <c r="E397" i="16"/>
  <c r="F397" i="16"/>
  <c r="G397" i="16"/>
  <c r="E401" i="16"/>
  <c r="F401" i="16"/>
  <c r="G401" i="16"/>
  <c r="G402" i="16"/>
  <c r="E403" i="16"/>
  <c r="F403" i="16"/>
  <c r="G403" i="16"/>
  <c r="E404" i="16"/>
  <c r="G404" i="16"/>
  <c r="E405" i="16"/>
  <c r="F405" i="16"/>
  <c r="G405" i="16"/>
  <c r="E407" i="16"/>
  <c r="F407" i="16"/>
  <c r="G407" i="16"/>
  <c r="E408" i="16"/>
  <c r="F408" i="16"/>
  <c r="G408" i="16"/>
  <c r="E409" i="16"/>
  <c r="F409" i="16"/>
  <c r="G409" i="16"/>
  <c r="G410" i="16"/>
  <c r="E411" i="16"/>
  <c r="F411" i="16"/>
  <c r="G411" i="16"/>
  <c r="G412" i="16"/>
  <c r="E413" i="16"/>
  <c r="F413" i="16"/>
  <c r="G413" i="16"/>
  <c r="E416" i="16"/>
  <c r="F416" i="16"/>
  <c r="G416" i="16"/>
  <c r="E420" i="16"/>
  <c r="F420" i="16"/>
  <c r="G420" i="16"/>
  <c r="E421" i="16"/>
  <c r="F421" i="16"/>
  <c r="G421" i="16"/>
  <c r="G422" i="16"/>
  <c r="G423" i="16"/>
  <c r="G424" i="16"/>
  <c r="G425" i="16"/>
  <c r="E426" i="16"/>
  <c r="F426" i="16"/>
  <c r="G426" i="16"/>
  <c r="E427" i="16"/>
  <c r="F427" i="16"/>
  <c r="G427" i="16"/>
  <c r="G428" i="16"/>
  <c r="G429" i="16"/>
  <c r="G430" i="16"/>
  <c r="E431" i="16"/>
  <c r="F431" i="16"/>
  <c r="G431" i="16"/>
  <c r="G432" i="16"/>
  <c r="G433" i="16"/>
  <c r="G434" i="16"/>
  <c r="G435" i="16"/>
  <c r="G436" i="16"/>
  <c r="G437" i="16"/>
  <c r="G438" i="16"/>
  <c r="E439" i="16"/>
  <c r="F439" i="16"/>
  <c r="G439" i="16"/>
  <c r="E440" i="16"/>
  <c r="F440" i="16"/>
  <c r="G440" i="16"/>
  <c r="E441" i="16"/>
  <c r="F441" i="16"/>
  <c r="G441" i="16"/>
  <c r="E442" i="16"/>
  <c r="G442" i="16"/>
  <c r="E443" i="16"/>
  <c r="G443" i="16"/>
  <c r="F444" i="16"/>
  <c r="G444" i="16"/>
  <c r="E445" i="16"/>
  <c r="F445" i="16"/>
  <c r="G445" i="16"/>
  <c r="G446" i="16"/>
  <c r="E447" i="16"/>
  <c r="F447" i="16"/>
  <c r="G447" i="16"/>
  <c r="G448" i="16"/>
  <c r="E449" i="16"/>
  <c r="F449" i="16"/>
  <c r="G449" i="16"/>
  <c r="G450" i="16"/>
  <c r="G451" i="16"/>
  <c r="G452" i="16"/>
  <c r="G453" i="16"/>
  <c r="E454" i="16"/>
  <c r="F454" i="16"/>
  <c r="G454" i="16"/>
  <c r="E455" i="16"/>
  <c r="F455" i="16"/>
  <c r="G455" i="16"/>
  <c r="G456" i="16"/>
  <c r="G457" i="16"/>
  <c r="E458" i="16"/>
  <c r="F458" i="16"/>
  <c r="G458" i="16"/>
  <c r="E459" i="16"/>
  <c r="F459" i="16"/>
  <c r="G459" i="16"/>
  <c r="E460" i="16"/>
  <c r="F460" i="16"/>
  <c r="G460" i="16"/>
  <c r="E461" i="16"/>
  <c r="F461" i="16"/>
  <c r="G461" i="16"/>
  <c r="E462" i="16"/>
  <c r="F462" i="16"/>
  <c r="G462" i="16"/>
  <c r="E463" i="16"/>
  <c r="F463" i="16"/>
  <c r="G463" i="16"/>
  <c r="E464" i="16"/>
  <c r="F464" i="16"/>
  <c r="G464" i="16"/>
  <c r="E465" i="16"/>
  <c r="F465" i="16"/>
  <c r="G465" i="16"/>
  <c r="E466" i="16"/>
  <c r="F466" i="16"/>
  <c r="G466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F477" i="16"/>
  <c r="G477" i="16"/>
  <c r="E478" i="16"/>
  <c r="F478" i="16"/>
  <c r="G478" i="16"/>
  <c r="G479" i="16"/>
  <c r="E480" i="16"/>
  <c r="F480" i="16"/>
  <c r="G480" i="16"/>
  <c r="E481" i="16"/>
  <c r="F481" i="16"/>
  <c r="G481" i="16"/>
  <c r="E482" i="16"/>
  <c r="F482" i="16"/>
  <c r="G482" i="16"/>
  <c r="E483" i="16"/>
  <c r="F483" i="16"/>
  <c r="G483" i="16"/>
  <c r="E484" i="16"/>
  <c r="F484" i="16"/>
  <c r="G484" i="16"/>
  <c r="E485" i="16"/>
  <c r="F485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G503" i="16"/>
  <c r="E504" i="16"/>
  <c r="F504" i="16"/>
  <c r="G504" i="16"/>
  <c r="G506" i="16"/>
  <c r="G507" i="16"/>
  <c r="E508" i="16"/>
  <c r="F508" i="16"/>
  <c r="G508" i="16"/>
  <c r="G509" i="16"/>
  <c r="G510" i="16"/>
  <c r="E511" i="16"/>
  <c r="F511" i="16"/>
  <c r="G511" i="16"/>
  <c r="E512" i="16"/>
  <c r="F512" i="16"/>
  <c r="G512" i="16"/>
  <c r="H512" i="16" s="1"/>
  <c r="G513" i="16"/>
  <c r="F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F521" i="16"/>
  <c r="G521" i="16"/>
  <c r="G522" i="16"/>
  <c r="E523" i="16"/>
  <c r="F523" i="16"/>
  <c r="G523" i="16"/>
  <c r="G524" i="16"/>
  <c r="F525" i="16"/>
  <c r="G525" i="16"/>
  <c r="E526" i="16"/>
  <c r="F526" i="16"/>
  <c r="G526" i="16"/>
  <c r="E527" i="16"/>
  <c r="F527" i="16"/>
  <c r="G527" i="16"/>
  <c r="E528" i="16"/>
  <c r="F528" i="16"/>
  <c r="G528" i="16"/>
  <c r="G529" i="16"/>
  <c r="G530" i="16"/>
  <c r="G531" i="16"/>
  <c r="E533" i="16"/>
  <c r="F533" i="16"/>
  <c r="G533" i="16"/>
  <c r="E534" i="16"/>
  <c r="F534" i="16"/>
  <c r="G534" i="16"/>
  <c r="G535" i="16"/>
  <c r="E536" i="16"/>
  <c r="G536" i="16"/>
  <c r="E537" i="16"/>
  <c r="F537" i="16"/>
  <c r="G537" i="16"/>
  <c r="G538" i="16"/>
  <c r="G539" i="16"/>
  <c r="G540" i="16"/>
  <c r="E541" i="16"/>
  <c r="F541" i="16"/>
  <c r="G541" i="16"/>
  <c r="E542" i="16"/>
  <c r="F542" i="16"/>
  <c r="G542" i="16"/>
  <c r="E543" i="16"/>
  <c r="F543" i="16"/>
  <c r="G543" i="16"/>
  <c r="G544" i="16"/>
  <c r="E545" i="16"/>
  <c r="F545" i="16"/>
  <c r="G545" i="16"/>
  <c r="E546" i="16"/>
  <c r="F546" i="16"/>
  <c r="G546" i="16"/>
  <c r="G331" i="15"/>
  <c r="G332" i="15"/>
  <c r="G333" i="15"/>
  <c r="E334" i="15"/>
  <c r="F334" i="15"/>
  <c r="G334" i="15"/>
  <c r="E335" i="15"/>
  <c r="F335" i="15"/>
  <c r="G335" i="15"/>
  <c r="G336" i="15"/>
  <c r="G337" i="15"/>
  <c r="G338" i="15"/>
  <c r="G339" i="15"/>
  <c r="G340" i="15"/>
  <c r="E341" i="15"/>
  <c r="F341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G350" i="15"/>
  <c r="E351" i="15"/>
  <c r="F351" i="15"/>
  <c r="G351" i="15"/>
  <c r="G352" i="15"/>
  <c r="G353" i="15"/>
  <c r="G354" i="15"/>
  <c r="E355" i="15"/>
  <c r="F355" i="15"/>
  <c r="G355" i="15"/>
  <c r="E356" i="15"/>
  <c r="F356" i="15"/>
  <c r="G356" i="15"/>
  <c r="E357" i="15"/>
  <c r="F357" i="15"/>
  <c r="G357" i="15"/>
  <c r="G358" i="15"/>
  <c r="G359" i="15"/>
  <c r="E360" i="15"/>
  <c r="F360" i="15"/>
  <c r="G360" i="15"/>
  <c r="G361" i="15"/>
  <c r="G362" i="15"/>
  <c r="G363" i="15"/>
  <c r="G364" i="15"/>
  <c r="G365" i="15"/>
  <c r="E366" i="15"/>
  <c r="F366" i="15"/>
  <c r="G366" i="15"/>
  <c r="G367" i="15"/>
  <c r="G368" i="15"/>
  <c r="G369" i="15"/>
  <c r="G370" i="15"/>
  <c r="E371" i="15"/>
  <c r="F371" i="15"/>
  <c r="G371" i="15"/>
  <c r="E372" i="15"/>
  <c r="G372" i="15"/>
  <c r="E373" i="15"/>
  <c r="F373" i="15"/>
  <c r="G373" i="15"/>
  <c r="G374" i="15"/>
  <c r="G375" i="15"/>
  <c r="G376" i="15"/>
  <c r="E377" i="15"/>
  <c r="F377" i="15"/>
  <c r="G377" i="15"/>
  <c r="G378" i="15"/>
  <c r="G379" i="15"/>
  <c r="G380" i="15"/>
  <c r="E381" i="15"/>
  <c r="F381" i="15"/>
  <c r="G381" i="15"/>
  <c r="G382" i="15"/>
  <c r="E384" i="15"/>
  <c r="F384" i="15"/>
  <c r="G384" i="15"/>
  <c r="E385" i="15"/>
  <c r="F385" i="15"/>
  <c r="G385" i="15"/>
  <c r="E386" i="15"/>
  <c r="F386" i="15"/>
  <c r="G386" i="15"/>
  <c r="E387" i="15"/>
  <c r="G387" i="15"/>
  <c r="E388" i="15"/>
  <c r="F388" i="15"/>
  <c r="G388" i="15"/>
  <c r="E389" i="15"/>
  <c r="F389" i="15"/>
  <c r="G389" i="15"/>
  <c r="G390" i="15"/>
  <c r="E391" i="15"/>
  <c r="F391" i="15"/>
  <c r="G391" i="15"/>
  <c r="E392" i="15"/>
  <c r="F392" i="15"/>
  <c r="G392" i="15"/>
  <c r="G393" i="15"/>
  <c r="G394" i="15"/>
  <c r="G395" i="15"/>
  <c r="E396" i="15"/>
  <c r="F396" i="15"/>
  <c r="G396" i="15"/>
  <c r="E397" i="15"/>
  <c r="F397" i="15"/>
  <c r="G397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7" i="15"/>
  <c r="F407" i="15"/>
  <c r="G407" i="15"/>
  <c r="E408" i="15"/>
  <c r="F408" i="15"/>
  <c r="G408" i="15"/>
  <c r="E409" i="15"/>
  <c r="F409" i="15"/>
  <c r="G409" i="15"/>
  <c r="G410" i="15"/>
  <c r="E411" i="15"/>
  <c r="F411" i="15"/>
  <c r="G411" i="15"/>
  <c r="G412" i="15"/>
  <c r="E413" i="15"/>
  <c r="F413" i="15"/>
  <c r="G413" i="15"/>
  <c r="E416" i="15"/>
  <c r="F416" i="15"/>
  <c r="G416" i="15"/>
  <c r="E420" i="15"/>
  <c r="F420" i="15"/>
  <c r="G420" i="15"/>
  <c r="E421" i="15"/>
  <c r="F421" i="15"/>
  <c r="G421" i="15"/>
  <c r="E422" i="15"/>
  <c r="F422" i="15"/>
  <c r="G422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G428" i="15"/>
  <c r="E429" i="15"/>
  <c r="F429" i="15"/>
  <c r="G429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G436" i="15"/>
  <c r="E437" i="15"/>
  <c r="F437" i="15"/>
  <c r="G437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G448" i="15"/>
  <c r="E449" i="15"/>
  <c r="F449" i="15"/>
  <c r="G449" i="15"/>
  <c r="E450" i="15"/>
  <c r="G450" i="15"/>
  <c r="G451" i="15"/>
  <c r="E452" i="15"/>
  <c r="F452" i="15"/>
  <c r="G452" i="15"/>
  <c r="G453" i="15"/>
  <c r="E454" i="15"/>
  <c r="F454" i="15"/>
  <c r="G454" i="15"/>
  <c r="E455" i="15"/>
  <c r="F455" i="15"/>
  <c r="G455" i="15"/>
  <c r="E456" i="15"/>
  <c r="F456" i="15"/>
  <c r="G456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G482" i="15"/>
  <c r="E483" i="15"/>
  <c r="F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G506" i="15"/>
  <c r="E507" i="15"/>
  <c r="F507" i="15"/>
  <c r="G507" i="15"/>
  <c r="E508" i="15"/>
  <c r="F508" i="15"/>
  <c r="G508" i="15"/>
  <c r="G509" i="15"/>
  <c r="E510" i="15"/>
  <c r="F510" i="15"/>
  <c r="G510" i="15"/>
  <c r="E511" i="15"/>
  <c r="F511" i="15"/>
  <c r="G511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H517" i="15" s="1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G524" i="15"/>
  <c r="E525" i="15"/>
  <c r="G525" i="15"/>
  <c r="E526" i="15"/>
  <c r="G526" i="15"/>
  <c r="E527" i="15"/>
  <c r="F527" i="15"/>
  <c r="G527" i="15"/>
  <c r="E528" i="15"/>
  <c r="F528" i="15"/>
  <c r="G528" i="15"/>
  <c r="G529" i="15"/>
  <c r="G530" i="15"/>
  <c r="G531" i="15"/>
  <c r="E533" i="15"/>
  <c r="F533" i="15"/>
  <c r="G533" i="15"/>
  <c r="E534" i="15"/>
  <c r="F534" i="15"/>
  <c r="G534" i="15"/>
  <c r="G535" i="15"/>
  <c r="G536" i="15"/>
  <c r="E537" i="15"/>
  <c r="F537" i="15"/>
  <c r="G537" i="15"/>
  <c r="G538" i="15"/>
  <c r="E539" i="15"/>
  <c r="F539" i="15"/>
  <c r="G539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G331" i="14"/>
  <c r="G332" i="14"/>
  <c r="G333" i="14"/>
  <c r="E334" i="14"/>
  <c r="F334" i="14"/>
  <c r="G334" i="14"/>
  <c r="G335" i="14"/>
  <c r="G336" i="14"/>
  <c r="G337" i="14"/>
  <c r="G338" i="14"/>
  <c r="G339" i="14"/>
  <c r="G340" i="14"/>
  <c r="E341" i="14"/>
  <c r="F341" i="14"/>
  <c r="G341" i="14"/>
  <c r="G342" i="14"/>
  <c r="G343" i="14"/>
  <c r="E344" i="14"/>
  <c r="F344" i="14"/>
  <c r="G344" i="14"/>
  <c r="G345" i="14"/>
  <c r="G346" i="14"/>
  <c r="G347" i="14"/>
  <c r="E348" i="14"/>
  <c r="F348" i="14"/>
  <c r="G348" i="14"/>
  <c r="G349" i="14"/>
  <c r="G350" i="14"/>
  <c r="F351" i="14"/>
  <c r="G351" i="14"/>
  <c r="G352" i="14"/>
  <c r="G353" i="14"/>
  <c r="G354" i="14"/>
  <c r="G355" i="14"/>
  <c r="G356" i="14"/>
  <c r="E357" i="14"/>
  <c r="F357" i="14"/>
  <c r="G357" i="14"/>
  <c r="G358" i="14"/>
  <c r="G359" i="14"/>
  <c r="E360" i="14"/>
  <c r="G360" i="14"/>
  <c r="G361" i="14"/>
  <c r="G362" i="14"/>
  <c r="G363" i="14"/>
  <c r="G364" i="14"/>
  <c r="G365" i="14"/>
  <c r="G366" i="14"/>
  <c r="G367" i="14"/>
  <c r="G368" i="14"/>
  <c r="G369" i="14"/>
  <c r="G370" i="14"/>
  <c r="E371" i="14"/>
  <c r="F371" i="14"/>
  <c r="G371" i="14"/>
  <c r="G372" i="14"/>
  <c r="G373" i="14"/>
  <c r="G374" i="14"/>
  <c r="G375" i="14"/>
  <c r="G376" i="14"/>
  <c r="E377" i="14"/>
  <c r="F377" i="14"/>
  <c r="G377" i="14"/>
  <c r="G378" i="14"/>
  <c r="G379" i="14"/>
  <c r="G380" i="14"/>
  <c r="G381" i="14"/>
  <c r="G382" i="14"/>
  <c r="E384" i="14"/>
  <c r="F384" i="14"/>
  <c r="G384" i="14"/>
  <c r="E385" i="14"/>
  <c r="F385" i="14"/>
  <c r="G385" i="14"/>
  <c r="E386" i="14"/>
  <c r="G386" i="14"/>
  <c r="G387" i="14"/>
  <c r="E388" i="14"/>
  <c r="F388" i="14"/>
  <c r="G388" i="14"/>
  <c r="E389" i="14"/>
  <c r="F389" i="14"/>
  <c r="G389" i="14"/>
  <c r="G390" i="14"/>
  <c r="E391" i="14"/>
  <c r="F391" i="14"/>
  <c r="G391" i="14"/>
  <c r="E392" i="14"/>
  <c r="F392" i="14"/>
  <c r="G392" i="14"/>
  <c r="G393" i="14"/>
  <c r="G394" i="14"/>
  <c r="G395" i="14"/>
  <c r="E396" i="14"/>
  <c r="F396" i="14"/>
  <c r="G396" i="14"/>
  <c r="E397" i="14"/>
  <c r="F397" i="14"/>
  <c r="G397" i="14"/>
  <c r="E401" i="14"/>
  <c r="F401" i="14"/>
  <c r="G401" i="14"/>
  <c r="G402" i="14"/>
  <c r="E403" i="14"/>
  <c r="F403" i="14"/>
  <c r="G403" i="14"/>
  <c r="G404" i="14"/>
  <c r="G405" i="14"/>
  <c r="E407" i="14"/>
  <c r="F407" i="14"/>
  <c r="G407" i="14"/>
  <c r="G408" i="14"/>
  <c r="G409" i="14"/>
  <c r="G410" i="14"/>
  <c r="G411" i="14"/>
  <c r="G412" i="14"/>
  <c r="E413" i="14"/>
  <c r="F413" i="14"/>
  <c r="G413" i="14"/>
  <c r="E416" i="14"/>
  <c r="F416" i="14"/>
  <c r="G416" i="14"/>
  <c r="G420" i="14"/>
  <c r="E421" i="14"/>
  <c r="F421" i="14"/>
  <c r="G421" i="14"/>
  <c r="G422" i="14"/>
  <c r="G423" i="14"/>
  <c r="G424" i="14"/>
  <c r="G425" i="14"/>
  <c r="E426" i="14"/>
  <c r="F426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E439" i="14"/>
  <c r="F439" i="14"/>
  <c r="G439" i="14"/>
  <c r="F440" i="14"/>
  <c r="G440" i="14"/>
  <c r="E441" i="14"/>
  <c r="F441" i="14"/>
  <c r="G441" i="14"/>
  <c r="E442" i="14"/>
  <c r="F442" i="14"/>
  <c r="G442" i="14"/>
  <c r="G443" i="14"/>
  <c r="E444" i="14"/>
  <c r="F444" i="14"/>
  <c r="G444" i="14"/>
  <c r="E445" i="14"/>
  <c r="F445" i="14"/>
  <c r="G445" i="14"/>
  <c r="G446" i="14"/>
  <c r="E447" i="14"/>
  <c r="F447" i="14"/>
  <c r="G447" i="14"/>
  <c r="G448" i="14"/>
  <c r="E449" i="14"/>
  <c r="F449" i="14"/>
  <c r="G449" i="14"/>
  <c r="G450" i="14"/>
  <c r="G451" i="14"/>
  <c r="G452" i="14"/>
  <c r="G453" i="14"/>
  <c r="G454" i="14"/>
  <c r="F455" i="14"/>
  <c r="G455" i="14"/>
  <c r="G456" i="14"/>
  <c r="G457" i="14"/>
  <c r="G458" i="14"/>
  <c r="E459" i="14"/>
  <c r="G459" i="14"/>
  <c r="E460" i="14"/>
  <c r="F460" i="14"/>
  <c r="G460" i="14"/>
  <c r="G461" i="14"/>
  <c r="G462" i="14"/>
  <c r="G463" i="14"/>
  <c r="E464" i="14"/>
  <c r="G464" i="14"/>
  <c r="E465" i="14"/>
  <c r="F465" i="14"/>
  <c r="G465" i="14"/>
  <c r="E466" i="14"/>
  <c r="F466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E474" i="14"/>
  <c r="G474" i="14"/>
  <c r="G475" i="14"/>
  <c r="E476" i="14"/>
  <c r="F476" i="14"/>
  <c r="G476" i="14"/>
  <c r="G477" i="14"/>
  <c r="E478" i="14"/>
  <c r="F478" i="14"/>
  <c r="G478" i="14"/>
  <c r="E479" i="14"/>
  <c r="F479" i="14"/>
  <c r="G479" i="14"/>
  <c r="E480" i="14"/>
  <c r="F480" i="14"/>
  <c r="G480" i="14"/>
  <c r="E481" i="14"/>
  <c r="F481" i="14"/>
  <c r="G481" i="14"/>
  <c r="G482" i="14"/>
  <c r="G483" i="14"/>
  <c r="G484" i="14"/>
  <c r="E485" i="14"/>
  <c r="F485" i="14"/>
  <c r="G485" i="14"/>
  <c r="G486" i="14"/>
  <c r="G487" i="14"/>
  <c r="E488" i="14"/>
  <c r="F488" i="14"/>
  <c r="G488" i="14"/>
  <c r="E489" i="14"/>
  <c r="F489" i="14"/>
  <c r="G489" i="14"/>
  <c r="E490" i="14"/>
  <c r="F490" i="14"/>
  <c r="G490" i="14"/>
  <c r="E491" i="14"/>
  <c r="F491" i="14"/>
  <c r="G491" i="14"/>
  <c r="E492" i="14"/>
  <c r="F492" i="14"/>
  <c r="G492" i="14"/>
  <c r="E493" i="14"/>
  <c r="F493" i="14"/>
  <c r="G493" i="14"/>
  <c r="E494" i="14"/>
  <c r="F494" i="14"/>
  <c r="G494" i="14"/>
  <c r="E495" i="14"/>
  <c r="G495" i="14"/>
  <c r="E496" i="14"/>
  <c r="F496" i="14"/>
  <c r="G496" i="14"/>
  <c r="E497" i="14"/>
  <c r="F497" i="14"/>
  <c r="G497" i="14"/>
  <c r="E498" i="14"/>
  <c r="F498" i="14"/>
  <c r="G498" i="14"/>
  <c r="F499" i="14"/>
  <c r="G499" i="14"/>
  <c r="G500" i="14"/>
  <c r="E501" i="14"/>
  <c r="F501" i="14"/>
  <c r="G501" i="14"/>
  <c r="E502" i="14"/>
  <c r="F502" i="14"/>
  <c r="G502" i="14"/>
  <c r="G503" i="14"/>
  <c r="E504" i="14"/>
  <c r="F504" i="14"/>
  <c r="G504" i="14"/>
  <c r="G506" i="14"/>
  <c r="G507" i="14"/>
  <c r="G508" i="14"/>
  <c r="G509" i="14"/>
  <c r="G510" i="14"/>
  <c r="E511" i="14"/>
  <c r="F511" i="14"/>
  <c r="G511" i="14"/>
  <c r="E512" i="14"/>
  <c r="F512" i="14"/>
  <c r="G512" i="14"/>
  <c r="F513" i="14"/>
  <c r="G513" i="14"/>
  <c r="G514" i="14"/>
  <c r="E515" i="14"/>
  <c r="F515" i="14"/>
  <c r="G515" i="14"/>
  <c r="E516" i="14"/>
  <c r="G516" i="14"/>
  <c r="E517" i="14"/>
  <c r="F517" i="14"/>
  <c r="G517" i="14"/>
  <c r="E518" i="14"/>
  <c r="F518" i="14"/>
  <c r="G518" i="14"/>
  <c r="G519" i="14"/>
  <c r="E520" i="14"/>
  <c r="F520" i="14"/>
  <c r="G520" i="14"/>
  <c r="G521" i="14"/>
  <c r="E522" i="14"/>
  <c r="F522" i="14"/>
  <c r="G522" i="14"/>
  <c r="E523" i="14"/>
  <c r="F523" i="14"/>
  <c r="G523" i="14"/>
  <c r="G524" i="14"/>
  <c r="G525" i="14"/>
  <c r="G526" i="14"/>
  <c r="E527" i="14"/>
  <c r="F527" i="14"/>
  <c r="G527" i="14"/>
  <c r="E528" i="14"/>
  <c r="F528" i="14"/>
  <c r="G528" i="14"/>
  <c r="G529" i="14"/>
  <c r="G530" i="14"/>
  <c r="G531" i="14"/>
  <c r="G533" i="14"/>
  <c r="E534" i="14"/>
  <c r="F534" i="14"/>
  <c r="G534" i="14"/>
  <c r="E535" i="14"/>
  <c r="G535" i="14"/>
  <c r="G536" i="14"/>
  <c r="E537" i="14"/>
  <c r="F537" i="14"/>
  <c r="G537" i="14"/>
  <c r="G538" i="14"/>
  <c r="G539" i="14"/>
  <c r="G540" i="14"/>
  <c r="E541" i="14"/>
  <c r="F541" i="14"/>
  <c r="G541" i="14"/>
  <c r="G542" i="14"/>
  <c r="E543" i="14"/>
  <c r="F543" i="14"/>
  <c r="G543" i="14"/>
  <c r="G544" i="14"/>
  <c r="E545" i="14"/>
  <c r="F545" i="14"/>
  <c r="G545" i="14"/>
  <c r="E546" i="14"/>
  <c r="F546" i="14"/>
  <c r="G546" i="14"/>
  <c r="G331" i="13"/>
  <c r="G332" i="13"/>
  <c r="G333" i="13"/>
  <c r="E334" i="13"/>
  <c r="F334" i="13"/>
  <c r="G334" i="13"/>
  <c r="E335" i="13"/>
  <c r="F335" i="13"/>
  <c r="G335" i="13"/>
  <c r="G336" i="13"/>
  <c r="G337" i="13"/>
  <c r="G338" i="13"/>
  <c r="G339" i="13"/>
  <c r="G340" i="13"/>
  <c r="E341" i="13"/>
  <c r="F341" i="13"/>
  <c r="G341" i="13"/>
  <c r="G342" i="13"/>
  <c r="G343" i="13"/>
  <c r="G344" i="13"/>
  <c r="G345" i="13"/>
  <c r="G346" i="13"/>
  <c r="E347" i="13"/>
  <c r="F347" i="13"/>
  <c r="G347" i="13"/>
  <c r="E348" i="13"/>
  <c r="F348" i="13"/>
  <c r="G348" i="13"/>
  <c r="G349" i="13"/>
  <c r="G350" i="13"/>
  <c r="G351" i="13"/>
  <c r="G352" i="13"/>
  <c r="G353" i="13"/>
  <c r="G354" i="13"/>
  <c r="G355" i="13"/>
  <c r="G356" i="13"/>
  <c r="E357" i="13"/>
  <c r="F357" i="13"/>
  <c r="G357" i="13"/>
  <c r="G358" i="13"/>
  <c r="E359" i="13"/>
  <c r="G359" i="13"/>
  <c r="G360" i="13"/>
  <c r="G361" i="13"/>
  <c r="G362" i="13"/>
  <c r="G363" i="13"/>
  <c r="G364" i="13"/>
  <c r="G365" i="13"/>
  <c r="E366" i="13"/>
  <c r="G366" i="13"/>
  <c r="G367" i="13"/>
  <c r="G368" i="13"/>
  <c r="G369" i="13"/>
  <c r="G370" i="13"/>
  <c r="E371" i="13"/>
  <c r="F371" i="13"/>
  <c r="G371" i="13"/>
  <c r="G372" i="13"/>
  <c r="E373" i="13"/>
  <c r="G373" i="13"/>
  <c r="G374" i="13"/>
  <c r="G375" i="13"/>
  <c r="G376" i="13"/>
  <c r="E377" i="13"/>
  <c r="F377" i="13"/>
  <c r="G377" i="13"/>
  <c r="G378" i="13"/>
  <c r="G379" i="13"/>
  <c r="G380" i="13"/>
  <c r="G381" i="13"/>
  <c r="G382" i="13"/>
  <c r="E384" i="13"/>
  <c r="F384" i="13"/>
  <c r="G384" i="13"/>
  <c r="E385" i="13"/>
  <c r="F385" i="13"/>
  <c r="G385" i="13"/>
  <c r="G386" i="13"/>
  <c r="E387" i="13"/>
  <c r="F387" i="13"/>
  <c r="G387" i="13"/>
  <c r="E388" i="13"/>
  <c r="F388" i="13"/>
  <c r="G388" i="13"/>
  <c r="E389" i="13"/>
  <c r="F389" i="13"/>
  <c r="G389" i="13"/>
  <c r="G390" i="13"/>
  <c r="E391" i="13"/>
  <c r="F391" i="13"/>
  <c r="G391" i="13"/>
  <c r="E392" i="13"/>
  <c r="F392" i="13"/>
  <c r="G392" i="13"/>
  <c r="G393" i="13"/>
  <c r="G394" i="13"/>
  <c r="E395" i="13"/>
  <c r="G395" i="13"/>
  <c r="E396" i="13"/>
  <c r="F396" i="13"/>
  <c r="G396" i="13"/>
  <c r="E397" i="13"/>
  <c r="F397" i="13"/>
  <c r="G397" i="13"/>
  <c r="E401" i="13"/>
  <c r="F401" i="13"/>
  <c r="G401" i="13"/>
  <c r="G402" i="13"/>
  <c r="E403" i="13"/>
  <c r="F403" i="13"/>
  <c r="G403" i="13"/>
  <c r="E404" i="13"/>
  <c r="G404" i="13"/>
  <c r="G405" i="13"/>
  <c r="E407" i="13"/>
  <c r="F407" i="13"/>
  <c r="G407" i="13"/>
  <c r="E408" i="13"/>
  <c r="F408" i="13"/>
  <c r="G408" i="13"/>
  <c r="G409" i="13"/>
  <c r="G410" i="13"/>
  <c r="E411" i="13"/>
  <c r="F411" i="13"/>
  <c r="G411" i="13"/>
  <c r="G412" i="13"/>
  <c r="E413" i="13"/>
  <c r="G413" i="13"/>
  <c r="F416" i="13"/>
  <c r="G416" i="13"/>
  <c r="G420" i="13"/>
  <c r="E421" i="13"/>
  <c r="F421" i="13"/>
  <c r="G421" i="13"/>
  <c r="G422" i="13"/>
  <c r="G423" i="13"/>
  <c r="G424" i="13"/>
  <c r="G425" i="13"/>
  <c r="G426" i="13"/>
  <c r="G427" i="13"/>
  <c r="G428" i="13"/>
  <c r="E429" i="13"/>
  <c r="F429" i="13"/>
  <c r="G429" i="13"/>
  <c r="G430" i="13"/>
  <c r="G431" i="13"/>
  <c r="G432" i="13"/>
  <c r="G433" i="13"/>
  <c r="G434" i="13"/>
  <c r="G435" i="13"/>
  <c r="G436" i="13"/>
  <c r="G437" i="13"/>
  <c r="G438" i="13"/>
  <c r="E439" i="13"/>
  <c r="F439" i="13"/>
  <c r="G439" i="13"/>
  <c r="G440" i="13"/>
  <c r="G441" i="13"/>
  <c r="G442" i="13"/>
  <c r="G443" i="13"/>
  <c r="E444" i="13"/>
  <c r="F444" i="13"/>
  <c r="G444" i="13"/>
  <c r="E445" i="13"/>
  <c r="F445" i="13"/>
  <c r="G445" i="13"/>
  <c r="G446" i="13"/>
  <c r="E447" i="13"/>
  <c r="F447" i="13"/>
  <c r="G447" i="13"/>
  <c r="G448" i="13"/>
  <c r="E449" i="13"/>
  <c r="F449" i="13"/>
  <c r="G449" i="13"/>
  <c r="G450" i="13"/>
  <c r="G451" i="13"/>
  <c r="E452" i="13"/>
  <c r="F452" i="13"/>
  <c r="G452" i="13"/>
  <c r="E453" i="13"/>
  <c r="F453" i="13"/>
  <c r="G453" i="13"/>
  <c r="F454" i="13"/>
  <c r="G454" i="13"/>
  <c r="G455" i="13"/>
  <c r="G456" i="13"/>
  <c r="G457" i="13"/>
  <c r="G458" i="13"/>
  <c r="G459" i="13"/>
  <c r="E460" i="13"/>
  <c r="F460" i="13"/>
  <c r="G460" i="13"/>
  <c r="G461" i="13"/>
  <c r="G462" i="13"/>
  <c r="G463" i="13"/>
  <c r="E464" i="13"/>
  <c r="G464" i="13"/>
  <c r="H464" i="13" s="1"/>
  <c r="G465" i="13"/>
  <c r="E466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E471" i="13"/>
  <c r="F471" i="13"/>
  <c r="G471" i="13"/>
  <c r="E472" i="13"/>
  <c r="F472" i="13"/>
  <c r="G472" i="13"/>
  <c r="E473" i="13"/>
  <c r="F473" i="13"/>
  <c r="G473" i="13"/>
  <c r="E474" i="13"/>
  <c r="F474" i="13"/>
  <c r="G474" i="13"/>
  <c r="G475" i="13"/>
  <c r="E476" i="13"/>
  <c r="G476" i="13"/>
  <c r="G477" i="13"/>
  <c r="G478" i="13"/>
  <c r="E479" i="13"/>
  <c r="F479" i="13"/>
  <c r="G479" i="13"/>
  <c r="E480" i="13"/>
  <c r="F480" i="13"/>
  <c r="G480" i="13"/>
  <c r="E481" i="13"/>
  <c r="F481" i="13"/>
  <c r="G481" i="13"/>
  <c r="G482" i="13"/>
  <c r="G483" i="13"/>
  <c r="E484" i="13"/>
  <c r="G484" i="13"/>
  <c r="H484" i="13" s="1"/>
  <c r="E485" i="13"/>
  <c r="F485" i="13"/>
  <c r="G485" i="13"/>
  <c r="G486" i="13"/>
  <c r="G487" i="13"/>
  <c r="E488" i="13"/>
  <c r="F488" i="13"/>
  <c r="G488" i="13"/>
  <c r="E489" i="13"/>
  <c r="F489" i="13"/>
  <c r="G489" i="13"/>
  <c r="E490" i="13"/>
  <c r="F490" i="13"/>
  <c r="G490" i="13"/>
  <c r="E491" i="13"/>
  <c r="F491" i="13"/>
  <c r="G491" i="13"/>
  <c r="E492" i="13"/>
  <c r="G492" i="13"/>
  <c r="E493" i="13"/>
  <c r="F493" i="13"/>
  <c r="G493" i="13"/>
  <c r="E494" i="13"/>
  <c r="F494" i="13"/>
  <c r="G494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500" i="13"/>
  <c r="G501" i="13"/>
  <c r="E502" i="13"/>
  <c r="F502" i="13"/>
  <c r="G502" i="13"/>
  <c r="G503" i="13"/>
  <c r="E504" i="13"/>
  <c r="F504" i="13"/>
  <c r="G504" i="13"/>
  <c r="G506" i="13"/>
  <c r="G507" i="13"/>
  <c r="G508" i="13"/>
  <c r="G509" i="13"/>
  <c r="G510" i="13"/>
  <c r="E511" i="13"/>
  <c r="F511" i="13"/>
  <c r="G511" i="13"/>
  <c r="G512" i="13"/>
  <c r="G513" i="13"/>
  <c r="E514" i="13"/>
  <c r="F514" i="13"/>
  <c r="G514" i="13"/>
  <c r="E515" i="13"/>
  <c r="F515" i="13"/>
  <c r="G515" i="13"/>
  <c r="E516" i="13"/>
  <c r="F516" i="13"/>
  <c r="G516" i="13"/>
  <c r="F517" i="13"/>
  <c r="G517" i="13"/>
  <c r="G518" i="13"/>
  <c r="G519" i="13"/>
  <c r="E520" i="13"/>
  <c r="F520" i="13"/>
  <c r="G520" i="13"/>
  <c r="G521" i="13"/>
  <c r="G522" i="13"/>
  <c r="E523" i="13"/>
  <c r="F523" i="13"/>
  <c r="G523" i="13"/>
  <c r="G524" i="13"/>
  <c r="G525" i="13"/>
  <c r="G526" i="13"/>
  <c r="G527" i="13"/>
  <c r="G528" i="13"/>
  <c r="G529" i="13"/>
  <c r="G530" i="13"/>
  <c r="G531" i="13"/>
  <c r="G533" i="13"/>
  <c r="G534" i="13"/>
  <c r="G535" i="13"/>
  <c r="E536" i="13"/>
  <c r="G536" i="13"/>
  <c r="G537" i="13"/>
  <c r="G538" i="13"/>
  <c r="G539" i="13"/>
  <c r="G540" i="13"/>
  <c r="E541" i="13"/>
  <c r="F541" i="13"/>
  <c r="G541" i="13"/>
  <c r="E542" i="13"/>
  <c r="F542" i="13"/>
  <c r="G542" i="13"/>
  <c r="E543" i="13"/>
  <c r="F543" i="13"/>
  <c r="G543" i="13"/>
  <c r="E544" i="13"/>
  <c r="F544" i="13"/>
  <c r="G544" i="13"/>
  <c r="G545" i="13"/>
  <c r="E546" i="13"/>
  <c r="F546" i="13"/>
  <c r="G546" i="13"/>
  <c r="G331" i="12"/>
  <c r="G332" i="12"/>
  <c r="G333" i="12"/>
  <c r="E334" i="12"/>
  <c r="F334" i="12"/>
  <c r="G334" i="12"/>
  <c r="G335" i="12"/>
  <c r="G336" i="12"/>
  <c r="G337" i="12"/>
  <c r="G338" i="12"/>
  <c r="G339" i="12"/>
  <c r="G340" i="12"/>
  <c r="E341" i="12"/>
  <c r="F341" i="12"/>
  <c r="G341" i="12"/>
  <c r="G342" i="12"/>
  <c r="G343" i="12"/>
  <c r="E344" i="12"/>
  <c r="F344" i="12"/>
  <c r="G344" i="12"/>
  <c r="G345" i="12"/>
  <c r="G346" i="12"/>
  <c r="G347" i="12"/>
  <c r="E348" i="12"/>
  <c r="F348" i="12"/>
  <c r="G348" i="12"/>
  <c r="G349" i="12"/>
  <c r="G350" i="12"/>
  <c r="G351" i="12"/>
  <c r="G352" i="12"/>
  <c r="G353" i="12"/>
  <c r="G354" i="12"/>
  <c r="G355" i="12"/>
  <c r="G356" i="12"/>
  <c r="E357" i="12"/>
  <c r="F357" i="12"/>
  <c r="G357" i="12"/>
  <c r="G358" i="12"/>
  <c r="G359" i="12"/>
  <c r="G360" i="12"/>
  <c r="G361" i="12"/>
  <c r="G362" i="12"/>
  <c r="G363" i="12"/>
  <c r="G364" i="12"/>
  <c r="G365" i="12"/>
  <c r="E366" i="12"/>
  <c r="F366" i="12"/>
  <c r="G366" i="12"/>
  <c r="G367" i="12"/>
  <c r="G368" i="12"/>
  <c r="G369" i="12"/>
  <c r="G370" i="12"/>
  <c r="E371" i="12"/>
  <c r="F371" i="12"/>
  <c r="G371" i="12"/>
  <c r="G372" i="12"/>
  <c r="G373" i="12"/>
  <c r="G374" i="12"/>
  <c r="G375" i="12"/>
  <c r="G376" i="12"/>
  <c r="E377" i="12"/>
  <c r="F377" i="12"/>
  <c r="G377" i="12"/>
  <c r="G378" i="12"/>
  <c r="G379" i="12"/>
  <c r="G380" i="12"/>
  <c r="G381" i="12"/>
  <c r="G382" i="12"/>
  <c r="E384" i="12"/>
  <c r="F384" i="12"/>
  <c r="G384" i="12"/>
  <c r="G385" i="12"/>
  <c r="E386" i="12"/>
  <c r="F386" i="12"/>
  <c r="G386" i="12"/>
  <c r="E387" i="12"/>
  <c r="G387" i="12"/>
  <c r="E388" i="12"/>
  <c r="F388" i="12"/>
  <c r="G388" i="12"/>
  <c r="G389" i="12"/>
  <c r="G390" i="12"/>
  <c r="E391" i="12"/>
  <c r="F391" i="12"/>
  <c r="G391" i="12"/>
  <c r="G392" i="12"/>
  <c r="G393" i="12"/>
  <c r="G394" i="12"/>
  <c r="G395" i="12"/>
  <c r="G396" i="12"/>
  <c r="E397" i="12"/>
  <c r="F397" i="12"/>
  <c r="G397" i="12"/>
  <c r="E401" i="12"/>
  <c r="F401" i="12"/>
  <c r="G401" i="12"/>
  <c r="G402" i="12"/>
  <c r="E403" i="12"/>
  <c r="G403" i="12"/>
  <c r="E404" i="12"/>
  <c r="G404" i="12"/>
  <c r="E405" i="12"/>
  <c r="F405" i="12"/>
  <c r="G405" i="12"/>
  <c r="G407" i="12"/>
  <c r="G408" i="12"/>
  <c r="G409" i="12"/>
  <c r="G410" i="12"/>
  <c r="E411" i="12"/>
  <c r="F411" i="12"/>
  <c r="G411" i="12"/>
  <c r="G412" i="12"/>
  <c r="E413" i="12"/>
  <c r="F413" i="12"/>
  <c r="G413" i="12"/>
  <c r="E416" i="12"/>
  <c r="F416" i="12"/>
  <c r="G416" i="12"/>
  <c r="E420" i="12"/>
  <c r="G420" i="12"/>
  <c r="H420" i="12" s="1"/>
  <c r="E421" i="12"/>
  <c r="F421" i="12"/>
  <c r="G421" i="12"/>
  <c r="G422" i="12"/>
  <c r="G423" i="12"/>
  <c r="G424" i="12"/>
  <c r="G425" i="12"/>
  <c r="E426" i="12"/>
  <c r="G426" i="12"/>
  <c r="E427" i="12"/>
  <c r="F427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E439" i="12"/>
  <c r="F439" i="12"/>
  <c r="G439" i="12"/>
  <c r="E440" i="12"/>
  <c r="F440" i="12"/>
  <c r="G440" i="12"/>
  <c r="E441" i="12"/>
  <c r="F441" i="12"/>
  <c r="G441" i="12"/>
  <c r="H441" i="12" s="1"/>
  <c r="G442" i="12"/>
  <c r="G443" i="12"/>
  <c r="E444" i="12"/>
  <c r="F444" i="12"/>
  <c r="G444" i="12"/>
  <c r="G445" i="12"/>
  <c r="G446" i="12"/>
  <c r="E447" i="12"/>
  <c r="F447" i="12"/>
  <c r="G447" i="12"/>
  <c r="G448" i="12"/>
  <c r="G449" i="12"/>
  <c r="G450" i="12"/>
  <c r="G451" i="12"/>
  <c r="G452" i="12"/>
  <c r="G453" i="12"/>
  <c r="G454" i="12"/>
  <c r="E455" i="12"/>
  <c r="F455" i="12"/>
  <c r="G455" i="12"/>
  <c r="G456" i="12"/>
  <c r="G457" i="12"/>
  <c r="G458" i="12"/>
  <c r="G459" i="12"/>
  <c r="E460" i="12"/>
  <c r="F460" i="12"/>
  <c r="G460" i="12"/>
  <c r="E461" i="12"/>
  <c r="F461" i="12"/>
  <c r="G461" i="12"/>
  <c r="G462" i="12"/>
  <c r="G463" i="12"/>
  <c r="G464" i="12"/>
  <c r="G465" i="12"/>
  <c r="E466" i="12"/>
  <c r="F466" i="12"/>
  <c r="G466" i="12"/>
  <c r="G467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G477" i="12"/>
  <c r="G478" i="12"/>
  <c r="G479" i="12"/>
  <c r="E480" i="12"/>
  <c r="F480" i="12"/>
  <c r="G480" i="12"/>
  <c r="E481" i="12"/>
  <c r="F481" i="12"/>
  <c r="G481" i="12"/>
  <c r="H481" i="12" s="1"/>
  <c r="G482" i="12"/>
  <c r="G483" i="12"/>
  <c r="E484" i="12"/>
  <c r="F484" i="12"/>
  <c r="G484" i="12"/>
  <c r="E485" i="12"/>
  <c r="F485" i="12"/>
  <c r="G485" i="12"/>
  <c r="H485" i="12" s="1"/>
  <c r="G486" i="12"/>
  <c r="G487" i="12"/>
  <c r="E488" i="12"/>
  <c r="F488" i="12"/>
  <c r="G488" i="12"/>
  <c r="G489" i="12"/>
  <c r="E490" i="12"/>
  <c r="F490" i="12"/>
  <c r="G490" i="12"/>
  <c r="E491" i="12"/>
  <c r="F491" i="12"/>
  <c r="G491" i="12"/>
  <c r="H491" i="12" s="1"/>
  <c r="E492" i="12"/>
  <c r="F492" i="12"/>
  <c r="G492" i="12"/>
  <c r="E493" i="12"/>
  <c r="G493" i="12"/>
  <c r="E494" i="12"/>
  <c r="F494" i="12"/>
  <c r="G494" i="12"/>
  <c r="G495" i="12"/>
  <c r="G496" i="12"/>
  <c r="E497" i="12"/>
  <c r="F497" i="12"/>
  <c r="G497" i="12"/>
  <c r="E498" i="12"/>
  <c r="F498" i="12"/>
  <c r="G498" i="12"/>
  <c r="E499" i="12"/>
  <c r="F499" i="12"/>
  <c r="G499" i="12"/>
  <c r="F500" i="12"/>
  <c r="G500" i="12"/>
  <c r="G501" i="12"/>
  <c r="E502" i="12"/>
  <c r="F502" i="12"/>
  <c r="G502" i="12"/>
  <c r="G503" i="12"/>
  <c r="E504" i="12"/>
  <c r="F504" i="12"/>
  <c r="G504" i="12"/>
  <c r="G506" i="12"/>
  <c r="G507" i="12"/>
  <c r="E508" i="12"/>
  <c r="G508" i="12"/>
  <c r="G509" i="12"/>
  <c r="G510" i="12"/>
  <c r="G511" i="12"/>
  <c r="E512" i="12"/>
  <c r="F512" i="12"/>
  <c r="G512" i="12"/>
  <c r="G513" i="12"/>
  <c r="E514" i="12"/>
  <c r="F514" i="12"/>
  <c r="G514" i="12"/>
  <c r="E515" i="12"/>
  <c r="F515" i="12"/>
  <c r="G515" i="12"/>
  <c r="E516" i="12"/>
  <c r="F516" i="12"/>
  <c r="G516" i="12"/>
  <c r="E517" i="12"/>
  <c r="F517" i="12"/>
  <c r="G517" i="12"/>
  <c r="E518" i="12"/>
  <c r="F518" i="12"/>
  <c r="G518" i="12"/>
  <c r="G519" i="12"/>
  <c r="G520" i="12"/>
  <c r="G521" i="12"/>
  <c r="E522" i="12"/>
  <c r="G522" i="12"/>
  <c r="E523" i="12"/>
  <c r="F523" i="12"/>
  <c r="G523" i="12"/>
  <c r="G524" i="12"/>
  <c r="G525" i="12"/>
  <c r="G526" i="12"/>
  <c r="E527" i="12"/>
  <c r="F527" i="12"/>
  <c r="G527" i="12"/>
  <c r="E528" i="12"/>
  <c r="F528" i="12"/>
  <c r="G528" i="12"/>
  <c r="G529" i="12"/>
  <c r="G530" i="12"/>
  <c r="G531" i="12"/>
  <c r="E533" i="12"/>
  <c r="F533" i="12"/>
  <c r="G533" i="12"/>
  <c r="E534" i="12"/>
  <c r="F534" i="12"/>
  <c r="G534" i="12"/>
  <c r="E535" i="12"/>
  <c r="F535" i="12"/>
  <c r="G535" i="12"/>
  <c r="G536" i="12"/>
  <c r="E537" i="12"/>
  <c r="F537" i="12"/>
  <c r="G537" i="12"/>
  <c r="G538" i="12"/>
  <c r="G539" i="12"/>
  <c r="G540" i="12"/>
  <c r="G541" i="12"/>
  <c r="G542" i="12"/>
  <c r="E543" i="12"/>
  <c r="F543" i="12"/>
  <c r="G543" i="12"/>
  <c r="G544" i="12"/>
  <c r="E545" i="12"/>
  <c r="F545" i="12"/>
  <c r="G545" i="12"/>
  <c r="E546" i="12"/>
  <c r="F546" i="12"/>
  <c r="G546" i="12"/>
  <c r="G331" i="11"/>
  <c r="G332" i="11"/>
  <c r="G333" i="11"/>
  <c r="G334" i="11"/>
  <c r="F335" i="11"/>
  <c r="G335" i="11"/>
  <c r="G336" i="11"/>
  <c r="G337" i="11"/>
  <c r="G338" i="11"/>
  <c r="G339" i="11"/>
  <c r="G340" i="11"/>
  <c r="E341" i="11"/>
  <c r="F341" i="11"/>
  <c r="G341" i="11"/>
  <c r="G342" i="11"/>
  <c r="G343" i="11"/>
  <c r="E344" i="11"/>
  <c r="F344" i="11"/>
  <c r="G344" i="11"/>
  <c r="G345" i="11"/>
  <c r="G346" i="11"/>
  <c r="G347" i="11"/>
  <c r="F348" i="11"/>
  <c r="G348" i="11"/>
  <c r="G349" i="11"/>
  <c r="G350" i="11"/>
  <c r="E351" i="11"/>
  <c r="F351" i="11"/>
  <c r="G351" i="11"/>
  <c r="G352" i="11"/>
  <c r="G353" i="11"/>
  <c r="G354" i="11"/>
  <c r="G355" i="11"/>
  <c r="G356" i="11"/>
  <c r="G357" i="11"/>
  <c r="E358" i="11"/>
  <c r="F358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E371" i="11"/>
  <c r="F371" i="11"/>
  <c r="G371" i="11"/>
  <c r="H371" i="11" s="1"/>
  <c r="G372" i="11"/>
  <c r="G373" i="11"/>
  <c r="G374" i="11"/>
  <c r="E375" i="11"/>
  <c r="G375" i="11"/>
  <c r="E376" i="11"/>
  <c r="F376" i="11"/>
  <c r="G376" i="11"/>
  <c r="H376" i="11" s="1"/>
  <c r="G377" i="11"/>
  <c r="G378" i="11"/>
  <c r="G379" i="11"/>
  <c r="G380" i="11"/>
  <c r="G381" i="11"/>
  <c r="G382" i="11"/>
  <c r="E384" i="11"/>
  <c r="F384" i="11"/>
  <c r="G384" i="11"/>
  <c r="E385" i="11"/>
  <c r="F385" i="11"/>
  <c r="G385" i="11"/>
  <c r="E386" i="11"/>
  <c r="F386" i="11"/>
  <c r="G386" i="11"/>
  <c r="E387" i="11"/>
  <c r="F387" i="11"/>
  <c r="G387" i="11"/>
  <c r="E388" i="11"/>
  <c r="F388" i="11"/>
  <c r="G388" i="11"/>
  <c r="E389" i="11"/>
  <c r="F389" i="11"/>
  <c r="G389" i="11"/>
  <c r="G390" i="11"/>
  <c r="E391" i="11"/>
  <c r="F391" i="11"/>
  <c r="G391" i="11"/>
  <c r="E392" i="11"/>
  <c r="F392" i="11"/>
  <c r="G392" i="11"/>
  <c r="G393" i="11"/>
  <c r="G394" i="11"/>
  <c r="G395" i="11"/>
  <c r="E396" i="11"/>
  <c r="F396" i="11"/>
  <c r="G396" i="11"/>
  <c r="E397" i="11"/>
  <c r="F397" i="11"/>
  <c r="G397" i="11"/>
  <c r="H397" i="11" s="1"/>
  <c r="E401" i="11"/>
  <c r="F401" i="11"/>
  <c r="G401" i="11"/>
  <c r="G402" i="11"/>
  <c r="E403" i="11"/>
  <c r="F403" i="11"/>
  <c r="G403" i="11"/>
  <c r="E404" i="11"/>
  <c r="F404" i="11"/>
  <c r="G404" i="11"/>
  <c r="G405" i="11"/>
  <c r="E407" i="11"/>
  <c r="F407" i="11"/>
  <c r="G407" i="11"/>
  <c r="G408" i="11"/>
  <c r="G409" i="11"/>
  <c r="G410" i="11"/>
  <c r="E411" i="11"/>
  <c r="G411" i="11"/>
  <c r="G412" i="11"/>
  <c r="E413" i="11"/>
  <c r="F413" i="11"/>
  <c r="G413" i="11"/>
  <c r="E416" i="11"/>
  <c r="F416" i="11"/>
  <c r="G416" i="11"/>
  <c r="G420" i="11"/>
  <c r="E421" i="11"/>
  <c r="F421" i="11"/>
  <c r="G421" i="11"/>
  <c r="G422" i="11"/>
  <c r="G423" i="11"/>
  <c r="G424" i="11"/>
  <c r="G425" i="11"/>
  <c r="G426" i="11"/>
  <c r="G427" i="11"/>
  <c r="G428" i="11"/>
  <c r="E429" i="11"/>
  <c r="F429" i="11"/>
  <c r="G429" i="11"/>
  <c r="H429" i="11" s="1"/>
  <c r="G430" i="11"/>
  <c r="G431" i="11"/>
  <c r="G432" i="11"/>
  <c r="G433" i="11"/>
  <c r="E434" i="11"/>
  <c r="G434" i="11"/>
  <c r="G435" i="11"/>
  <c r="G436" i="11"/>
  <c r="G437" i="11"/>
  <c r="G438" i="11"/>
  <c r="E439" i="11"/>
  <c r="F439" i="11"/>
  <c r="G439" i="11"/>
  <c r="E440" i="11"/>
  <c r="F440" i="11"/>
  <c r="G440" i="11"/>
  <c r="E441" i="11"/>
  <c r="F441" i="11"/>
  <c r="G441" i="11"/>
  <c r="E442" i="11"/>
  <c r="F442" i="11"/>
  <c r="G442" i="11"/>
  <c r="G443" i="11"/>
  <c r="E444" i="11"/>
  <c r="F444" i="11"/>
  <c r="G444" i="11"/>
  <c r="E445" i="11"/>
  <c r="F445" i="11"/>
  <c r="G445" i="11"/>
  <c r="G446" i="11"/>
  <c r="E447" i="11"/>
  <c r="F447" i="11"/>
  <c r="G447" i="11"/>
  <c r="G448" i="11"/>
  <c r="E449" i="11"/>
  <c r="F449" i="11"/>
  <c r="G449" i="11"/>
  <c r="G450" i="11"/>
  <c r="G451" i="11"/>
  <c r="G452" i="11"/>
  <c r="G453" i="11"/>
  <c r="G454" i="11"/>
  <c r="G455" i="11"/>
  <c r="G456" i="11"/>
  <c r="G457" i="11"/>
  <c r="G458" i="11"/>
  <c r="E459" i="11"/>
  <c r="G459" i="11"/>
  <c r="E460" i="11"/>
  <c r="F460" i="11"/>
  <c r="G460" i="11"/>
  <c r="E461" i="11"/>
  <c r="F461" i="11"/>
  <c r="G461" i="11"/>
  <c r="G462" i="11"/>
  <c r="E463" i="11"/>
  <c r="F463" i="11"/>
  <c r="G463" i="11"/>
  <c r="E464" i="11"/>
  <c r="F464" i="11"/>
  <c r="G464" i="11"/>
  <c r="G465" i="11"/>
  <c r="E466" i="11"/>
  <c r="F466" i="11"/>
  <c r="G466" i="11"/>
  <c r="E467" i="11"/>
  <c r="F467" i="11"/>
  <c r="G467" i="11"/>
  <c r="G468" i="11"/>
  <c r="E469" i="11"/>
  <c r="F469" i="11"/>
  <c r="G469" i="11"/>
  <c r="E470" i="11"/>
  <c r="F470" i="11"/>
  <c r="G470" i="11"/>
  <c r="E471" i="11"/>
  <c r="F471" i="11"/>
  <c r="G471" i="11"/>
  <c r="E472" i="11"/>
  <c r="G472" i="11"/>
  <c r="E473" i="11"/>
  <c r="F473" i="11"/>
  <c r="G473" i="11"/>
  <c r="F474" i="11"/>
  <c r="G474" i="11"/>
  <c r="E475" i="11"/>
  <c r="F475" i="11"/>
  <c r="G475" i="11"/>
  <c r="E476" i="11"/>
  <c r="F476" i="11"/>
  <c r="G476" i="11"/>
  <c r="G477" i="11"/>
  <c r="G478" i="11"/>
  <c r="E479" i="11"/>
  <c r="F479" i="11"/>
  <c r="G479" i="11"/>
  <c r="E480" i="11"/>
  <c r="F480" i="11"/>
  <c r="G480" i="11"/>
  <c r="G481" i="11"/>
  <c r="G482" i="11"/>
  <c r="G483" i="11"/>
  <c r="G484" i="11"/>
  <c r="E485" i="11"/>
  <c r="F485" i="11"/>
  <c r="G485" i="11"/>
  <c r="G486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G493" i="11"/>
  <c r="E494" i="11"/>
  <c r="G494" i="11"/>
  <c r="H494" i="11" s="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F500" i="11"/>
  <c r="G500" i="11"/>
  <c r="E501" i="11"/>
  <c r="G501" i="11"/>
  <c r="E502" i="11"/>
  <c r="F502" i="11"/>
  <c r="G502" i="11"/>
  <c r="G503" i="11"/>
  <c r="E504" i="11"/>
  <c r="F504" i="11"/>
  <c r="G504" i="11"/>
  <c r="G506" i="11"/>
  <c r="G507" i="11"/>
  <c r="E508" i="11"/>
  <c r="F508" i="11"/>
  <c r="G508" i="11"/>
  <c r="G509" i="11"/>
  <c r="G510" i="11"/>
  <c r="E511" i="11"/>
  <c r="F511" i="11"/>
  <c r="G511" i="11"/>
  <c r="E512" i="11"/>
  <c r="F512" i="11"/>
  <c r="G512" i="11"/>
  <c r="E513" i="11"/>
  <c r="G513" i="11"/>
  <c r="G514" i="11"/>
  <c r="F515" i="11"/>
  <c r="G515" i="11"/>
  <c r="E516" i="11"/>
  <c r="F516" i="11"/>
  <c r="G516" i="11"/>
  <c r="E517" i="11"/>
  <c r="F517" i="11"/>
  <c r="G517" i="11"/>
  <c r="G518" i="11"/>
  <c r="G519" i="11"/>
  <c r="E520" i="11"/>
  <c r="F520" i="11"/>
  <c r="G520" i="11"/>
  <c r="G521" i="11"/>
  <c r="G522" i="11"/>
  <c r="E523" i="11"/>
  <c r="F523" i="11"/>
  <c r="G523" i="11"/>
  <c r="G524" i="11"/>
  <c r="G525" i="11"/>
  <c r="G526" i="11"/>
  <c r="E527" i="11"/>
  <c r="F527" i="11"/>
  <c r="G527" i="11"/>
  <c r="E528" i="11"/>
  <c r="F528" i="11"/>
  <c r="G528" i="11"/>
  <c r="G529" i="11"/>
  <c r="G530" i="11"/>
  <c r="G531" i="11"/>
  <c r="G533" i="11"/>
  <c r="E534" i="11"/>
  <c r="F534" i="11"/>
  <c r="G534" i="11"/>
  <c r="G535" i="11"/>
  <c r="E536" i="11"/>
  <c r="F536" i="11"/>
  <c r="G536" i="11"/>
  <c r="G537" i="11"/>
  <c r="G538" i="11"/>
  <c r="G539" i="11"/>
  <c r="G540" i="11"/>
  <c r="F541" i="11"/>
  <c r="G541" i="11"/>
  <c r="G542" i="11"/>
  <c r="E543" i="11"/>
  <c r="F543" i="11"/>
  <c r="G543" i="11"/>
  <c r="G544" i="11"/>
  <c r="E545" i="11"/>
  <c r="F545" i="11"/>
  <c r="G545" i="11"/>
  <c r="E546" i="11"/>
  <c r="F546" i="11"/>
  <c r="G546" i="11"/>
  <c r="G331" i="10"/>
  <c r="G332" i="10"/>
  <c r="G333" i="10"/>
  <c r="G334" i="10"/>
  <c r="G335" i="10"/>
  <c r="G336" i="10"/>
  <c r="G337" i="10"/>
  <c r="G338" i="10"/>
  <c r="G339" i="10"/>
  <c r="G340" i="10"/>
  <c r="E341" i="10"/>
  <c r="F341" i="10"/>
  <c r="G341" i="10"/>
  <c r="G342" i="10"/>
  <c r="G343" i="10"/>
  <c r="E344" i="10"/>
  <c r="F344" i="10"/>
  <c r="G344" i="10"/>
  <c r="G345" i="10"/>
  <c r="G346" i="10"/>
  <c r="G347" i="10"/>
  <c r="G348" i="10"/>
  <c r="G349" i="10"/>
  <c r="G350" i="10"/>
  <c r="E351" i="10"/>
  <c r="F351" i="10"/>
  <c r="G351" i="10"/>
  <c r="H351" i="10" s="1"/>
  <c r="G352" i="10"/>
  <c r="G353" i="10"/>
  <c r="G354" i="10"/>
  <c r="G355" i="10"/>
  <c r="G356" i="10"/>
  <c r="G357" i="10"/>
  <c r="G358" i="10"/>
  <c r="G359" i="10"/>
  <c r="E360" i="10"/>
  <c r="F360" i="10"/>
  <c r="G360" i="10"/>
  <c r="G361" i="10"/>
  <c r="G362" i="10"/>
  <c r="G363" i="10"/>
  <c r="G364" i="10"/>
  <c r="G365" i="10"/>
  <c r="G366" i="10"/>
  <c r="G367" i="10"/>
  <c r="G368" i="10"/>
  <c r="G369" i="10"/>
  <c r="G370" i="10"/>
  <c r="E371" i="10"/>
  <c r="F371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E384" i="10"/>
  <c r="F384" i="10"/>
  <c r="G384" i="10"/>
  <c r="G385" i="10"/>
  <c r="E386" i="10"/>
  <c r="G386" i="10"/>
  <c r="G387" i="10"/>
  <c r="E388" i="10"/>
  <c r="F388" i="10"/>
  <c r="G388" i="10"/>
  <c r="E389" i="10"/>
  <c r="F389" i="10"/>
  <c r="G389" i="10"/>
  <c r="G390" i="10"/>
  <c r="E391" i="10"/>
  <c r="F391" i="10"/>
  <c r="G391" i="10"/>
  <c r="H391" i="10" s="1"/>
  <c r="G392" i="10"/>
  <c r="G393" i="10"/>
  <c r="G394" i="10"/>
  <c r="G395" i="10"/>
  <c r="G396" i="10"/>
  <c r="E397" i="10"/>
  <c r="F397" i="10"/>
  <c r="G397" i="10"/>
  <c r="G401" i="10"/>
  <c r="G402" i="10"/>
  <c r="G403" i="10"/>
  <c r="E404" i="10"/>
  <c r="G404" i="10"/>
  <c r="E405" i="10"/>
  <c r="F405" i="10"/>
  <c r="G405" i="10"/>
  <c r="G407" i="10"/>
  <c r="G408" i="10"/>
  <c r="G409" i="10"/>
  <c r="G410" i="10"/>
  <c r="G411" i="10"/>
  <c r="G412" i="10"/>
  <c r="E413" i="10"/>
  <c r="F413" i="10"/>
  <c r="G413" i="10"/>
  <c r="E416" i="10"/>
  <c r="F416" i="10"/>
  <c r="G416" i="10"/>
  <c r="G420" i="10"/>
  <c r="G421" i="10"/>
  <c r="G422" i="10"/>
  <c r="G423" i="10"/>
  <c r="G424" i="10"/>
  <c r="G425" i="10"/>
  <c r="F426" i="10"/>
  <c r="G426" i="10"/>
  <c r="E427" i="10"/>
  <c r="F427" i="10"/>
  <c r="G427" i="10"/>
  <c r="G428" i="10"/>
  <c r="E429" i="10"/>
  <c r="G429" i="10"/>
  <c r="G430" i="10"/>
  <c r="G431" i="10"/>
  <c r="G432" i="10"/>
  <c r="G433" i="10"/>
  <c r="G434" i="10"/>
  <c r="G435" i="10"/>
  <c r="G436" i="10"/>
  <c r="G437" i="10"/>
  <c r="G438" i="10"/>
  <c r="E439" i="10"/>
  <c r="F439" i="10"/>
  <c r="G439" i="10"/>
  <c r="G440" i="10"/>
  <c r="E441" i="10"/>
  <c r="G441" i="10"/>
  <c r="G442" i="10"/>
  <c r="G443" i="10"/>
  <c r="G444" i="10"/>
  <c r="G445" i="10"/>
  <c r="G446" i="10"/>
  <c r="F447" i="10"/>
  <c r="G447" i="10"/>
  <c r="G448" i="10"/>
  <c r="E449" i="10"/>
  <c r="F449" i="10"/>
  <c r="G449" i="10"/>
  <c r="H449" i="10" s="1"/>
  <c r="G450" i="10"/>
  <c r="G451" i="10"/>
  <c r="G452" i="10"/>
  <c r="G453" i="10"/>
  <c r="G454" i="10"/>
  <c r="G455" i="10"/>
  <c r="G456" i="10"/>
  <c r="G457" i="10"/>
  <c r="G458" i="10"/>
  <c r="G459" i="10"/>
  <c r="E460" i="10"/>
  <c r="F460" i="10"/>
  <c r="G460" i="10"/>
  <c r="G461" i="10"/>
  <c r="G462" i="10"/>
  <c r="G463" i="10"/>
  <c r="G464" i="10"/>
  <c r="G465" i="10"/>
  <c r="E466" i="10"/>
  <c r="F466" i="10"/>
  <c r="G466" i="10"/>
  <c r="G467" i="10"/>
  <c r="G468" i="10"/>
  <c r="E469" i="10"/>
  <c r="F469" i="10"/>
  <c r="G469" i="10"/>
  <c r="E470" i="10"/>
  <c r="F470" i="10"/>
  <c r="G470" i="10"/>
  <c r="G471" i="10"/>
  <c r="E472" i="10"/>
  <c r="F472" i="10"/>
  <c r="G472" i="10"/>
  <c r="E473" i="10"/>
  <c r="F473" i="10"/>
  <c r="G473" i="10"/>
  <c r="G474" i="10"/>
  <c r="G475" i="10"/>
  <c r="G476" i="10"/>
  <c r="G477" i="10"/>
  <c r="G478" i="10"/>
  <c r="G479" i="10"/>
  <c r="F480" i="10"/>
  <c r="G480" i="10"/>
  <c r="G481" i="10"/>
  <c r="G482" i="10"/>
  <c r="G483" i="10"/>
  <c r="E484" i="10"/>
  <c r="F484" i="10"/>
  <c r="G484" i="10"/>
  <c r="E485" i="10"/>
  <c r="F485" i="10"/>
  <c r="G485" i="10"/>
  <c r="G486" i="10"/>
  <c r="G487" i="10"/>
  <c r="F488" i="10"/>
  <c r="G488" i="10"/>
  <c r="E489" i="10"/>
  <c r="F489" i="10"/>
  <c r="G489" i="10"/>
  <c r="E490" i="10"/>
  <c r="G490" i="10"/>
  <c r="G491" i="10"/>
  <c r="E492" i="10"/>
  <c r="G492" i="10"/>
  <c r="E493" i="10"/>
  <c r="F493" i="10"/>
  <c r="G493" i="10"/>
  <c r="E494" i="10"/>
  <c r="F494" i="10"/>
  <c r="G494" i="10"/>
  <c r="E495" i="10"/>
  <c r="G495" i="10"/>
  <c r="E496" i="10"/>
  <c r="F496" i="10"/>
  <c r="G496" i="10"/>
  <c r="E497" i="10"/>
  <c r="F497" i="10"/>
  <c r="G497" i="10"/>
  <c r="E498" i="10"/>
  <c r="F498" i="10"/>
  <c r="G498" i="10"/>
  <c r="G499" i="10"/>
  <c r="G500" i="10"/>
  <c r="G501" i="10"/>
  <c r="E502" i="10"/>
  <c r="F502" i="10"/>
  <c r="G502" i="10"/>
  <c r="G503" i="10"/>
  <c r="E504" i="10"/>
  <c r="F504" i="10"/>
  <c r="G504" i="10"/>
  <c r="H504" i="10" s="1"/>
  <c r="G506" i="10"/>
  <c r="G507" i="10"/>
  <c r="G508" i="10"/>
  <c r="G509" i="10"/>
  <c r="G510" i="10"/>
  <c r="E511" i="10"/>
  <c r="F511" i="10"/>
  <c r="G511" i="10"/>
  <c r="G512" i="10"/>
  <c r="G513" i="10"/>
  <c r="G514" i="10"/>
  <c r="G515" i="10"/>
  <c r="G516" i="10"/>
  <c r="G517" i="10"/>
  <c r="E518" i="10"/>
  <c r="F518" i="10"/>
  <c r="G518" i="10"/>
  <c r="G519" i="10"/>
  <c r="G520" i="10"/>
  <c r="G521" i="10"/>
  <c r="G522" i="10"/>
  <c r="E523" i="10"/>
  <c r="F523" i="10"/>
  <c r="G523" i="10"/>
  <c r="G524" i="10"/>
  <c r="G525" i="10"/>
  <c r="G526" i="10"/>
  <c r="G527" i="10"/>
  <c r="E528" i="10"/>
  <c r="F528" i="10"/>
  <c r="G528" i="10"/>
  <c r="G529" i="10"/>
  <c r="G530" i="10"/>
  <c r="G531" i="10"/>
  <c r="E533" i="10"/>
  <c r="F533" i="10"/>
  <c r="G533" i="10"/>
  <c r="E534" i="10"/>
  <c r="F534" i="10"/>
  <c r="G534" i="10"/>
  <c r="H534" i="10" s="1"/>
  <c r="E535" i="10"/>
  <c r="F535" i="10"/>
  <c r="G535" i="10"/>
  <c r="G536" i="10"/>
  <c r="E537" i="10"/>
  <c r="F537" i="10"/>
  <c r="G537" i="10"/>
  <c r="G538" i="10"/>
  <c r="G539" i="10"/>
  <c r="G540" i="10"/>
  <c r="G541" i="10"/>
  <c r="G542" i="10"/>
  <c r="G543" i="10"/>
  <c r="G544" i="10"/>
  <c r="E545" i="10"/>
  <c r="F545" i="10"/>
  <c r="G545" i="10"/>
  <c r="G546" i="10"/>
  <c r="G331" i="9"/>
  <c r="G332" i="9"/>
  <c r="G333" i="9"/>
  <c r="E334" i="9"/>
  <c r="F334" i="9"/>
  <c r="G334" i="9"/>
  <c r="E335" i="9"/>
  <c r="F335" i="9"/>
  <c r="G335" i="9"/>
  <c r="G336" i="9"/>
  <c r="G337" i="9"/>
  <c r="F338" i="9"/>
  <c r="G338" i="9"/>
  <c r="G339" i="9"/>
  <c r="E340" i="9"/>
  <c r="F340" i="9"/>
  <c r="G340" i="9"/>
  <c r="E341" i="9"/>
  <c r="F341" i="9"/>
  <c r="G341" i="9"/>
  <c r="G342" i="9"/>
  <c r="G343" i="9"/>
  <c r="E344" i="9"/>
  <c r="F344" i="9"/>
  <c r="G344" i="9"/>
  <c r="G345" i="9"/>
  <c r="E346" i="9"/>
  <c r="G346" i="9"/>
  <c r="G347" i="9"/>
  <c r="E348" i="9"/>
  <c r="F348" i="9"/>
  <c r="G348" i="9"/>
  <c r="G349" i="9"/>
  <c r="G350" i="9"/>
  <c r="E351" i="9"/>
  <c r="F351" i="9"/>
  <c r="G351" i="9"/>
  <c r="G352" i="9"/>
  <c r="G353" i="9"/>
  <c r="G354" i="9"/>
  <c r="E355" i="9"/>
  <c r="F355" i="9"/>
  <c r="G355" i="9"/>
  <c r="E356" i="9"/>
  <c r="G356" i="9"/>
  <c r="E357" i="9"/>
  <c r="F357" i="9"/>
  <c r="G357" i="9"/>
  <c r="G358" i="9"/>
  <c r="E359" i="9"/>
  <c r="F359" i="9"/>
  <c r="G359" i="9"/>
  <c r="G360" i="9"/>
  <c r="G361" i="9"/>
  <c r="G362" i="9"/>
  <c r="E363" i="9"/>
  <c r="F363" i="9"/>
  <c r="G363" i="9"/>
  <c r="E364" i="9"/>
  <c r="F364" i="9"/>
  <c r="G364" i="9"/>
  <c r="G365" i="9"/>
  <c r="E366" i="9"/>
  <c r="F366" i="9"/>
  <c r="G366" i="9"/>
  <c r="G367" i="9"/>
  <c r="G368" i="9"/>
  <c r="G369" i="9"/>
  <c r="G370" i="9"/>
  <c r="E371" i="9"/>
  <c r="F371" i="9"/>
  <c r="G371" i="9"/>
  <c r="E372" i="9"/>
  <c r="F372" i="9"/>
  <c r="G372" i="9"/>
  <c r="E373" i="9"/>
  <c r="F373" i="9"/>
  <c r="G373" i="9"/>
  <c r="G374" i="9"/>
  <c r="G375" i="9"/>
  <c r="G376" i="9"/>
  <c r="E377" i="9"/>
  <c r="F377" i="9"/>
  <c r="G377" i="9"/>
  <c r="G378" i="9"/>
  <c r="E379" i="9"/>
  <c r="G379" i="9"/>
  <c r="G380" i="9"/>
  <c r="E381" i="9"/>
  <c r="F381" i="9"/>
  <c r="G381" i="9"/>
  <c r="G382" i="9"/>
  <c r="E384" i="9"/>
  <c r="F384" i="9"/>
  <c r="G384" i="9"/>
  <c r="E385" i="9"/>
  <c r="F385" i="9"/>
  <c r="G385" i="9"/>
  <c r="E386" i="9"/>
  <c r="F386" i="9"/>
  <c r="G386" i="9"/>
  <c r="E387" i="9"/>
  <c r="F387" i="9"/>
  <c r="G387" i="9"/>
  <c r="E388" i="9"/>
  <c r="F388" i="9"/>
  <c r="G388" i="9"/>
  <c r="E389" i="9"/>
  <c r="F389" i="9"/>
  <c r="G389" i="9"/>
  <c r="G390" i="9"/>
  <c r="E391" i="9"/>
  <c r="F391" i="9"/>
  <c r="G391" i="9"/>
  <c r="E392" i="9"/>
  <c r="F392" i="9"/>
  <c r="G392" i="9"/>
  <c r="G393" i="9"/>
  <c r="G394" i="9"/>
  <c r="G395" i="9"/>
  <c r="E396" i="9"/>
  <c r="F396" i="9"/>
  <c r="G396" i="9"/>
  <c r="E397" i="9"/>
  <c r="F397" i="9"/>
  <c r="G397" i="9"/>
  <c r="F401" i="9"/>
  <c r="G401" i="9"/>
  <c r="G402" i="9"/>
  <c r="E403" i="9"/>
  <c r="F403" i="9"/>
  <c r="G403" i="9"/>
  <c r="G404" i="9"/>
  <c r="E405" i="9"/>
  <c r="F405" i="9"/>
  <c r="G405" i="9"/>
  <c r="E407" i="9"/>
  <c r="F407" i="9"/>
  <c r="G407" i="9"/>
  <c r="E408" i="9"/>
  <c r="F408" i="9"/>
  <c r="G408" i="9"/>
  <c r="E409" i="9"/>
  <c r="G409" i="9"/>
  <c r="G410" i="9"/>
  <c r="G411" i="9"/>
  <c r="G412" i="9"/>
  <c r="E413" i="9"/>
  <c r="F413" i="9"/>
  <c r="G413" i="9"/>
  <c r="E416" i="9"/>
  <c r="F416" i="9"/>
  <c r="G416" i="9"/>
  <c r="E420" i="9"/>
  <c r="F420" i="9"/>
  <c r="G420" i="9"/>
  <c r="E421" i="9"/>
  <c r="F421" i="9"/>
  <c r="G421" i="9"/>
  <c r="G422" i="9"/>
  <c r="G423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E430" i="9"/>
  <c r="F430" i="9"/>
  <c r="G430" i="9"/>
  <c r="E431" i="9"/>
  <c r="F431" i="9"/>
  <c r="G431" i="9"/>
  <c r="G432" i="9"/>
  <c r="G433" i="9"/>
  <c r="G434" i="9"/>
  <c r="E435" i="9"/>
  <c r="G435" i="9"/>
  <c r="E436" i="9"/>
  <c r="F436" i="9"/>
  <c r="G436" i="9"/>
  <c r="E437" i="9"/>
  <c r="F437" i="9"/>
  <c r="G437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G446" i="9"/>
  <c r="E447" i="9"/>
  <c r="F447" i="9"/>
  <c r="G447" i="9"/>
  <c r="F448" i="9"/>
  <c r="G448" i="9"/>
  <c r="E449" i="9"/>
  <c r="F449" i="9"/>
  <c r="G449" i="9"/>
  <c r="E450" i="9"/>
  <c r="F450" i="9"/>
  <c r="G450" i="9"/>
  <c r="G451" i="9"/>
  <c r="E452" i="9"/>
  <c r="F452" i="9"/>
  <c r="G452" i="9"/>
  <c r="G453" i="9"/>
  <c r="E454" i="9"/>
  <c r="G454" i="9"/>
  <c r="E455" i="9"/>
  <c r="F455" i="9"/>
  <c r="G455" i="9"/>
  <c r="G456" i="9"/>
  <c r="E457" i="9"/>
  <c r="F457" i="9"/>
  <c r="G457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F463" i="9"/>
  <c r="G463" i="9"/>
  <c r="E464" i="9"/>
  <c r="F464" i="9"/>
  <c r="G464" i="9"/>
  <c r="E465" i="9"/>
  <c r="F465" i="9"/>
  <c r="G465" i="9"/>
  <c r="E466" i="9"/>
  <c r="F466" i="9"/>
  <c r="G466" i="9"/>
  <c r="G467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H476" i="9" s="1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G482" i="9"/>
  <c r="E483" i="9"/>
  <c r="F483" i="9"/>
  <c r="G483" i="9"/>
  <c r="E484" i="9"/>
  <c r="F484" i="9"/>
  <c r="G484" i="9"/>
  <c r="E485" i="9"/>
  <c r="F485" i="9"/>
  <c r="G485" i="9"/>
  <c r="G486" i="9"/>
  <c r="G487" i="9"/>
  <c r="E488" i="9"/>
  <c r="F488" i="9"/>
  <c r="G488" i="9"/>
  <c r="E489" i="9"/>
  <c r="F489" i="9"/>
  <c r="G489" i="9"/>
  <c r="E490" i="9"/>
  <c r="F490" i="9"/>
  <c r="G490" i="9"/>
  <c r="H490" i="9" s="1"/>
  <c r="E491" i="9"/>
  <c r="F491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G499" i="9"/>
  <c r="E500" i="9"/>
  <c r="F500" i="9"/>
  <c r="G500" i="9"/>
  <c r="E501" i="9"/>
  <c r="F501" i="9"/>
  <c r="G501" i="9"/>
  <c r="E502" i="9"/>
  <c r="F502" i="9"/>
  <c r="G502" i="9"/>
  <c r="G503" i="9"/>
  <c r="E504" i="9"/>
  <c r="F504" i="9"/>
  <c r="G504" i="9"/>
  <c r="G506" i="9"/>
  <c r="E507" i="9"/>
  <c r="F507" i="9"/>
  <c r="G507" i="9"/>
  <c r="E508" i="9"/>
  <c r="F508" i="9"/>
  <c r="G508" i="9"/>
  <c r="G509" i="9"/>
  <c r="G510" i="9"/>
  <c r="E511" i="9"/>
  <c r="F511" i="9"/>
  <c r="G511" i="9"/>
  <c r="E512" i="9"/>
  <c r="F512" i="9"/>
  <c r="G512" i="9"/>
  <c r="G513" i="9"/>
  <c r="E514" i="9"/>
  <c r="F514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G519" i="9"/>
  <c r="E520" i="9"/>
  <c r="G520" i="9"/>
  <c r="G521" i="9"/>
  <c r="E522" i="9"/>
  <c r="F522" i="9"/>
  <c r="G522" i="9"/>
  <c r="H522" i="9" s="1"/>
  <c r="E523" i="9"/>
  <c r="F523" i="9"/>
  <c r="G523" i="9"/>
  <c r="G524" i="9"/>
  <c r="G525" i="9"/>
  <c r="E526" i="9"/>
  <c r="F526" i="9"/>
  <c r="G526" i="9"/>
  <c r="E527" i="9"/>
  <c r="F527" i="9"/>
  <c r="G527" i="9"/>
  <c r="E528" i="9"/>
  <c r="F528" i="9"/>
  <c r="G528" i="9"/>
  <c r="G529" i="9"/>
  <c r="G530" i="9"/>
  <c r="G531" i="9"/>
  <c r="G533" i="9"/>
  <c r="E534" i="9"/>
  <c r="F534" i="9"/>
  <c r="G534" i="9"/>
  <c r="E535" i="9"/>
  <c r="F535" i="9"/>
  <c r="G535" i="9"/>
  <c r="E536" i="9"/>
  <c r="F536" i="9"/>
  <c r="G536" i="9"/>
  <c r="E537" i="9"/>
  <c r="F537" i="9"/>
  <c r="G537" i="9"/>
  <c r="G538" i="9"/>
  <c r="G539" i="9"/>
  <c r="E540" i="9"/>
  <c r="F540" i="9"/>
  <c r="G540" i="9"/>
  <c r="E541" i="9"/>
  <c r="F541" i="9"/>
  <c r="G541" i="9"/>
  <c r="E542" i="9"/>
  <c r="F542" i="9"/>
  <c r="G542" i="9"/>
  <c r="E543" i="9"/>
  <c r="F543" i="9"/>
  <c r="G543" i="9"/>
  <c r="E544" i="9"/>
  <c r="F544" i="9"/>
  <c r="G544" i="9"/>
  <c r="E545" i="9"/>
  <c r="F545" i="9"/>
  <c r="G545" i="9"/>
  <c r="E546" i="9"/>
  <c r="F546" i="9"/>
  <c r="G546" i="9"/>
  <c r="G331" i="8"/>
  <c r="G332" i="8"/>
  <c r="G333" i="8"/>
  <c r="E334" i="8"/>
  <c r="F334" i="8"/>
  <c r="G334" i="8"/>
  <c r="G335" i="8"/>
  <c r="G336" i="8"/>
  <c r="G337" i="8"/>
  <c r="G338" i="8"/>
  <c r="G339" i="8"/>
  <c r="G340" i="8"/>
  <c r="E341" i="8"/>
  <c r="F341" i="8"/>
  <c r="G341" i="8"/>
  <c r="G342" i="8"/>
  <c r="G343" i="8"/>
  <c r="E344" i="8"/>
  <c r="F344" i="8"/>
  <c r="G344" i="8"/>
  <c r="G345" i="8"/>
  <c r="G346" i="8"/>
  <c r="G347" i="8"/>
  <c r="G348" i="8"/>
  <c r="G349" i="8"/>
  <c r="G350" i="8"/>
  <c r="E351" i="8"/>
  <c r="F351" i="8"/>
  <c r="G351" i="8"/>
  <c r="G352" i="8"/>
  <c r="G353" i="8"/>
  <c r="G354" i="8"/>
  <c r="G355" i="8"/>
  <c r="G356" i="8"/>
  <c r="E357" i="8"/>
  <c r="F357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E384" i="8"/>
  <c r="F384" i="8"/>
  <c r="G384" i="8"/>
  <c r="E385" i="8"/>
  <c r="F385" i="8"/>
  <c r="G385" i="8"/>
  <c r="G386" i="8"/>
  <c r="E387" i="8"/>
  <c r="F387" i="8"/>
  <c r="G387" i="8"/>
  <c r="G388" i="8"/>
  <c r="E389" i="8"/>
  <c r="F389" i="8"/>
  <c r="G389" i="8"/>
  <c r="G390" i="8"/>
  <c r="E391" i="8"/>
  <c r="F391" i="8"/>
  <c r="G391" i="8"/>
  <c r="G392" i="8"/>
  <c r="G393" i="8"/>
  <c r="G394" i="8"/>
  <c r="G395" i="8"/>
  <c r="E396" i="8"/>
  <c r="F396" i="8"/>
  <c r="G396" i="8"/>
  <c r="E397" i="8"/>
  <c r="F397" i="8"/>
  <c r="G397" i="8"/>
  <c r="E401" i="8"/>
  <c r="F401" i="8"/>
  <c r="G401" i="8"/>
  <c r="G402" i="8"/>
  <c r="E403" i="8"/>
  <c r="G403" i="8"/>
  <c r="E404" i="8"/>
  <c r="F404" i="8"/>
  <c r="G404" i="8"/>
  <c r="E405" i="8"/>
  <c r="F405" i="8"/>
  <c r="G405" i="8"/>
  <c r="E407" i="8"/>
  <c r="F407" i="8"/>
  <c r="G407" i="8"/>
  <c r="G408" i="8"/>
  <c r="G409" i="8"/>
  <c r="G410" i="8"/>
  <c r="G411" i="8"/>
  <c r="G412" i="8"/>
  <c r="E413" i="8"/>
  <c r="F413" i="8"/>
  <c r="G413" i="8"/>
  <c r="E416" i="8"/>
  <c r="F416" i="8"/>
  <c r="G416" i="8"/>
  <c r="F420" i="8"/>
  <c r="G420" i="8"/>
  <c r="E421" i="8"/>
  <c r="F421" i="8"/>
  <c r="G421" i="8"/>
  <c r="G422" i="8"/>
  <c r="G423" i="8"/>
  <c r="G424" i="8"/>
  <c r="G425" i="8"/>
  <c r="F426" i="8"/>
  <c r="G426" i="8"/>
  <c r="G427" i="8"/>
  <c r="G428" i="8"/>
  <c r="G429" i="8"/>
  <c r="G430" i="8"/>
  <c r="G431" i="8"/>
  <c r="G432" i="8"/>
  <c r="G433" i="8"/>
  <c r="G434" i="8"/>
  <c r="E435" i="8"/>
  <c r="F435" i="8"/>
  <c r="G435" i="8"/>
  <c r="G436" i="8"/>
  <c r="G437" i="8"/>
  <c r="G438" i="8"/>
  <c r="G439" i="8"/>
  <c r="G440" i="8"/>
  <c r="E441" i="8"/>
  <c r="F441" i="8"/>
  <c r="G441" i="8"/>
  <c r="E442" i="8"/>
  <c r="F442" i="8"/>
  <c r="G442" i="8"/>
  <c r="G443" i="8"/>
  <c r="E444" i="8"/>
  <c r="F444" i="8"/>
  <c r="G444" i="8"/>
  <c r="E445" i="8"/>
  <c r="F445" i="8"/>
  <c r="G445" i="8"/>
  <c r="G446" i="8"/>
  <c r="E447" i="8"/>
  <c r="F447" i="8"/>
  <c r="G447" i="8"/>
  <c r="G448" i="8"/>
  <c r="E449" i="8"/>
  <c r="F449" i="8"/>
  <c r="G449" i="8"/>
  <c r="E450" i="8"/>
  <c r="F450" i="8"/>
  <c r="G450" i="8"/>
  <c r="G451" i="8"/>
  <c r="G452" i="8"/>
  <c r="G453" i="8"/>
  <c r="G454" i="8"/>
  <c r="E455" i="8"/>
  <c r="F455" i="8"/>
  <c r="G455" i="8"/>
  <c r="G456" i="8"/>
  <c r="G457" i="8"/>
  <c r="F458" i="8"/>
  <c r="G458" i="8"/>
  <c r="G459" i="8"/>
  <c r="E460" i="8"/>
  <c r="F460" i="8"/>
  <c r="G460" i="8"/>
  <c r="E461" i="8"/>
  <c r="F461" i="8"/>
  <c r="G461" i="8"/>
  <c r="G462" i="8"/>
  <c r="E463" i="8"/>
  <c r="F463" i="8"/>
  <c r="G463" i="8"/>
  <c r="E464" i="8"/>
  <c r="F464" i="8"/>
  <c r="G464" i="8"/>
  <c r="G465" i="8"/>
  <c r="E466" i="8"/>
  <c r="F466" i="8"/>
  <c r="G466" i="8"/>
  <c r="G467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G474" i="8"/>
  <c r="G475" i="8"/>
  <c r="E476" i="8"/>
  <c r="F476" i="8"/>
  <c r="G476" i="8"/>
  <c r="G477" i="8"/>
  <c r="G478" i="8"/>
  <c r="G479" i="8"/>
  <c r="G480" i="8"/>
  <c r="G481" i="8"/>
  <c r="G482" i="8"/>
  <c r="G483" i="8"/>
  <c r="E484" i="8"/>
  <c r="G484" i="8"/>
  <c r="E485" i="8"/>
  <c r="F485" i="8"/>
  <c r="G485" i="8"/>
  <c r="G486" i="8"/>
  <c r="E487" i="8"/>
  <c r="F487" i="8"/>
  <c r="G487" i="8"/>
  <c r="G488" i="8"/>
  <c r="G489" i="8"/>
  <c r="E490" i="8"/>
  <c r="F490" i="8"/>
  <c r="G490" i="8"/>
  <c r="G491" i="8"/>
  <c r="G492" i="8"/>
  <c r="E493" i="8"/>
  <c r="G493" i="8"/>
  <c r="H493" i="8" s="1"/>
  <c r="E494" i="8"/>
  <c r="F494" i="8"/>
  <c r="G494" i="8"/>
  <c r="G495" i="8"/>
  <c r="E496" i="8"/>
  <c r="F496" i="8"/>
  <c r="G496" i="8"/>
  <c r="G497" i="8"/>
  <c r="E498" i="8"/>
  <c r="F498" i="8"/>
  <c r="G498" i="8"/>
  <c r="E499" i="8"/>
  <c r="F499" i="8"/>
  <c r="G499" i="8"/>
  <c r="G500" i="8"/>
  <c r="G501" i="8"/>
  <c r="G502" i="8"/>
  <c r="G503" i="8"/>
  <c r="E504" i="8"/>
  <c r="F504" i="8"/>
  <c r="G504" i="8"/>
  <c r="G506" i="8"/>
  <c r="G507" i="8"/>
  <c r="E508" i="8"/>
  <c r="F508" i="8"/>
  <c r="G508" i="8"/>
  <c r="G509" i="8"/>
  <c r="G510" i="8"/>
  <c r="E511" i="8"/>
  <c r="F511" i="8"/>
  <c r="G511" i="8"/>
  <c r="G512" i="8"/>
  <c r="G513" i="8"/>
  <c r="E514" i="8"/>
  <c r="F514" i="8"/>
  <c r="G514" i="8"/>
  <c r="H514" i="8" s="1"/>
  <c r="E515" i="8"/>
  <c r="F515" i="8"/>
  <c r="G515" i="8"/>
  <c r="E516" i="8"/>
  <c r="F516" i="8"/>
  <c r="G516" i="8"/>
  <c r="E517" i="8"/>
  <c r="F517" i="8"/>
  <c r="G517" i="8"/>
  <c r="E518" i="8"/>
  <c r="F518" i="8"/>
  <c r="G518" i="8"/>
  <c r="G519" i="8"/>
  <c r="E520" i="8"/>
  <c r="G520" i="8"/>
  <c r="G521" i="8"/>
  <c r="G522" i="8"/>
  <c r="E523" i="8"/>
  <c r="F523" i="8"/>
  <c r="G523" i="8"/>
  <c r="G524" i="8"/>
  <c r="G525" i="8"/>
  <c r="G526" i="8"/>
  <c r="E527" i="8"/>
  <c r="F527" i="8"/>
  <c r="G527" i="8"/>
  <c r="E528" i="8"/>
  <c r="F528" i="8"/>
  <c r="G528" i="8"/>
  <c r="G529" i="8"/>
  <c r="G530" i="8"/>
  <c r="G531" i="8"/>
  <c r="E533" i="8"/>
  <c r="F533" i="8"/>
  <c r="G533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G538" i="8"/>
  <c r="E539" i="8"/>
  <c r="G539" i="8"/>
  <c r="G540" i="8"/>
  <c r="E541" i="8"/>
  <c r="G541" i="8"/>
  <c r="E542" i="8"/>
  <c r="F542" i="8"/>
  <c r="G542" i="8"/>
  <c r="E543" i="8"/>
  <c r="F543" i="8"/>
  <c r="G543" i="8"/>
  <c r="G544" i="8"/>
  <c r="G545" i="8"/>
  <c r="G546" i="8"/>
  <c r="G332" i="7"/>
  <c r="E334" i="7"/>
  <c r="F334" i="7"/>
  <c r="G334" i="7"/>
  <c r="G335" i="7"/>
  <c r="G336" i="7"/>
  <c r="G337" i="7"/>
  <c r="G338" i="7"/>
  <c r="G339" i="7"/>
  <c r="G340" i="7"/>
  <c r="E341" i="7"/>
  <c r="F341" i="7"/>
  <c r="G341" i="7"/>
  <c r="G342" i="7"/>
  <c r="G343" i="7"/>
  <c r="E344" i="7"/>
  <c r="F344" i="7"/>
  <c r="G344" i="7"/>
  <c r="G345" i="7"/>
  <c r="G346" i="7"/>
  <c r="G347" i="7"/>
  <c r="G348" i="7"/>
  <c r="G349" i="7"/>
  <c r="G350" i="7"/>
  <c r="E351" i="7"/>
  <c r="F351" i="7"/>
  <c r="G351" i="7"/>
  <c r="G352" i="7"/>
  <c r="G353" i="7"/>
  <c r="G354" i="7"/>
  <c r="G355" i="7"/>
  <c r="G356" i="7"/>
  <c r="G357" i="7"/>
  <c r="G358" i="7"/>
  <c r="G359" i="7"/>
  <c r="E360" i="7"/>
  <c r="F360" i="7"/>
  <c r="G360" i="7"/>
  <c r="G361" i="7"/>
  <c r="G362" i="7"/>
  <c r="G363" i="7"/>
  <c r="G364" i="7"/>
  <c r="G365" i="7"/>
  <c r="G366" i="7"/>
  <c r="G367" i="7"/>
  <c r="G368" i="7"/>
  <c r="G369" i="7"/>
  <c r="G370" i="7"/>
  <c r="E371" i="7"/>
  <c r="F371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E384" i="7"/>
  <c r="F384" i="7"/>
  <c r="G384" i="7"/>
  <c r="E385" i="7"/>
  <c r="F385" i="7"/>
  <c r="G385" i="7"/>
  <c r="E386" i="7"/>
  <c r="F386" i="7"/>
  <c r="G386" i="7"/>
  <c r="E387" i="7"/>
  <c r="F387" i="7"/>
  <c r="G387" i="7"/>
  <c r="E388" i="7"/>
  <c r="F388" i="7"/>
  <c r="G388" i="7"/>
  <c r="E389" i="7"/>
  <c r="F389" i="7"/>
  <c r="G389" i="7"/>
  <c r="G390" i="7"/>
  <c r="E391" i="7"/>
  <c r="F391" i="7"/>
  <c r="G391" i="7"/>
  <c r="G392" i="7"/>
  <c r="G393" i="7"/>
  <c r="G394" i="7"/>
  <c r="G395" i="7"/>
  <c r="G396" i="7"/>
  <c r="E397" i="7"/>
  <c r="F397" i="7"/>
  <c r="G397" i="7"/>
  <c r="G401" i="7"/>
  <c r="G402" i="7"/>
  <c r="E403" i="7"/>
  <c r="F403" i="7"/>
  <c r="G403" i="7"/>
  <c r="G404" i="7"/>
  <c r="G405" i="7"/>
  <c r="E407" i="7"/>
  <c r="F407" i="7"/>
  <c r="G407" i="7"/>
  <c r="E408" i="7"/>
  <c r="F408" i="7"/>
  <c r="G408" i="7"/>
  <c r="G409" i="7"/>
  <c r="G410" i="7"/>
  <c r="E411" i="7"/>
  <c r="F411" i="7"/>
  <c r="G411" i="7"/>
  <c r="G412" i="7"/>
  <c r="G413" i="7"/>
  <c r="E416" i="7"/>
  <c r="F416" i="7"/>
  <c r="G416" i="7"/>
  <c r="G420" i="7"/>
  <c r="E421" i="7"/>
  <c r="G421" i="7"/>
  <c r="G422" i="7"/>
  <c r="G423" i="7"/>
  <c r="G424" i="7"/>
  <c r="G425" i="7"/>
  <c r="E426" i="7"/>
  <c r="G426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G440" i="7"/>
  <c r="G441" i="7"/>
  <c r="E442" i="7"/>
  <c r="F442" i="7"/>
  <c r="G442" i="7"/>
  <c r="G443" i="7"/>
  <c r="E444" i="7"/>
  <c r="G444" i="7"/>
  <c r="E445" i="7"/>
  <c r="F445" i="7"/>
  <c r="G445" i="7"/>
  <c r="G446" i="7"/>
  <c r="E447" i="7"/>
  <c r="G447" i="7"/>
  <c r="G448" i="7"/>
  <c r="E449" i="7"/>
  <c r="G449" i="7"/>
  <c r="G450" i="7"/>
  <c r="G451" i="7"/>
  <c r="G452" i="7"/>
  <c r="G453" i="7"/>
  <c r="G454" i="7"/>
  <c r="G455" i="7"/>
  <c r="G456" i="7"/>
  <c r="G457" i="7"/>
  <c r="E458" i="7"/>
  <c r="F458" i="7"/>
  <c r="G458" i="7"/>
  <c r="G459" i="7"/>
  <c r="G460" i="7"/>
  <c r="G461" i="7"/>
  <c r="G462" i="7"/>
  <c r="E463" i="7"/>
  <c r="F463" i="7"/>
  <c r="G463" i="7"/>
  <c r="E464" i="7"/>
  <c r="F464" i="7"/>
  <c r="G464" i="7"/>
  <c r="G465" i="7"/>
  <c r="E466" i="7"/>
  <c r="F466" i="7"/>
  <c r="G466" i="7"/>
  <c r="G467" i="7"/>
  <c r="G468" i="7"/>
  <c r="E469" i="7"/>
  <c r="F469" i="7"/>
  <c r="G469" i="7"/>
  <c r="E470" i="7"/>
  <c r="F470" i="7"/>
  <c r="G470" i="7"/>
  <c r="G471" i="7"/>
  <c r="E472" i="7"/>
  <c r="F472" i="7"/>
  <c r="G472" i="7"/>
  <c r="G473" i="7"/>
  <c r="G474" i="7"/>
  <c r="G475" i="7"/>
  <c r="G476" i="7"/>
  <c r="G477" i="7"/>
  <c r="G478" i="7"/>
  <c r="G479" i="7"/>
  <c r="E480" i="7"/>
  <c r="F480" i="7"/>
  <c r="G480" i="7"/>
  <c r="G481" i="7"/>
  <c r="G482" i="7"/>
  <c r="G483" i="7"/>
  <c r="E484" i="7"/>
  <c r="F484" i="7"/>
  <c r="G484" i="7"/>
  <c r="E485" i="7"/>
  <c r="F485" i="7"/>
  <c r="G485" i="7"/>
  <c r="H485" i="7" s="1"/>
  <c r="G486" i="7"/>
  <c r="G487" i="7"/>
  <c r="E488" i="7"/>
  <c r="F488" i="7"/>
  <c r="G488" i="7"/>
  <c r="G489" i="7"/>
  <c r="G490" i="7"/>
  <c r="G491" i="7"/>
  <c r="G492" i="7"/>
  <c r="G493" i="7"/>
  <c r="G494" i="7"/>
  <c r="G495" i="7"/>
  <c r="E496" i="7"/>
  <c r="F496" i="7"/>
  <c r="G496" i="7"/>
  <c r="G497" i="7"/>
  <c r="E498" i="7"/>
  <c r="F498" i="7"/>
  <c r="G498" i="7"/>
  <c r="G499" i="7"/>
  <c r="G500" i="7"/>
  <c r="G501" i="7"/>
  <c r="G502" i="7"/>
  <c r="G503" i="7"/>
  <c r="E504" i="7"/>
  <c r="F504" i="7"/>
  <c r="G504" i="7"/>
  <c r="G506" i="7"/>
  <c r="G507" i="7"/>
  <c r="G508" i="7"/>
  <c r="G509" i="7"/>
  <c r="G510" i="7"/>
  <c r="E511" i="7"/>
  <c r="F511" i="7"/>
  <c r="G511" i="7"/>
  <c r="G512" i="7"/>
  <c r="G513" i="7"/>
  <c r="E514" i="7"/>
  <c r="F514" i="7"/>
  <c r="G514" i="7"/>
  <c r="G515" i="7"/>
  <c r="E516" i="7"/>
  <c r="F516" i="7"/>
  <c r="G516" i="7"/>
  <c r="E517" i="7"/>
  <c r="F517" i="7"/>
  <c r="G517" i="7"/>
  <c r="H517" i="7" s="1"/>
  <c r="E518" i="7"/>
  <c r="F518" i="7"/>
  <c r="G518" i="7"/>
  <c r="G519" i="7"/>
  <c r="E520" i="7"/>
  <c r="F520" i="7"/>
  <c r="G520" i="7"/>
  <c r="G521" i="7"/>
  <c r="G522" i="7"/>
  <c r="F523" i="7"/>
  <c r="G523" i="7"/>
  <c r="G524" i="7"/>
  <c r="E525" i="7"/>
  <c r="F525" i="7"/>
  <c r="G525" i="7"/>
  <c r="E526" i="7"/>
  <c r="F526" i="7"/>
  <c r="G526" i="7"/>
  <c r="E527" i="7"/>
  <c r="F527" i="7"/>
  <c r="G527" i="7"/>
  <c r="E528" i="7"/>
  <c r="F528" i="7"/>
  <c r="G528" i="7"/>
  <c r="G529" i="7"/>
  <c r="G530" i="7"/>
  <c r="G531" i="7"/>
  <c r="E533" i="7"/>
  <c r="F533" i="7"/>
  <c r="G533" i="7"/>
  <c r="E534" i="7"/>
  <c r="F534" i="7"/>
  <c r="G534" i="7"/>
  <c r="E535" i="7"/>
  <c r="F535" i="7"/>
  <c r="G535" i="7"/>
  <c r="H535" i="7" s="1"/>
  <c r="E536" i="7"/>
  <c r="F536" i="7"/>
  <c r="G536" i="7"/>
  <c r="E537" i="7"/>
  <c r="F537" i="7"/>
  <c r="G537" i="7"/>
  <c r="G538" i="7"/>
  <c r="G539" i="7"/>
  <c r="G540" i="7"/>
  <c r="G541" i="7"/>
  <c r="E542" i="7"/>
  <c r="G542" i="7"/>
  <c r="G543" i="7"/>
  <c r="G544" i="7"/>
  <c r="E545" i="7"/>
  <c r="F545" i="7"/>
  <c r="G545" i="7"/>
  <c r="E546" i="7"/>
  <c r="F546" i="7"/>
  <c r="G546" i="7"/>
  <c r="G331" i="6"/>
  <c r="G332" i="6"/>
  <c r="G333" i="6"/>
  <c r="E334" i="6"/>
  <c r="E335" i="6"/>
  <c r="F335" i="6"/>
  <c r="G335" i="6"/>
  <c r="G337" i="6"/>
  <c r="G338" i="6"/>
  <c r="G339" i="6"/>
  <c r="G340" i="6"/>
  <c r="E341" i="6"/>
  <c r="F341" i="6"/>
  <c r="G341" i="6"/>
  <c r="G343" i="6"/>
  <c r="G345" i="6"/>
  <c r="G346" i="6"/>
  <c r="G347" i="6"/>
  <c r="E348" i="6"/>
  <c r="G348" i="6"/>
  <c r="G349" i="6"/>
  <c r="F351" i="6"/>
  <c r="G351" i="6"/>
  <c r="G353" i="6"/>
  <c r="G354" i="6"/>
  <c r="G355" i="6"/>
  <c r="E356" i="6"/>
  <c r="G356" i="6"/>
  <c r="E357" i="6"/>
  <c r="F357" i="6"/>
  <c r="G357" i="6"/>
  <c r="E359" i="6"/>
  <c r="F359" i="6"/>
  <c r="G359" i="6"/>
  <c r="E360" i="6"/>
  <c r="G361" i="6"/>
  <c r="G362" i="6"/>
  <c r="G363" i="6"/>
  <c r="G364" i="6"/>
  <c r="G365" i="6"/>
  <c r="E366" i="6"/>
  <c r="G367" i="6"/>
  <c r="G369" i="6"/>
  <c r="G370" i="6"/>
  <c r="E371" i="6"/>
  <c r="F371" i="6"/>
  <c r="G371" i="6"/>
  <c r="G372" i="6"/>
  <c r="G373" i="6"/>
  <c r="G375" i="6"/>
  <c r="G377" i="6"/>
  <c r="G378" i="6"/>
  <c r="G379" i="6"/>
  <c r="G380" i="6"/>
  <c r="G381" i="6"/>
  <c r="E384" i="6"/>
  <c r="F384" i="6"/>
  <c r="G384" i="6"/>
  <c r="E385" i="6"/>
  <c r="F385" i="6"/>
  <c r="E386" i="6"/>
  <c r="F386" i="6"/>
  <c r="G386" i="6"/>
  <c r="E387" i="6"/>
  <c r="G387" i="6"/>
  <c r="E388" i="6"/>
  <c r="F388" i="6"/>
  <c r="G388" i="6"/>
  <c r="H388" i="6" s="1"/>
  <c r="E389" i="6"/>
  <c r="G389" i="6"/>
  <c r="G390" i="6"/>
  <c r="E391" i="6"/>
  <c r="F391" i="6"/>
  <c r="E392" i="6"/>
  <c r="F392" i="6"/>
  <c r="G392" i="6"/>
  <c r="H392" i="6" s="1"/>
  <c r="G394" i="6"/>
  <c r="E395" i="6"/>
  <c r="G395" i="6"/>
  <c r="E396" i="6"/>
  <c r="F396" i="6"/>
  <c r="G396" i="6"/>
  <c r="E397" i="6"/>
  <c r="G397" i="6"/>
  <c r="E401" i="6"/>
  <c r="F401" i="6"/>
  <c r="G401" i="6"/>
  <c r="E403" i="6"/>
  <c r="F403" i="6"/>
  <c r="G403" i="6"/>
  <c r="E404" i="6"/>
  <c r="E405" i="6"/>
  <c r="F405" i="6"/>
  <c r="G405" i="6"/>
  <c r="E407" i="6"/>
  <c r="G407" i="6"/>
  <c r="E408" i="6"/>
  <c r="F408" i="6"/>
  <c r="G408" i="6"/>
  <c r="E409" i="6"/>
  <c r="F409" i="6"/>
  <c r="G409" i="6"/>
  <c r="G410" i="6"/>
  <c r="E411" i="6"/>
  <c r="F411" i="6"/>
  <c r="G411" i="6"/>
  <c r="G412" i="6"/>
  <c r="E413" i="6"/>
  <c r="F413" i="6"/>
  <c r="G413" i="6"/>
  <c r="G416" i="6"/>
  <c r="E420" i="6"/>
  <c r="F420" i="6"/>
  <c r="G420" i="6"/>
  <c r="E421" i="6"/>
  <c r="F421" i="6"/>
  <c r="G421" i="6"/>
  <c r="E422" i="6"/>
  <c r="F422" i="6"/>
  <c r="G422" i="6"/>
  <c r="G423" i="6"/>
  <c r="G424" i="6"/>
  <c r="G425" i="6"/>
  <c r="G426" i="6"/>
  <c r="G427" i="6"/>
  <c r="G428" i="6"/>
  <c r="E429" i="6"/>
  <c r="F429" i="6"/>
  <c r="G429" i="6"/>
  <c r="E430" i="6"/>
  <c r="F430" i="6"/>
  <c r="G430" i="6"/>
  <c r="H430" i="6" s="1"/>
  <c r="G431" i="6"/>
  <c r="G432" i="6"/>
  <c r="G433" i="6"/>
  <c r="G434" i="6"/>
  <c r="E435" i="6"/>
  <c r="F435" i="6"/>
  <c r="G435" i="6"/>
  <c r="G436" i="6"/>
  <c r="E437" i="6"/>
  <c r="G437" i="6"/>
  <c r="G438" i="6"/>
  <c r="E439" i="6"/>
  <c r="F439" i="6"/>
  <c r="G439" i="6"/>
  <c r="G440" i="6"/>
  <c r="E441" i="6"/>
  <c r="F441" i="6"/>
  <c r="G441" i="6"/>
  <c r="G442" i="6"/>
  <c r="G443" i="6"/>
  <c r="E444" i="6"/>
  <c r="F444" i="6"/>
  <c r="G444" i="6"/>
  <c r="G445" i="6"/>
  <c r="G446" i="6"/>
  <c r="E447" i="6"/>
  <c r="F447" i="6"/>
  <c r="G447" i="6"/>
  <c r="G448" i="6"/>
  <c r="G449" i="6"/>
  <c r="G450" i="6"/>
  <c r="G451" i="6"/>
  <c r="G452" i="6"/>
  <c r="E453" i="6"/>
  <c r="F453" i="6"/>
  <c r="G453" i="6"/>
  <c r="E454" i="6"/>
  <c r="G454" i="6"/>
  <c r="E455" i="6"/>
  <c r="F455" i="6"/>
  <c r="G455" i="6"/>
  <c r="G456" i="6"/>
  <c r="G457" i="6"/>
  <c r="G458" i="6"/>
  <c r="G459" i="6"/>
  <c r="E460" i="6"/>
  <c r="F460" i="6"/>
  <c r="G460" i="6"/>
  <c r="H460" i="6" s="1"/>
  <c r="E461" i="6"/>
  <c r="F461" i="6"/>
  <c r="G461" i="6"/>
  <c r="G462" i="6"/>
  <c r="E463" i="6"/>
  <c r="F463" i="6"/>
  <c r="G463" i="6"/>
  <c r="E464" i="6"/>
  <c r="F464" i="6"/>
  <c r="G464" i="6"/>
  <c r="G465" i="6"/>
  <c r="E466" i="6"/>
  <c r="F466" i="6"/>
  <c r="G466" i="6"/>
  <c r="E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G478" i="6"/>
  <c r="E479" i="6"/>
  <c r="F479" i="6"/>
  <c r="G479" i="6"/>
  <c r="E480" i="6"/>
  <c r="F480" i="6"/>
  <c r="G480" i="6"/>
  <c r="G481" i="6"/>
  <c r="G482" i="6"/>
  <c r="E483" i="6"/>
  <c r="F483" i="6"/>
  <c r="G483" i="6"/>
  <c r="E484" i="6"/>
  <c r="F484" i="6"/>
  <c r="G484" i="6"/>
  <c r="E485" i="6"/>
  <c r="F485" i="6"/>
  <c r="G485" i="6"/>
  <c r="G486" i="6"/>
  <c r="E487" i="6"/>
  <c r="F487" i="6"/>
  <c r="G487" i="6"/>
  <c r="E488" i="6"/>
  <c r="F488" i="6"/>
  <c r="G488" i="6"/>
  <c r="H488" i="6" s="1"/>
  <c r="E489" i="6"/>
  <c r="F489" i="6"/>
  <c r="G489" i="6"/>
  <c r="E490" i="6"/>
  <c r="F490" i="6"/>
  <c r="G490" i="6"/>
  <c r="E491" i="6"/>
  <c r="F491" i="6"/>
  <c r="G491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G499" i="6"/>
  <c r="H499" i="6" s="1"/>
  <c r="E500" i="6"/>
  <c r="F500" i="6"/>
  <c r="G500" i="6"/>
  <c r="E501" i="6"/>
  <c r="F501" i="6"/>
  <c r="G501" i="6"/>
  <c r="E502" i="6"/>
  <c r="F502" i="6"/>
  <c r="G502" i="6"/>
  <c r="E503" i="6"/>
  <c r="G503" i="6"/>
  <c r="E504" i="6"/>
  <c r="F504" i="6"/>
  <c r="G504" i="6"/>
  <c r="G506" i="6"/>
  <c r="E507" i="6"/>
  <c r="F507" i="6"/>
  <c r="G507" i="6"/>
  <c r="F508" i="6"/>
  <c r="G508" i="6"/>
  <c r="G509" i="6"/>
  <c r="F510" i="6"/>
  <c r="G510" i="6"/>
  <c r="E511" i="6"/>
  <c r="F511" i="6"/>
  <c r="G511" i="6"/>
  <c r="E512" i="6"/>
  <c r="F512" i="6"/>
  <c r="G512" i="6"/>
  <c r="G513" i="6"/>
  <c r="E514" i="6"/>
  <c r="F514" i="6"/>
  <c r="G514" i="6"/>
  <c r="E515" i="6"/>
  <c r="F515" i="6"/>
  <c r="G515" i="6"/>
  <c r="H515" i="6" s="1"/>
  <c r="E516" i="6"/>
  <c r="F516" i="6"/>
  <c r="G516" i="6"/>
  <c r="G517" i="6"/>
  <c r="G518" i="6"/>
  <c r="G519" i="6"/>
  <c r="E520" i="6"/>
  <c r="F520" i="6"/>
  <c r="G520" i="6"/>
  <c r="E521" i="6"/>
  <c r="G521" i="6"/>
  <c r="G522" i="6"/>
  <c r="E523" i="6"/>
  <c r="F523" i="6"/>
  <c r="G523" i="6"/>
  <c r="G524" i="6"/>
  <c r="G525" i="6"/>
  <c r="E526" i="6"/>
  <c r="F526" i="6"/>
  <c r="G526" i="6"/>
  <c r="H526" i="6" s="1"/>
  <c r="E527" i="6"/>
  <c r="F527" i="6"/>
  <c r="G527" i="6"/>
  <c r="E528" i="6"/>
  <c r="F528" i="6"/>
  <c r="G528" i="6"/>
  <c r="G529" i="6"/>
  <c r="G530" i="6"/>
  <c r="G531" i="6"/>
  <c r="G533" i="6"/>
  <c r="G534" i="6"/>
  <c r="E535" i="6"/>
  <c r="F535" i="6"/>
  <c r="G535" i="6"/>
  <c r="G536" i="6"/>
  <c r="G537" i="6"/>
  <c r="G538" i="6"/>
  <c r="E539" i="6"/>
  <c r="F539" i="6"/>
  <c r="G539" i="6"/>
  <c r="G540" i="6"/>
  <c r="E541" i="6"/>
  <c r="F541" i="6"/>
  <c r="G541" i="6"/>
  <c r="E542" i="6"/>
  <c r="F542" i="6"/>
  <c r="G542" i="6"/>
  <c r="E543" i="6"/>
  <c r="F543" i="6"/>
  <c r="G543" i="6"/>
  <c r="E544" i="6"/>
  <c r="F544" i="6"/>
  <c r="G544" i="6"/>
  <c r="G545" i="6"/>
  <c r="E546" i="6"/>
  <c r="F546" i="6"/>
  <c r="G546" i="6"/>
  <c r="G331" i="5"/>
  <c r="G333" i="5"/>
  <c r="E334" i="5"/>
  <c r="F334" i="5"/>
  <c r="E335" i="5"/>
  <c r="G335" i="5"/>
  <c r="G337" i="5"/>
  <c r="E338" i="5"/>
  <c r="G339" i="5"/>
  <c r="E341" i="5"/>
  <c r="F341" i="5"/>
  <c r="G341" i="5"/>
  <c r="G343" i="5"/>
  <c r="E344" i="5"/>
  <c r="F344" i="5"/>
  <c r="G345" i="5"/>
  <c r="G347" i="5"/>
  <c r="E348" i="5"/>
  <c r="F348" i="5"/>
  <c r="G349" i="5"/>
  <c r="G351" i="5"/>
  <c r="G353" i="5"/>
  <c r="G355" i="5"/>
  <c r="E357" i="5"/>
  <c r="G357" i="5"/>
  <c r="G359" i="5"/>
  <c r="G361" i="5"/>
  <c r="G363" i="5"/>
  <c r="G365" i="5"/>
  <c r="G367" i="5"/>
  <c r="G369" i="5"/>
  <c r="E371" i="5"/>
  <c r="F371" i="5"/>
  <c r="G371" i="5"/>
  <c r="G373" i="5"/>
  <c r="G375" i="5"/>
  <c r="G377" i="5"/>
  <c r="G379" i="5"/>
  <c r="G381" i="5"/>
  <c r="G384" i="5"/>
  <c r="E385" i="5"/>
  <c r="F385" i="5"/>
  <c r="G386" i="5"/>
  <c r="E387" i="5"/>
  <c r="G388" i="5"/>
  <c r="G390" i="5"/>
  <c r="E391" i="5"/>
  <c r="F391" i="5"/>
  <c r="E392" i="5"/>
  <c r="G392" i="5"/>
  <c r="G394" i="5"/>
  <c r="E396" i="5"/>
  <c r="G396" i="5"/>
  <c r="E397" i="5"/>
  <c r="F397" i="5"/>
  <c r="E401" i="5"/>
  <c r="G401" i="5"/>
  <c r="E403" i="5"/>
  <c r="G403" i="5"/>
  <c r="E405" i="5"/>
  <c r="G405" i="5"/>
  <c r="G408" i="5"/>
  <c r="G410" i="5"/>
  <c r="E411" i="5"/>
  <c r="G412" i="5"/>
  <c r="E413" i="5"/>
  <c r="E416" i="5"/>
  <c r="G416" i="5"/>
  <c r="G421" i="5"/>
  <c r="G423" i="5"/>
  <c r="G425" i="5"/>
  <c r="E426" i="5"/>
  <c r="G427" i="5"/>
  <c r="G429" i="5"/>
  <c r="G431" i="5"/>
  <c r="G433" i="5"/>
  <c r="G435" i="5"/>
  <c r="E437" i="5"/>
  <c r="G437" i="5"/>
  <c r="E439" i="5"/>
  <c r="G439" i="5"/>
  <c r="E441" i="5"/>
  <c r="G441" i="5"/>
  <c r="G443" i="5"/>
  <c r="G445" i="5"/>
  <c r="E447" i="5"/>
  <c r="G447" i="5"/>
  <c r="E449" i="5"/>
  <c r="G449" i="5"/>
  <c r="G451" i="5"/>
  <c r="G453" i="5"/>
  <c r="E454" i="5"/>
  <c r="G455" i="5"/>
  <c r="G457" i="5"/>
  <c r="E458" i="5"/>
  <c r="F458" i="5"/>
  <c r="G459" i="5"/>
  <c r="E460" i="5"/>
  <c r="G461" i="5"/>
  <c r="G463" i="5"/>
  <c r="E464" i="5"/>
  <c r="G465" i="5"/>
  <c r="E466" i="5"/>
  <c r="F466" i="5"/>
  <c r="G467" i="5"/>
  <c r="E468" i="5"/>
  <c r="E469" i="5"/>
  <c r="F469" i="5"/>
  <c r="G469" i="5"/>
  <c r="E470" i="5"/>
  <c r="F470" i="5"/>
  <c r="G471" i="5"/>
  <c r="E472" i="5"/>
  <c r="F472" i="5"/>
  <c r="G473" i="5"/>
  <c r="E474" i="5"/>
  <c r="G475" i="5"/>
  <c r="E476" i="5"/>
  <c r="G477" i="5"/>
  <c r="G479" i="5"/>
  <c r="E480" i="5"/>
  <c r="F480" i="5"/>
  <c r="E481" i="5"/>
  <c r="F481" i="5"/>
  <c r="G481" i="5"/>
  <c r="G483" i="5"/>
  <c r="E484" i="5"/>
  <c r="G485" i="5"/>
  <c r="G487" i="5"/>
  <c r="E488" i="5"/>
  <c r="G489" i="5"/>
  <c r="G491" i="5"/>
  <c r="G493" i="5"/>
  <c r="G495" i="5"/>
  <c r="E496" i="5"/>
  <c r="F496" i="5"/>
  <c r="G497" i="5"/>
  <c r="E498" i="5"/>
  <c r="F498" i="5"/>
  <c r="G499" i="5"/>
  <c r="E500" i="5"/>
  <c r="E501" i="5"/>
  <c r="G501" i="5"/>
  <c r="E502" i="5"/>
  <c r="G503" i="5"/>
  <c r="G506" i="5"/>
  <c r="G508" i="5"/>
  <c r="G510" i="5"/>
  <c r="E511" i="5"/>
  <c r="F511" i="5"/>
  <c r="G512" i="5"/>
  <c r="E514" i="5"/>
  <c r="F514" i="5"/>
  <c r="G514" i="5"/>
  <c r="E516" i="5"/>
  <c r="G516" i="5"/>
  <c r="E517" i="5"/>
  <c r="F517" i="5"/>
  <c r="E518" i="5"/>
  <c r="F518" i="5"/>
  <c r="G518" i="5"/>
  <c r="G520" i="5"/>
  <c r="G522" i="5"/>
  <c r="E523" i="5"/>
  <c r="F523" i="5"/>
  <c r="G524" i="5"/>
  <c r="G526" i="5"/>
  <c r="E527" i="5"/>
  <c r="F527" i="5"/>
  <c r="E528" i="5"/>
  <c r="F528" i="5"/>
  <c r="G528" i="5"/>
  <c r="G530" i="5"/>
  <c r="G533" i="5"/>
  <c r="G535" i="5"/>
  <c r="E536" i="5"/>
  <c r="G537" i="5"/>
  <c r="G539" i="5"/>
  <c r="E541" i="5"/>
  <c r="G541" i="5"/>
  <c r="E543" i="5"/>
  <c r="G543" i="5"/>
  <c r="E545" i="5"/>
  <c r="G545" i="5"/>
  <c r="E546" i="5"/>
  <c r="F546" i="5"/>
  <c r="E331" i="4"/>
  <c r="G331" i="4"/>
  <c r="G333" i="4"/>
  <c r="F334" i="4"/>
  <c r="E335" i="4"/>
  <c r="F335" i="4"/>
  <c r="G335" i="4"/>
  <c r="E337" i="4"/>
  <c r="F337" i="4"/>
  <c r="G337" i="4"/>
  <c r="H337" i="4" s="1"/>
  <c r="G339" i="4"/>
  <c r="F340" i="4"/>
  <c r="E341" i="4"/>
  <c r="F341" i="4"/>
  <c r="G341" i="4"/>
  <c r="G343" i="4"/>
  <c r="F344" i="4"/>
  <c r="G345" i="4"/>
  <c r="E347" i="4"/>
  <c r="F347" i="4"/>
  <c r="G347" i="4"/>
  <c r="F348" i="4"/>
  <c r="G349" i="4"/>
  <c r="E351" i="4"/>
  <c r="F351" i="4"/>
  <c r="G351" i="4"/>
  <c r="H351" i="4" s="1"/>
  <c r="G353" i="4"/>
  <c r="E355" i="4"/>
  <c r="F355" i="4"/>
  <c r="G355" i="4"/>
  <c r="F356" i="4"/>
  <c r="E357" i="4"/>
  <c r="G357" i="4"/>
  <c r="F358" i="4"/>
  <c r="E359" i="4"/>
  <c r="G359" i="4"/>
  <c r="G361" i="4"/>
  <c r="E363" i="4"/>
  <c r="F363" i="4"/>
  <c r="G363" i="4"/>
  <c r="H363" i="4" s="1"/>
  <c r="G365" i="4"/>
  <c r="G367" i="4"/>
  <c r="G369" i="4"/>
  <c r="E371" i="4"/>
  <c r="F371" i="4"/>
  <c r="G371" i="4"/>
  <c r="F372" i="4"/>
  <c r="G373" i="4"/>
  <c r="F374" i="4"/>
  <c r="E375" i="4"/>
  <c r="F375" i="4"/>
  <c r="G375" i="4"/>
  <c r="F376" i="4"/>
  <c r="E377" i="4"/>
  <c r="F377" i="4"/>
  <c r="G377" i="4"/>
  <c r="F378" i="4"/>
  <c r="E379" i="4"/>
  <c r="G379" i="4"/>
  <c r="E381" i="4"/>
  <c r="F381" i="4"/>
  <c r="G381" i="4"/>
  <c r="E384" i="4"/>
  <c r="F384" i="4"/>
  <c r="G384" i="4"/>
  <c r="H384" i="4" s="1"/>
  <c r="F385" i="4"/>
  <c r="E386" i="4"/>
  <c r="F386" i="4"/>
  <c r="G386" i="4"/>
  <c r="H386" i="4" s="1"/>
  <c r="F387" i="4"/>
  <c r="E388" i="4"/>
  <c r="F388" i="4"/>
  <c r="G388" i="4"/>
  <c r="F389" i="4"/>
  <c r="G390" i="4"/>
  <c r="F391" i="4"/>
  <c r="E392" i="4"/>
  <c r="F392" i="4"/>
  <c r="G392" i="4"/>
  <c r="E394" i="4"/>
  <c r="G394" i="4"/>
  <c r="E396" i="4"/>
  <c r="F396" i="4"/>
  <c r="G396" i="4"/>
  <c r="F397" i="4"/>
  <c r="E401" i="4"/>
  <c r="F401" i="4"/>
  <c r="G401" i="4"/>
  <c r="E403" i="4"/>
  <c r="F403" i="4"/>
  <c r="G403" i="4"/>
  <c r="E405" i="4"/>
  <c r="F405" i="4"/>
  <c r="G405" i="4"/>
  <c r="G408" i="4"/>
  <c r="G410" i="4"/>
  <c r="F411" i="4"/>
  <c r="G412" i="4"/>
  <c r="F413" i="4"/>
  <c r="E416" i="4"/>
  <c r="G416" i="4"/>
  <c r="F420" i="4"/>
  <c r="E421" i="4"/>
  <c r="F421" i="4"/>
  <c r="G421" i="4"/>
  <c r="G423" i="4"/>
  <c r="G425" i="4"/>
  <c r="F426" i="4"/>
  <c r="E427" i="4"/>
  <c r="F427" i="4"/>
  <c r="G427" i="4"/>
  <c r="F428" i="4"/>
  <c r="E429" i="4"/>
  <c r="F429" i="4"/>
  <c r="G429" i="4"/>
  <c r="F430" i="4"/>
  <c r="E431" i="4"/>
  <c r="G431" i="4"/>
  <c r="E433" i="4"/>
  <c r="G433" i="4"/>
  <c r="F434" i="4"/>
  <c r="E435" i="4"/>
  <c r="G435" i="4"/>
  <c r="F436" i="4"/>
  <c r="E437" i="4"/>
  <c r="F437" i="4"/>
  <c r="G437" i="4"/>
  <c r="E439" i="4"/>
  <c r="F439" i="4"/>
  <c r="G439" i="4"/>
  <c r="F440" i="4"/>
  <c r="E441" i="4"/>
  <c r="F441" i="4"/>
  <c r="G441" i="4"/>
  <c r="F442" i="4"/>
  <c r="E443" i="4"/>
  <c r="G443" i="4"/>
  <c r="F444" i="4"/>
  <c r="E445" i="4"/>
  <c r="F445" i="4"/>
  <c r="G445" i="4"/>
  <c r="E447" i="4"/>
  <c r="F447" i="4"/>
  <c r="G447" i="4"/>
  <c r="F448" i="4"/>
  <c r="E449" i="4"/>
  <c r="F449" i="4"/>
  <c r="G449" i="4"/>
  <c r="G451" i="4"/>
  <c r="G453" i="4"/>
  <c r="F454" i="4"/>
  <c r="E455" i="4"/>
  <c r="F455" i="4"/>
  <c r="G455" i="4"/>
  <c r="E457" i="4"/>
  <c r="G457" i="4"/>
  <c r="H457" i="4" s="1"/>
  <c r="F458" i="4"/>
  <c r="E459" i="4"/>
  <c r="F459" i="4"/>
  <c r="G459" i="4"/>
  <c r="F460" i="4"/>
  <c r="E461" i="4"/>
  <c r="F461" i="4"/>
  <c r="G461" i="4"/>
  <c r="F462" i="4"/>
  <c r="E463" i="4"/>
  <c r="F463" i="4"/>
  <c r="G463" i="4"/>
  <c r="E465" i="4"/>
  <c r="F465" i="4"/>
  <c r="G465" i="4"/>
  <c r="F466" i="4"/>
  <c r="E467" i="4"/>
  <c r="F467" i="4"/>
  <c r="G467" i="4"/>
  <c r="F468" i="4"/>
  <c r="E469" i="4"/>
  <c r="F469" i="4"/>
  <c r="G469" i="4"/>
  <c r="F470" i="4"/>
  <c r="E471" i="4"/>
  <c r="F471" i="4"/>
  <c r="G471" i="4"/>
  <c r="F472" i="4"/>
  <c r="E473" i="4"/>
  <c r="F473" i="4"/>
  <c r="G473" i="4"/>
  <c r="E475" i="4"/>
  <c r="F475" i="4"/>
  <c r="G475" i="4"/>
  <c r="F476" i="4"/>
  <c r="E477" i="4"/>
  <c r="F477" i="4"/>
  <c r="G477" i="4"/>
  <c r="E479" i="4"/>
  <c r="F479" i="4"/>
  <c r="G479" i="4"/>
  <c r="F480" i="4"/>
  <c r="E481" i="4"/>
  <c r="F481" i="4"/>
  <c r="G481" i="4"/>
  <c r="E483" i="4"/>
  <c r="F483" i="4"/>
  <c r="G483" i="4"/>
  <c r="F484" i="4"/>
  <c r="E485" i="4"/>
  <c r="F485" i="4"/>
  <c r="G485" i="4"/>
  <c r="F486" i="4"/>
  <c r="E487" i="4"/>
  <c r="F487" i="4"/>
  <c r="G487" i="4"/>
  <c r="F488" i="4"/>
  <c r="E489" i="4"/>
  <c r="F489" i="4"/>
  <c r="G489" i="4"/>
  <c r="F490" i="4"/>
  <c r="E491" i="4"/>
  <c r="F491" i="4"/>
  <c r="G491" i="4"/>
  <c r="F492" i="4"/>
  <c r="E493" i="4"/>
  <c r="F493" i="4"/>
  <c r="G493" i="4"/>
  <c r="F494" i="4"/>
  <c r="E495" i="4"/>
  <c r="F495" i="4"/>
  <c r="G495" i="4"/>
  <c r="F496" i="4"/>
  <c r="E497" i="4"/>
  <c r="F497" i="4"/>
  <c r="G497" i="4"/>
  <c r="F498" i="4"/>
  <c r="G498" i="4"/>
  <c r="E499" i="4"/>
  <c r="F499" i="4"/>
  <c r="G499" i="4"/>
  <c r="H499" i="4" s="1"/>
  <c r="F500" i="4"/>
  <c r="G500" i="4"/>
  <c r="E501" i="4"/>
  <c r="F501" i="4"/>
  <c r="G501" i="4"/>
  <c r="F502" i="4"/>
  <c r="G502" i="4"/>
  <c r="H502" i="4" s="1"/>
  <c r="E503" i="4"/>
  <c r="G503" i="4"/>
  <c r="F504" i="4"/>
  <c r="G504" i="4"/>
  <c r="H504" i="4" s="1"/>
  <c r="E506" i="4"/>
  <c r="G506" i="4"/>
  <c r="F507" i="4"/>
  <c r="G507" i="4"/>
  <c r="E508" i="4"/>
  <c r="F508" i="4"/>
  <c r="G508" i="4"/>
  <c r="G509" i="4"/>
  <c r="G510" i="4"/>
  <c r="F511" i="4"/>
  <c r="G511" i="4"/>
  <c r="E512" i="4"/>
  <c r="F512" i="4"/>
  <c r="G512" i="4"/>
  <c r="F513" i="4"/>
  <c r="G513" i="4"/>
  <c r="H513" i="4" s="1"/>
  <c r="E514" i="4"/>
  <c r="F514" i="4"/>
  <c r="G514" i="4"/>
  <c r="F515" i="4"/>
  <c r="G515" i="4"/>
  <c r="H515" i="4" s="1"/>
  <c r="E516" i="4"/>
  <c r="F516" i="4"/>
  <c r="G516" i="4"/>
  <c r="F517" i="4"/>
  <c r="G517" i="4"/>
  <c r="E518" i="4"/>
  <c r="F518" i="4"/>
  <c r="G518" i="4"/>
  <c r="G519" i="4"/>
  <c r="E520" i="4"/>
  <c r="F520" i="4"/>
  <c r="G520" i="4"/>
  <c r="G521" i="4"/>
  <c r="E522" i="4"/>
  <c r="F522" i="4"/>
  <c r="G522" i="4"/>
  <c r="F523" i="4"/>
  <c r="G523" i="4"/>
  <c r="G524" i="4"/>
  <c r="F525" i="4"/>
  <c r="G525" i="4"/>
  <c r="H525" i="4" s="1"/>
  <c r="E526" i="4"/>
  <c r="G526" i="4"/>
  <c r="F527" i="4"/>
  <c r="G527" i="4"/>
  <c r="H527" i="4" s="1"/>
  <c r="E528" i="4"/>
  <c r="F528" i="4"/>
  <c r="G528" i="4"/>
  <c r="G529" i="4"/>
  <c r="G530" i="4"/>
  <c r="G531" i="4"/>
  <c r="E533" i="4"/>
  <c r="G533" i="4"/>
  <c r="H533" i="4" s="1"/>
  <c r="F534" i="4"/>
  <c r="G534" i="4"/>
  <c r="E535" i="4"/>
  <c r="F535" i="4"/>
  <c r="G535" i="4"/>
  <c r="F536" i="4"/>
  <c r="G536" i="4"/>
  <c r="E537" i="4"/>
  <c r="F537" i="4"/>
  <c r="G537" i="4"/>
  <c r="G538" i="4"/>
  <c r="E539" i="4"/>
  <c r="G539" i="4"/>
  <c r="G540" i="4"/>
  <c r="E541" i="4"/>
  <c r="G541" i="4"/>
  <c r="F542" i="4"/>
  <c r="G542" i="4"/>
  <c r="H542" i="4" s="1"/>
  <c r="E543" i="4"/>
  <c r="F543" i="4"/>
  <c r="G543" i="4"/>
  <c r="F544" i="4"/>
  <c r="G544" i="4"/>
  <c r="H544" i="4" s="1"/>
  <c r="E545" i="4"/>
  <c r="F545" i="4"/>
  <c r="G545" i="4"/>
  <c r="F546" i="4"/>
  <c r="G546" i="4"/>
  <c r="G333" i="3"/>
  <c r="F334" i="3"/>
  <c r="E335" i="3"/>
  <c r="G335" i="3"/>
  <c r="G337" i="3"/>
  <c r="G339" i="3"/>
  <c r="E341" i="3"/>
  <c r="F341" i="3"/>
  <c r="G341" i="3"/>
  <c r="G343" i="3"/>
  <c r="F344" i="3"/>
  <c r="G345" i="3"/>
  <c r="G347" i="3"/>
  <c r="F348" i="3"/>
  <c r="G349" i="3"/>
  <c r="E351" i="3"/>
  <c r="F351" i="3"/>
  <c r="G351" i="3"/>
  <c r="G353" i="3"/>
  <c r="G355" i="3"/>
  <c r="G357" i="3"/>
  <c r="G359" i="3"/>
  <c r="G361" i="3"/>
  <c r="G363" i="3"/>
  <c r="G365" i="3"/>
  <c r="F366" i="3"/>
  <c r="G367" i="3"/>
  <c r="G369" i="3"/>
  <c r="G371" i="3"/>
  <c r="G373" i="3"/>
  <c r="G375" i="3"/>
  <c r="G377" i="3"/>
  <c r="G379" i="3"/>
  <c r="G381" i="3"/>
  <c r="G384" i="3"/>
  <c r="F385" i="3"/>
  <c r="E386" i="3"/>
  <c r="F386" i="3"/>
  <c r="G386" i="3"/>
  <c r="E388" i="3"/>
  <c r="F388" i="3"/>
  <c r="G388" i="3"/>
  <c r="G390" i="3"/>
  <c r="F391" i="3"/>
  <c r="F392" i="3"/>
  <c r="G392" i="3"/>
  <c r="G394" i="3"/>
  <c r="E396" i="3"/>
  <c r="F396" i="3"/>
  <c r="G396" i="3"/>
  <c r="F397" i="3"/>
  <c r="G401" i="3"/>
  <c r="G403" i="3"/>
  <c r="G405" i="3"/>
  <c r="G408" i="3"/>
  <c r="G410" i="3"/>
  <c r="G412" i="3"/>
  <c r="F413" i="3"/>
  <c r="E416" i="3"/>
  <c r="F416" i="3"/>
  <c r="G416" i="3"/>
  <c r="G421" i="3"/>
  <c r="G423" i="3"/>
  <c r="G425" i="3"/>
  <c r="G427" i="3"/>
  <c r="G429" i="3"/>
  <c r="E431" i="3"/>
  <c r="G431" i="3"/>
  <c r="G433" i="3"/>
  <c r="E435" i="3"/>
  <c r="F435" i="3"/>
  <c r="G435" i="3"/>
  <c r="G437" i="3"/>
  <c r="G439" i="3"/>
  <c r="G441" i="3"/>
  <c r="G443" i="3"/>
  <c r="F444" i="3"/>
  <c r="F445" i="3"/>
  <c r="G445" i="3"/>
  <c r="E447" i="3"/>
  <c r="G447" i="3"/>
  <c r="E449" i="3"/>
  <c r="F449" i="3"/>
  <c r="G449" i="3"/>
  <c r="G451" i="3"/>
  <c r="G453" i="3"/>
  <c r="F454" i="3"/>
  <c r="G455" i="3"/>
  <c r="G457" i="3"/>
  <c r="F458" i="3"/>
  <c r="E459" i="3"/>
  <c r="G459" i="3"/>
  <c r="F460" i="3"/>
  <c r="E461" i="3"/>
  <c r="F461" i="3"/>
  <c r="G461" i="3"/>
  <c r="E463" i="3"/>
  <c r="F463" i="3"/>
  <c r="G463" i="3"/>
  <c r="E465" i="3"/>
  <c r="F465" i="3"/>
  <c r="G465" i="3"/>
  <c r="F466" i="3"/>
  <c r="G467" i="3"/>
  <c r="E469" i="3"/>
  <c r="F469" i="3"/>
  <c r="G469" i="3"/>
  <c r="E471" i="3"/>
  <c r="F471" i="3"/>
  <c r="G471" i="3"/>
  <c r="F472" i="3"/>
  <c r="E473" i="3"/>
  <c r="F473" i="3"/>
  <c r="G473" i="3"/>
  <c r="G475" i="3"/>
  <c r="G477" i="3"/>
  <c r="E479" i="3"/>
  <c r="F479" i="3"/>
  <c r="G479" i="3"/>
  <c r="F480" i="3"/>
  <c r="E481" i="3"/>
  <c r="F481" i="3"/>
  <c r="G481" i="3"/>
  <c r="G483" i="3"/>
  <c r="F484" i="3"/>
  <c r="E485" i="3"/>
  <c r="F485" i="3"/>
  <c r="G485" i="3"/>
  <c r="G487" i="3"/>
  <c r="E489" i="3"/>
  <c r="F489" i="3"/>
  <c r="G489" i="3"/>
  <c r="F490" i="3"/>
  <c r="G491" i="3"/>
  <c r="F492" i="3"/>
  <c r="E493" i="3"/>
  <c r="F493" i="3"/>
  <c r="G493" i="3"/>
  <c r="F494" i="3"/>
  <c r="G495" i="3"/>
  <c r="F496" i="3"/>
  <c r="E497" i="3"/>
  <c r="F497" i="3"/>
  <c r="G497" i="3"/>
  <c r="F498" i="3"/>
  <c r="E499" i="3"/>
  <c r="F499" i="3"/>
  <c r="G499" i="3"/>
  <c r="E501" i="3"/>
  <c r="F501" i="3"/>
  <c r="G501" i="3"/>
  <c r="F502" i="3"/>
  <c r="G503" i="3"/>
  <c r="F504" i="3"/>
  <c r="G506" i="3"/>
  <c r="E508" i="3"/>
  <c r="G508" i="3"/>
  <c r="G510" i="3"/>
  <c r="F511" i="3"/>
  <c r="G512" i="3"/>
  <c r="F513" i="3"/>
  <c r="E514" i="3"/>
  <c r="F514" i="3"/>
  <c r="G514" i="3"/>
  <c r="F515" i="3"/>
  <c r="E516" i="3"/>
  <c r="F516" i="3"/>
  <c r="G516" i="3"/>
  <c r="G518" i="3"/>
  <c r="G520" i="3"/>
  <c r="G522" i="3"/>
  <c r="F523" i="3"/>
  <c r="G524" i="3"/>
  <c r="G526" i="3"/>
  <c r="F527" i="3"/>
  <c r="E528" i="3"/>
  <c r="F528" i="3"/>
  <c r="G528" i="3"/>
  <c r="G530" i="3"/>
  <c r="E533" i="3"/>
  <c r="F533" i="3"/>
  <c r="G533" i="3"/>
  <c r="F534" i="3"/>
  <c r="E535" i="3"/>
  <c r="F535" i="3"/>
  <c r="G535" i="3"/>
  <c r="E537" i="3"/>
  <c r="F537" i="3"/>
  <c r="G537" i="3"/>
  <c r="G539" i="3"/>
  <c r="E541" i="3"/>
  <c r="F541" i="3"/>
  <c r="G541" i="3"/>
  <c r="E543" i="3"/>
  <c r="F543" i="3"/>
  <c r="G543" i="3"/>
  <c r="E545" i="3"/>
  <c r="F545" i="3"/>
  <c r="G545" i="3"/>
  <c r="F546" i="3"/>
  <c r="G331" i="2"/>
  <c r="G333" i="2"/>
  <c r="F334" i="2"/>
  <c r="G335" i="2"/>
  <c r="G337" i="2"/>
  <c r="G339" i="2"/>
  <c r="E341" i="2"/>
  <c r="F341" i="2"/>
  <c r="G341" i="2"/>
  <c r="G343" i="2"/>
  <c r="G345" i="2"/>
  <c r="G347" i="2"/>
  <c r="G349" i="2"/>
  <c r="E351" i="2"/>
  <c r="F351" i="2"/>
  <c r="G351" i="2"/>
  <c r="G353" i="2"/>
  <c r="G355" i="2"/>
  <c r="G357" i="2"/>
  <c r="G359" i="2"/>
  <c r="G361" i="2"/>
  <c r="G363" i="2"/>
  <c r="G365" i="2"/>
  <c r="G367" i="2"/>
  <c r="G369" i="2"/>
  <c r="E371" i="2"/>
  <c r="F371" i="2"/>
  <c r="G371" i="2"/>
  <c r="G373" i="2"/>
  <c r="G375" i="2"/>
  <c r="E377" i="2"/>
  <c r="F377" i="2"/>
  <c r="G377" i="2"/>
  <c r="G379" i="2"/>
  <c r="G381" i="2"/>
  <c r="E384" i="2"/>
  <c r="F384" i="2"/>
  <c r="G384" i="2"/>
  <c r="G386" i="2"/>
  <c r="E388" i="2"/>
  <c r="F388" i="2"/>
  <c r="G388" i="2"/>
  <c r="F389" i="2"/>
  <c r="G390" i="2"/>
  <c r="G392" i="2"/>
  <c r="G394" i="2"/>
  <c r="E396" i="2"/>
  <c r="G396" i="2"/>
  <c r="G401" i="2"/>
  <c r="E403" i="2"/>
  <c r="F403" i="2"/>
  <c r="G403" i="2"/>
  <c r="H403" i="2" s="1"/>
  <c r="G405" i="2"/>
  <c r="F407" i="2"/>
  <c r="G408" i="2"/>
  <c r="G410" i="2"/>
  <c r="G412" i="2"/>
  <c r="F413" i="2"/>
  <c r="E416" i="2"/>
  <c r="F416" i="2"/>
  <c r="G416" i="2"/>
  <c r="G421" i="2"/>
  <c r="G423" i="2"/>
  <c r="G425" i="2"/>
  <c r="F427" i="2"/>
  <c r="G427" i="2"/>
  <c r="G429" i="2"/>
  <c r="G431" i="2"/>
  <c r="G433" i="2"/>
  <c r="G435" i="2"/>
  <c r="G437" i="2"/>
  <c r="G439" i="2"/>
  <c r="E441" i="2"/>
  <c r="G441" i="2"/>
  <c r="G443" i="2"/>
  <c r="F444" i="2"/>
  <c r="E445" i="2"/>
  <c r="G445" i="2"/>
  <c r="G447" i="2"/>
  <c r="F449" i="2"/>
  <c r="G449" i="2"/>
  <c r="G451" i="2"/>
  <c r="G453" i="2"/>
  <c r="F455" i="2"/>
  <c r="G455" i="2"/>
  <c r="G457" i="2"/>
  <c r="G459" i="2"/>
  <c r="F461" i="2"/>
  <c r="G461" i="2"/>
  <c r="E463" i="2"/>
  <c r="F463" i="2"/>
  <c r="G463" i="2"/>
  <c r="G465" i="2"/>
  <c r="G467" i="2"/>
  <c r="G469" i="2"/>
  <c r="G471" i="2"/>
  <c r="F472" i="2"/>
  <c r="E473" i="2"/>
  <c r="F473" i="2"/>
  <c r="G473" i="2"/>
  <c r="G475" i="2"/>
  <c r="G477" i="2"/>
  <c r="G479" i="2"/>
  <c r="G481" i="2"/>
  <c r="G483" i="2"/>
  <c r="E485" i="2"/>
  <c r="F485" i="2"/>
  <c r="G485" i="2"/>
  <c r="G487" i="2"/>
  <c r="G489" i="2"/>
  <c r="F490" i="2"/>
  <c r="G491" i="2"/>
  <c r="G493" i="2"/>
  <c r="G495" i="2"/>
  <c r="F496" i="2"/>
  <c r="G497" i="2"/>
  <c r="F498" i="2"/>
  <c r="G499" i="2"/>
  <c r="G501" i="2"/>
  <c r="G503" i="2"/>
  <c r="F504" i="2"/>
  <c r="G506" i="2"/>
  <c r="G508" i="2"/>
  <c r="G510" i="2"/>
  <c r="F511" i="2"/>
  <c r="G512" i="2"/>
  <c r="E514" i="2"/>
  <c r="F514" i="2"/>
  <c r="G514" i="2"/>
  <c r="E516" i="2"/>
  <c r="F516" i="2"/>
  <c r="G516" i="2"/>
  <c r="E518" i="2"/>
  <c r="F518" i="2"/>
  <c r="G518" i="2"/>
  <c r="G520" i="2"/>
  <c r="G522" i="2"/>
  <c r="G524" i="2"/>
  <c r="G526" i="2"/>
  <c r="E528" i="2"/>
  <c r="F528" i="2"/>
  <c r="G528" i="2"/>
  <c r="G530" i="2"/>
  <c r="G533" i="2"/>
  <c r="G535" i="2"/>
  <c r="G537" i="2"/>
  <c r="E539" i="2"/>
  <c r="F539" i="2"/>
  <c r="G539" i="2"/>
  <c r="G541" i="2"/>
  <c r="G543" i="2"/>
  <c r="F545" i="2"/>
  <c r="G545" i="2"/>
  <c r="F546" i="2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G336" i="1"/>
  <c r="F337" i="1"/>
  <c r="G337" i="1"/>
  <c r="E338" i="1"/>
  <c r="F338" i="1"/>
  <c r="G338" i="1"/>
  <c r="E339" i="1"/>
  <c r="F339" i="1"/>
  <c r="G339" i="1"/>
  <c r="H339" i="1" s="1"/>
  <c r="E340" i="1"/>
  <c r="F340" i="1"/>
  <c r="G340" i="1"/>
  <c r="E341" i="1"/>
  <c r="F341" i="1"/>
  <c r="G341" i="1"/>
  <c r="G342" i="1"/>
  <c r="E343" i="1"/>
  <c r="F343" i="1"/>
  <c r="G343" i="1"/>
  <c r="E344" i="1"/>
  <c r="F344" i="1"/>
  <c r="G344" i="1"/>
  <c r="G345" i="1"/>
  <c r="G346" i="1"/>
  <c r="E347" i="1"/>
  <c r="F347" i="1"/>
  <c r="G347" i="1"/>
  <c r="E348" i="1"/>
  <c r="F348" i="1"/>
  <c r="G348" i="1"/>
  <c r="G349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H354" i="1" s="1"/>
  <c r="E355" i="1"/>
  <c r="F355" i="1"/>
  <c r="G355" i="1"/>
  <c r="E356" i="1"/>
  <c r="F356" i="1"/>
  <c r="G356" i="1"/>
  <c r="E357" i="1"/>
  <c r="F357" i="1"/>
  <c r="G357" i="1"/>
  <c r="E358" i="1"/>
  <c r="F358" i="1"/>
  <c r="G358" i="1"/>
  <c r="H358" i="1" s="1"/>
  <c r="E359" i="1"/>
  <c r="F359" i="1"/>
  <c r="G359" i="1"/>
  <c r="E360" i="1"/>
  <c r="F360" i="1"/>
  <c r="G360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G368" i="1"/>
  <c r="E369" i="1"/>
  <c r="F369" i="1"/>
  <c r="G369" i="1"/>
  <c r="E370" i="1"/>
  <c r="F370" i="1"/>
  <c r="G370" i="1"/>
  <c r="H370" i="1" s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G376" i="1"/>
  <c r="E377" i="1"/>
  <c r="F377" i="1"/>
  <c r="G377" i="1"/>
  <c r="E378" i="1"/>
  <c r="F378" i="1"/>
  <c r="G378" i="1"/>
  <c r="G379" i="1"/>
  <c r="F380" i="1"/>
  <c r="G380" i="1"/>
  <c r="E381" i="1"/>
  <c r="F381" i="1"/>
  <c r="G381" i="1"/>
  <c r="F382" i="1"/>
  <c r="G382" i="1"/>
  <c r="E384" i="1"/>
  <c r="F384" i="1"/>
  <c r="G384" i="1"/>
  <c r="E385" i="1"/>
  <c r="F385" i="1"/>
  <c r="G385" i="1"/>
  <c r="H385" i="1" s="1"/>
  <c r="E386" i="1"/>
  <c r="F386" i="1"/>
  <c r="G386" i="1"/>
  <c r="E387" i="1"/>
  <c r="F387" i="1"/>
  <c r="G387" i="1"/>
  <c r="E388" i="1"/>
  <c r="F388" i="1"/>
  <c r="G388" i="1"/>
  <c r="E389" i="1"/>
  <c r="F389" i="1"/>
  <c r="G389" i="1"/>
  <c r="H389" i="1" s="1"/>
  <c r="F390" i="1"/>
  <c r="G390" i="1"/>
  <c r="E391" i="1"/>
  <c r="F391" i="1"/>
  <c r="G391" i="1"/>
  <c r="E392" i="1"/>
  <c r="F392" i="1"/>
  <c r="G392" i="1"/>
  <c r="H392" i="1" s="1"/>
  <c r="E393" i="1"/>
  <c r="F393" i="1"/>
  <c r="G393" i="1"/>
  <c r="G394" i="1"/>
  <c r="E395" i="1"/>
  <c r="F395" i="1"/>
  <c r="G395" i="1"/>
  <c r="E396" i="1"/>
  <c r="F396" i="1"/>
  <c r="G396" i="1"/>
  <c r="E397" i="1"/>
  <c r="F397" i="1"/>
  <c r="G397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H410" i="1" s="1"/>
  <c r="E411" i="1"/>
  <c r="F411" i="1"/>
  <c r="G411" i="1"/>
  <c r="G412" i="1"/>
  <c r="E413" i="1"/>
  <c r="F413" i="1"/>
  <c r="G413" i="1"/>
  <c r="E416" i="1"/>
  <c r="F416" i="1"/>
  <c r="G416" i="1"/>
  <c r="E420" i="1"/>
  <c r="F420" i="1"/>
  <c r="G420" i="1"/>
  <c r="E421" i="1"/>
  <c r="F421" i="1"/>
  <c r="G421" i="1"/>
  <c r="H421" i="1" s="1"/>
  <c r="F422" i="1"/>
  <c r="G422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H434" i="1" s="1"/>
  <c r="E435" i="1"/>
  <c r="F435" i="1"/>
  <c r="G435" i="1"/>
  <c r="E436" i="1"/>
  <c r="F436" i="1"/>
  <c r="G436" i="1"/>
  <c r="G437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G450" i="1"/>
  <c r="G451" i="1"/>
  <c r="E452" i="1"/>
  <c r="F452" i="1"/>
  <c r="G452" i="1"/>
  <c r="G453" i="1"/>
  <c r="E454" i="1"/>
  <c r="F454" i="1"/>
  <c r="G454" i="1"/>
  <c r="E455" i="1"/>
  <c r="F455" i="1"/>
  <c r="G455" i="1"/>
  <c r="E456" i="1"/>
  <c r="F456" i="1"/>
  <c r="G456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H480" i="1" s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H499" i="1" s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G531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331" i="34"/>
  <c r="F331" i="34"/>
  <c r="G331" i="34"/>
  <c r="E332" i="34"/>
  <c r="F332" i="34"/>
  <c r="G332" i="34"/>
  <c r="G333" i="34"/>
  <c r="E334" i="34"/>
  <c r="F334" i="34"/>
  <c r="G334" i="34"/>
  <c r="E335" i="34"/>
  <c r="F335" i="34"/>
  <c r="G335" i="34"/>
  <c r="G336" i="34"/>
  <c r="E337" i="34"/>
  <c r="F337" i="34"/>
  <c r="G337" i="34"/>
  <c r="E338" i="34"/>
  <c r="F338" i="34"/>
  <c r="G338" i="34"/>
  <c r="G339" i="34"/>
  <c r="G340" i="34"/>
  <c r="E341" i="34"/>
  <c r="F341" i="34"/>
  <c r="G341" i="34"/>
  <c r="G342" i="34"/>
  <c r="E343" i="34"/>
  <c r="G343" i="34"/>
  <c r="E344" i="34"/>
  <c r="F344" i="34"/>
  <c r="G344" i="34"/>
  <c r="G345" i="34"/>
  <c r="G346" i="34"/>
  <c r="E347" i="34"/>
  <c r="F347" i="34"/>
  <c r="G347" i="34"/>
  <c r="E348" i="34"/>
  <c r="F348" i="34"/>
  <c r="G348" i="34"/>
  <c r="G349" i="34"/>
  <c r="G350" i="34"/>
  <c r="E351" i="34"/>
  <c r="F351" i="34"/>
  <c r="G351" i="34"/>
  <c r="E352" i="34"/>
  <c r="G352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G361" i="34"/>
  <c r="E362" i="34"/>
  <c r="F362" i="34"/>
  <c r="G362" i="34"/>
  <c r="E363" i="34"/>
  <c r="F363" i="34"/>
  <c r="G363" i="34"/>
  <c r="E364" i="34"/>
  <c r="F364" i="34"/>
  <c r="G364" i="34"/>
  <c r="H364" i="34" s="1"/>
  <c r="G365" i="34"/>
  <c r="E366" i="34"/>
  <c r="F366" i="34"/>
  <c r="G366" i="34"/>
  <c r="G367" i="34"/>
  <c r="G368" i="34"/>
  <c r="E369" i="34"/>
  <c r="F369" i="34"/>
  <c r="G369" i="34"/>
  <c r="H369" i="34" s="1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G376" i="34"/>
  <c r="H376" i="34" s="1"/>
  <c r="E377" i="34"/>
  <c r="F377" i="34"/>
  <c r="G377" i="34"/>
  <c r="E378" i="34"/>
  <c r="F378" i="34"/>
  <c r="G378" i="34"/>
  <c r="G379" i="34"/>
  <c r="E380" i="34"/>
  <c r="F380" i="34"/>
  <c r="G380" i="34"/>
  <c r="E381" i="34"/>
  <c r="F381" i="34"/>
  <c r="G381" i="34"/>
  <c r="H381" i="34" s="1"/>
  <c r="E382" i="34"/>
  <c r="F382" i="34"/>
  <c r="G382" i="34"/>
  <c r="E384" i="34"/>
  <c r="F384" i="34"/>
  <c r="G384" i="34"/>
  <c r="E385" i="34"/>
  <c r="F385" i="34"/>
  <c r="G385" i="34"/>
  <c r="E386" i="34"/>
  <c r="F386" i="34"/>
  <c r="G386" i="34"/>
  <c r="H386" i="34" s="1"/>
  <c r="E387" i="34"/>
  <c r="F387" i="34"/>
  <c r="G387" i="34"/>
  <c r="E388" i="34"/>
  <c r="F388" i="34"/>
  <c r="G388" i="34"/>
  <c r="G389" i="34"/>
  <c r="G390" i="34"/>
  <c r="E391" i="34"/>
  <c r="F391" i="34"/>
  <c r="G391" i="34"/>
  <c r="E392" i="34"/>
  <c r="F392" i="34"/>
  <c r="G392" i="34"/>
  <c r="G393" i="34"/>
  <c r="G394" i="34"/>
  <c r="E395" i="34"/>
  <c r="F395" i="34"/>
  <c r="G395" i="34"/>
  <c r="E396" i="34"/>
  <c r="F396" i="34"/>
  <c r="G396" i="34"/>
  <c r="E397" i="34"/>
  <c r="F397" i="34"/>
  <c r="G397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7" i="34"/>
  <c r="F407" i="34"/>
  <c r="G407" i="34"/>
  <c r="E408" i="34"/>
  <c r="F408" i="34"/>
  <c r="G408" i="34"/>
  <c r="E409" i="34"/>
  <c r="F409" i="34"/>
  <c r="G409" i="34"/>
  <c r="F410" i="34"/>
  <c r="G410" i="34"/>
  <c r="E411" i="34"/>
  <c r="F411" i="34"/>
  <c r="G411" i="34"/>
  <c r="G412" i="34"/>
  <c r="E413" i="34"/>
  <c r="F413" i="34"/>
  <c r="G413" i="34"/>
  <c r="E416" i="34"/>
  <c r="F416" i="34"/>
  <c r="G416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H442" i="34" s="1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H450" i="34" s="1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H454" i="34" s="1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H458" i="34" s="1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H462" i="34" s="1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H466" i="34" s="1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H470" i="34" s="1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H474" i="34" s="1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H484" i="34" s="1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H492" i="34" s="1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H500" i="34" s="1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H504" i="34" s="1"/>
  <c r="G506" i="34"/>
  <c r="E507" i="34"/>
  <c r="F507" i="34"/>
  <c r="G507" i="34"/>
  <c r="H507" i="34" s="1"/>
  <c r="E508" i="34"/>
  <c r="F508" i="34"/>
  <c r="G508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H513" i="34" s="1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H521" i="34" s="1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G526" i="34"/>
  <c r="E527" i="34"/>
  <c r="F527" i="34"/>
  <c r="G527" i="34"/>
  <c r="E528" i="34"/>
  <c r="F528" i="34"/>
  <c r="G528" i="34"/>
  <c r="G529" i="34"/>
  <c r="G530" i="34"/>
  <c r="G531" i="34"/>
  <c r="E533" i="34"/>
  <c r="G533" i="34"/>
  <c r="H533" i="34" s="1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H537" i="34" s="1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H545" i="34" s="1"/>
  <c r="E546" i="34"/>
  <c r="F546" i="34"/>
  <c r="G546" i="34"/>
  <c r="G331" i="33"/>
  <c r="G333" i="33"/>
  <c r="E334" i="33"/>
  <c r="G335" i="33"/>
  <c r="G337" i="33"/>
  <c r="G339" i="33"/>
  <c r="E341" i="33"/>
  <c r="G341" i="33"/>
  <c r="H341" i="33" s="1"/>
  <c r="G343" i="33"/>
  <c r="E344" i="33"/>
  <c r="G345" i="33"/>
  <c r="G347" i="33"/>
  <c r="G349" i="33"/>
  <c r="G351" i="33"/>
  <c r="G353" i="33"/>
  <c r="G355" i="33"/>
  <c r="G357" i="33"/>
  <c r="E358" i="33"/>
  <c r="E359" i="33"/>
  <c r="G359" i="33"/>
  <c r="G361" i="33"/>
  <c r="G363" i="33"/>
  <c r="G365" i="33"/>
  <c r="G367" i="33"/>
  <c r="G369" i="33"/>
  <c r="E371" i="33"/>
  <c r="G371" i="33"/>
  <c r="G373" i="33"/>
  <c r="G375" i="33"/>
  <c r="G377" i="33"/>
  <c r="G379" i="33"/>
  <c r="G381" i="33"/>
  <c r="E384" i="33"/>
  <c r="G384" i="33"/>
  <c r="E385" i="33"/>
  <c r="G386" i="33"/>
  <c r="E388" i="33"/>
  <c r="G388" i="33"/>
  <c r="E389" i="33"/>
  <c r="H389" i="33" s="1"/>
  <c r="G390" i="33"/>
  <c r="E391" i="33"/>
  <c r="G392" i="33"/>
  <c r="G394" i="33"/>
  <c r="G396" i="33"/>
  <c r="G401" i="33"/>
  <c r="G403" i="33"/>
  <c r="E405" i="33"/>
  <c r="G405" i="33"/>
  <c r="H405" i="33" s="1"/>
  <c r="G408" i="33"/>
  <c r="G410" i="33"/>
  <c r="G412" i="33"/>
  <c r="G416" i="33"/>
  <c r="G421" i="33"/>
  <c r="G423" i="33"/>
  <c r="G425" i="33"/>
  <c r="G427" i="33"/>
  <c r="G429" i="33"/>
  <c r="G431" i="33"/>
  <c r="G433" i="33"/>
  <c r="G435" i="33"/>
  <c r="G437" i="33"/>
  <c r="E439" i="33"/>
  <c r="G439" i="33"/>
  <c r="G441" i="33"/>
  <c r="G443" i="33"/>
  <c r="G445" i="33"/>
  <c r="G447" i="33"/>
  <c r="G449" i="33"/>
  <c r="G451" i="33"/>
  <c r="G453" i="33"/>
  <c r="G455" i="33"/>
  <c r="G457" i="33"/>
  <c r="G459" i="33"/>
  <c r="G461" i="33"/>
  <c r="E463" i="33"/>
  <c r="G463" i="33"/>
  <c r="G465" i="33"/>
  <c r="G467" i="33"/>
  <c r="G469" i="33"/>
  <c r="E470" i="33"/>
  <c r="G471" i="33"/>
  <c r="E472" i="33"/>
  <c r="G473" i="33"/>
  <c r="G475" i="33"/>
  <c r="G477" i="33"/>
  <c r="G479" i="33"/>
  <c r="G481" i="33"/>
  <c r="G483" i="33"/>
  <c r="E485" i="33"/>
  <c r="G485" i="33"/>
  <c r="G487" i="33"/>
  <c r="G489" i="33"/>
  <c r="G491" i="33"/>
  <c r="G493" i="33"/>
  <c r="G495" i="33"/>
  <c r="E496" i="33"/>
  <c r="G497" i="33"/>
  <c r="G499" i="33"/>
  <c r="G501" i="33"/>
  <c r="G503" i="33"/>
  <c r="G506" i="33"/>
  <c r="G508" i="33"/>
  <c r="G510" i="33"/>
  <c r="E511" i="33"/>
  <c r="G512" i="33"/>
  <c r="G514" i="33"/>
  <c r="E516" i="33"/>
  <c r="G516" i="33"/>
  <c r="G518" i="33"/>
  <c r="G520" i="33"/>
  <c r="E521" i="33"/>
  <c r="E522" i="33"/>
  <c r="G522" i="33"/>
  <c r="H522" i="33" s="1"/>
  <c r="E523" i="33"/>
  <c r="E524" i="33"/>
  <c r="G524" i="33"/>
  <c r="E525" i="33"/>
  <c r="E526" i="33"/>
  <c r="G526" i="33"/>
  <c r="E527" i="33"/>
  <c r="E528" i="33"/>
  <c r="G528" i="33"/>
  <c r="E529" i="33"/>
  <c r="E530" i="33"/>
  <c r="G530" i="33"/>
  <c r="E531" i="33"/>
  <c r="E533" i="33"/>
  <c r="G533" i="33"/>
  <c r="H533" i="33" s="1"/>
  <c r="E534" i="33"/>
  <c r="E535" i="33"/>
  <c r="G535" i="33"/>
  <c r="E536" i="33"/>
  <c r="E537" i="33"/>
  <c r="G537" i="33"/>
  <c r="E538" i="33"/>
  <c r="E539" i="33"/>
  <c r="G539" i="33"/>
  <c r="H539" i="33" s="1"/>
  <c r="E540" i="33"/>
  <c r="E541" i="33"/>
  <c r="G541" i="33"/>
  <c r="E542" i="33"/>
  <c r="E543" i="33"/>
  <c r="G543" i="33"/>
  <c r="E544" i="33"/>
  <c r="E545" i="33"/>
  <c r="G545" i="33"/>
  <c r="E546" i="33"/>
  <c r="D329" i="32"/>
  <c r="F510" i="32" s="1"/>
  <c r="C329" i="32"/>
  <c r="E368" i="32" s="1"/>
  <c r="D329" i="31"/>
  <c r="F478" i="31" s="1"/>
  <c r="C329" i="31"/>
  <c r="D329" i="30"/>
  <c r="F435" i="30" s="1"/>
  <c r="C329" i="30"/>
  <c r="E451" i="30" s="1"/>
  <c r="D329" i="29"/>
  <c r="F470" i="29" s="1"/>
  <c r="C329" i="29"/>
  <c r="C329" i="28"/>
  <c r="D329" i="27"/>
  <c r="C329" i="27"/>
  <c r="D329" i="26"/>
  <c r="C329" i="26"/>
  <c r="E435" i="26" s="1"/>
  <c r="D329" i="25"/>
  <c r="F505" i="25" s="1"/>
  <c r="D329" i="24"/>
  <c r="F363" i="24" s="1"/>
  <c r="C329" i="24"/>
  <c r="E445" i="24" s="1"/>
  <c r="D329" i="23"/>
  <c r="F531" i="23" s="1"/>
  <c r="D329" i="22"/>
  <c r="F452" i="22" s="1"/>
  <c r="C329" i="22"/>
  <c r="D329" i="21"/>
  <c r="F477" i="21" s="1"/>
  <c r="C329" i="21"/>
  <c r="E358" i="21" s="1"/>
  <c r="D329" i="20"/>
  <c r="F432" i="20" s="1"/>
  <c r="C329" i="20"/>
  <c r="D329" i="19"/>
  <c r="F446" i="19" s="1"/>
  <c r="C329" i="19"/>
  <c r="E405" i="19" s="1"/>
  <c r="D329" i="18"/>
  <c r="F371" i="18" s="1"/>
  <c r="C329" i="18"/>
  <c r="D329" i="17"/>
  <c r="C329" i="17"/>
  <c r="E363" i="17" s="1"/>
  <c r="D329" i="16"/>
  <c r="F349" i="16" s="1"/>
  <c r="C329" i="16"/>
  <c r="D329" i="15"/>
  <c r="C329" i="15"/>
  <c r="E337" i="15" s="1"/>
  <c r="D329" i="14"/>
  <c r="F516" i="14" s="1"/>
  <c r="C329" i="14"/>
  <c r="D329" i="13"/>
  <c r="F402" i="13" s="1"/>
  <c r="C329" i="13"/>
  <c r="E483" i="13" s="1"/>
  <c r="D329" i="12"/>
  <c r="F330" i="12" s="1"/>
  <c r="C329" i="12"/>
  <c r="E407" i="12" s="1"/>
  <c r="D329" i="11"/>
  <c r="F451" i="11" s="1"/>
  <c r="C329" i="11"/>
  <c r="E377" i="11" s="1"/>
  <c r="D329" i="10"/>
  <c r="F339" i="10" s="1"/>
  <c r="C329" i="10"/>
  <c r="D329" i="9"/>
  <c r="F435" i="9" s="1"/>
  <c r="C329" i="9"/>
  <c r="E354" i="9" s="1"/>
  <c r="D329" i="8"/>
  <c r="F390" i="8" s="1"/>
  <c r="C329" i="8"/>
  <c r="D329" i="7"/>
  <c r="F510" i="7" s="1"/>
  <c r="C329" i="7"/>
  <c r="E373" i="7" s="1"/>
  <c r="C329" i="6"/>
  <c r="D329" i="5"/>
  <c r="F536" i="5" s="1"/>
  <c r="D329" i="4"/>
  <c r="F435" i="4" s="1"/>
  <c r="D329" i="3"/>
  <c r="F335" i="3" s="1"/>
  <c r="C329" i="3"/>
  <c r="E340" i="3" s="1"/>
  <c r="D329" i="2"/>
  <c r="F385" i="2" s="1"/>
  <c r="C329" i="2"/>
  <c r="E386" i="2" s="1"/>
  <c r="D329" i="1"/>
  <c r="F531" i="1" s="1"/>
  <c r="F330" i="1"/>
  <c r="C329" i="1"/>
  <c r="E451" i="1" s="1"/>
  <c r="E437" i="1"/>
  <c r="D329" i="34"/>
  <c r="F346" i="34" s="1"/>
  <c r="C329" i="34"/>
  <c r="E365" i="34"/>
  <c r="D329" i="33"/>
  <c r="F360" i="33" s="1"/>
  <c r="G163" i="32"/>
  <c r="G164" i="32"/>
  <c r="E165" i="32"/>
  <c r="F165" i="32"/>
  <c r="G165" i="32"/>
  <c r="G166" i="32"/>
  <c r="G167" i="32"/>
  <c r="G168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G176" i="32"/>
  <c r="E177" i="32"/>
  <c r="F177" i="32"/>
  <c r="G177" i="32"/>
  <c r="E178" i="32"/>
  <c r="F178" i="32"/>
  <c r="G178" i="32"/>
  <c r="E179" i="32"/>
  <c r="F179" i="32"/>
  <c r="G179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F186" i="32"/>
  <c r="G186" i="32"/>
  <c r="H186" i="32" s="1"/>
  <c r="G188" i="32"/>
  <c r="G189" i="32"/>
  <c r="G190" i="32"/>
  <c r="G191" i="32"/>
  <c r="G192" i="32"/>
  <c r="E193" i="32"/>
  <c r="F193" i="32"/>
  <c r="G193" i="32"/>
  <c r="H193" i="32" s="1"/>
  <c r="G194" i="32"/>
  <c r="E196" i="32"/>
  <c r="F196" i="32"/>
  <c r="G196" i="32"/>
  <c r="E197" i="32"/>
  <c r="G197" i="32"/>
  <c r="G198" i="32"/>
  <c r="E199" i="32"/>
  <c r="F199" i="32"/>
  <c r="G199" i="32"/>
  <c r="E200" i="32"/>
  <c r="F200" i="32"/>
  <c r="G200" i="32"/>
  <c r="G201" i="32"/>
  <c r="G202" i="32"/>
  <c r="E203" i="32"/>
  <c r="F203" i="32"/>
  <c r="G203" i="32"/>
  <c r="E204" i="32"/>
  <c r="F204" i="32"/>
  <c r="G204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H216" i="32" s="1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G224" i="32"/>
  <c r="G225" i="32"/>
  <c r="E226" i="32"/>
  <c r="F226" i="32"/>
  <c r="G226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G232" i="32"/>
  <c r="E233" i="32"/>
  <c r="F233" i="32"/>
  <c r="G233" i="32"/>
  <c r="G234" i="32"/>
  <c r="E235" i="32"/>
  <c r="F235" i="32"/>
  <c r="G235" i="32"/>
  <c r="E236" i="32"/>
  <c r="F236" i="32"/>
  <c r="G236" i="32"/>
  <c r="F237" i="32"/>
  <c r="G237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H242" i="32" s="1"/>
  <c r="E243" i="32"/>
  <c r="F243" i="32"/>
  <c r="G243" i="32"/>
  <c r="E244" i="32"/>
  <c r="F244" i="32"/>
  <c r="G244" i="32"/>
  <c r="G245" i="32"/>
  <c r="E246" i="32"/>
  <c r="F246" i="32"/>
  <c r="G246" i="32"/>
  <c r="E247" i="32"/>
  <c r="F247" i="32"/>
  <c r="G247" i="32"/>
  <c r="G248" i="32"/>
  <c r="E249" i="32"/>
  <c r="F249" i="32"/>
  <c r="G249" i="32"/>
  <c r="E252" i="32"/>
  <c r="F252" i="32"/>
  <c r="G252" i="32"/>
  <c r="G253" i="32"/>
  <c r="E254" i="32"/>
  <c r="F254" i="32"/>
  <c r="G254" i="32"/>
  <c r="E261" i="32"/>
  <c r="G261" i="32"/>
  <c r="G262" i="32"/>
  <c r="G263" i="32"/>
  <c r="E264" i="32"/>
  <c r="F264" i="32"/>
  <c r="G264" i="32"/>
  <c r="E265" i="32"/>
  <c r="F265" i="32"/>
  <c r="G265" i="32"/>
  <c r="E267" i="32"/>
  <c r="F267" i="32"/>
  <c r="G267" i="32"/>
  <c r="E268" i="32"/>
  <c r="F268" i="32"/>
  <c r="G268" i="32"/>
  <c r="H268" i="32" s="1"/>
  <c r="G269" i="32"/>
  <c r="E270" i="32"/>
  <c r="F270" i="32"/>
  <c r="G270" i="32"/>
  <c r="E271" i="32"/>
  <c r="F271" i="32"/>
  <c r="G271" i="32"/>
  <c r="G272" i="32"/>
  <c r="G273" i="32"/>
  <c r="G276" i="32"/>
  <c r="E277" i="32"/>
  <c r="F277" i="32"/>
  <c r="G277" i="32"/>
  <c r="E281" i="32"/>
  <c r="F281" i="32"/>
  <c r="G281" i="32"/>
  <c r="E282" i="32"/>
  <c r="F282" i="32"/>
  <c r="G282" i="32"/>
  <c r="H282" i="32" s="1"/>
  <c r="E284" i="32"/>
  <c r="F284" i="32"/>
  <c r="G284" i="32"/>
  <c r="E285" i="32"/>
  <c r="G285" i="32"/>
  <c r="E286" i="32"/>
  <c r="F286" i="32"/>
  <c r="G286" i="32"/>
  <c r="G287" i="32"/>
  <c r="E288" i="32"/>
  <c r="G288" i="32"/>
  <c r="E289" i="32"/>
  <c r="F289" i="32"/>
  <c r="G289" i="32"/>
  <c r="E290" i="32"/>
  <c r="F290" i="32"/>
  <c r="G290" i="32"/>
  <c r="E291" i="32"/>
  <c r="F291" i="32"/>
  <c r="G291" i="32"/>
  <c r="E292" i="32"/>
  <c r="F292" i="32"/>
  <c r="G292" i="32"/>
  <c r="G293" i="32"/>
  <c r="E294" i="32"/>
  <c r="F294" i="32"/>
  <c r="G294" i="32"/>
  <c r="E295" i="32"/>
  <c r="F295" i="32"/>
  <c r="G295" i="32"/>
  <c r="E296" i="32"/>
  <c r="F296" i="32"/>
  <c r="G296" i="32"/>
  <c r="E297" i="32"/>
  <c r="F297" i="32"/>
  <c r="G297" i="32"/>
  <c r="E298" i="32"/>
  <c r="F298" i="32"/>
  <c r="G298" i="32"/>
  <c r="E299" i="32"/>
  <c r="G299" i="32"/>
  <c r="E300" i="32"/>
  <c r="F300" i="32"/>
  <c r="G300" i="32"/>
  <c r="H300" i="32" s="1"/>
  <c r="E301" i="32"/>
  <c r="F301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G163" i="31"/>
  <c r="E165" i="31"/>
  <c r="G165" i="31"/>
  <c r="G167" i="31"/>
  <c r="G169" i="31"/>
  <c r="E171" i="31"/>
  <c r="F171" i="31"/>
  <c r="G171" i="31"/>
  <c r="G173" i="31"/>
  <c r="G176" i="31"/>
  <c r="G178" i="31"/>
  <c r="G182" i="31"/>
  <c r="E184" i="31"/>
  <c r="F184" i="31"/>
  <c r="G184" i="31"/>
  <c r="G186" i="31"/>
  <c r="G189" i="31"/>
  <c r="G191" i="31"/>
  <c r="G193" i="31"/>
  <c r="F194" i="31"/>
  <c r="G196" i="31"/>
  <c r="G198" i="31"/>
  <c r="G200" i="31"/>
  <c r="G202" i="31"/>
  <c r="G204" i="31"/>
  <c r="F206" i="31"/>
  <c r="E207" i="31"/>
  <c r="F207" i="31"/>
  <c r="G207" i="31"/>
  <c r="G209" i="31"/>
  <c r="G211" i="31"/>
  <c r="E213" i="31"/>
  <c r="F213" i="31"/>
  <c r="G213" i="31"/>
  <c r="G215" i="31"/>
  <c r="G217" i="31"/>
  <c r="G219" i="31"/>
  <c r="E221" i="31"/>
  <c r="F221" i="31"/>
  <c r="G221" i="31"/>
  <c r="E223" i="31"/>
  <c r="F223" i="31"/>
  <c r="G223" i="31"/>
  <c r="G225" i="31"/>
  <c r="G227" i="31"/>
  <c r="G229" i="31"/>
  <c r="G231" i="31"/>
  <c r="G233" i="31"/>
  <c r="G235" i="31"/>
  <c r="G237" i="31"/>
  <c r="G239" i="31"/>
  <c r="E241" i="31"/>
  <c r="G241" i="31"/>
  <c r="E243" i="31"/>
  <c r="F243" i="31"/>
  <c r="G243" i="31"/>
  <c r="G245" i="31"/>
  <c r="G247" i="31"/>
  <c r="G249" i="31"/>
  <c r="G253" i="31"/>
  <c r="G261" i="31"/>
  <c r="G263" i="31"/>
  <c r="E265" i="31"/>
  <c r="F265" i="31"/>
  <c r="G265" i="31"/>
  <c r="G268" i="31"/>
  <c r="G270" i="31"/>
  <c r="G272" i="31"/>
  <c r="G276" i="31"/>
  <c r="G281" i="31"/>
  <c r="G284" i="31"/>
  <c r="G286" i="31"/>
  <c r="G288" i="31"/>
  <c r="G290" i="31"/>
  <c r="F291" i="31"/>
  <c r="E292" i="31"/>
  <c r="G292" i="31"/>
  <c r="G294" i="31"/>
  <c r="G296" i="31"/>
  <c r="G298" i="31"/>
  <c r="E300" i="31"/>
  <c r="G300" i="31"/>
  <c r="G302" i="31"/>
  <c r="G304" i="31"/>
  <c r="G306" i="31"/>
  <c r="E309" i="31"/>
  <c r="G309" i="31"/>
  <c r="F310" i="31"/>
  <c r="G311" i="31"/>
  <c r="G313" i="31"/>
  <c r="G315" i="31"/>
  <c r="F316" i="31"/>
  <c r="E317" i="31"/>
  <c r="F317" i="31"/>
  <c r="G317" i="31"/>
  <c r="E319" i="31"/>
  <c r="F319" i="31"/>
  <c r="G319" i="31"/>
  <c r="F320" i="31"/>
  <c r="G163" i="30"/>
  <c r="G165" i="30"/>
  <c r="G167" i="30"/>
  <c r="F168" i="30"/>
  <c r="G169" i="30"/>
  <c r="F170" i="30"/>
  <c r="E171" i="30"/>
  <c r="F171" i="30"/>
  <c r="G171" i="30"/>
  <c r="G173" i="30"/>
  <c r="F174" i="30"/>
  <c r="G176" i="30"/>
  <c r="F177" i="30"/>
  <c r="E178" i="30"/>
  <c r="F178" i="30"/>
  <c r="G178" i="30"/>
  <c r="F179" i="30"/>
  <c r="G182" i="30"/>
  <c r="F183" i="30"/>
  <c r="E184" i="30"/>
  <c r="F184" i="30"/>
  <c r="G184" i="30"/>
  <c r="F185" i="30"/>
  <c r="G186" i="30"/>
  <c r="G189" i="30"/>
  <c r="G191" i="30"/>
  <c r="E193" i="30"/>
  <c r="F193" i="30"/>
  <c r="G193" i="30"/>
  <c r="F194" i="30"/>
  <c r="E196" i="30"/>
  <c r="F196" i="30"/>
  <c r="G196" i="30"/>
  <c r="G198" i="30"/>
  <c r="F199" i="30"/>
  <c r="G200" i="30"/>
  <c r="G202" i="30"/>
  <c r="G204" i="30"/>
  <c r="F206" i="30"/>
  <c r="E207" i="30"/>
  <c r="F207" i="30"/>
  <c r="G207" i="30"/>
  <c r="F208" i="30"/>
  <c r="F209" i="30"/>
  <c r="G209" i="30"/>
  <c r="F210" i="30"/>
  <c r="E211" i="30"/>
  <c r="G211" i="30"/>
  <c r="E213" i="30"/>
  <c r="F213" i="30"/>
  <c r="G213" i="30"/>
  <c r="F214" i="30"/>
  <c r="G215" i="30"/>
  <c r="F216" i="30"/>
  <c r="E217" i="30"/>
  <c r="F217" i="30"/>
  <c r="G217" i="30"/>
  <c r="F218" i="30"/>
  <c r="E219" i="30"/>
  <c r="F219" i="30"/>
  <c r="G219" i="30"/>
  <c r="F220" i="30"/>
  <c r="E221" i="30"/>
  <c r="F221" i="30"/>
  <c r="G221" i="30"/>
  <c r="F222" i="30"/>
  <c r="E223" i="30"/>
  <c r="F223" i="30"/>
  <c r="G223" i="30"/>
  <c r="G225" i="30"/>
  <c r="G227" i="30"/>
  <c r="F228" i="30"/>
  <c r="E229" i="30"/>
  <c r="F229" i="30"/>
  <c r="G229" i="30"/>
  <c r="F230" i="30"/>
  <c r="E231" i="30"/>
  <c r="F231" i="30"/>
  <c r="G231" i="30"/>
  <c r="E233" i="30"/>
  <c r="F233" i="30"/>
  <c r="G233" i="30"/>
  <c r="F234" i="30"/>
  <c r="G235" i="30"/>
  <c r="F236" i="30"/>
  <c r="E237" i="30"/>
  <c r="F237" i="30"/>
  <c r="G237" i="30"/>
  <c r="E239" i="30"/>
  <c r="F239" i="30"/>
  <c r="G239" i="30"/>
  <c r="F240" i="30"/>
  <c r="E241" i="30"/>
  <c r="F241" i="30"/>
  <c r="G241" i="30"/>
  <c r="F242" i="30"/>
  <c r="E243" i="30"/>
  <c r="F243" i="30"/>
  <c r="G243" i="30"/>
  <c r="F244" i="30"/>
  <c r="G245" i="30"/>
  <c r="F246" i="30"/>
  <c r="E247" i="30"/>
  <c r="F247" i="30"/>
  <c r="G247" i="30"/>
  <c r="E249" i="30"/>
  <c r="F249" i="30"/>
  <c r="G249" i="30"/>
  <c r="F252" i="30"/>
  <c r="G253" i="30"/>
  <c r="F254" i="30"/>
  <c r="E261" i="30"/>
  <c r="F261" i="30"/>
  <c r="G261" i="30"/>
  <c r="G263" i="30"/>
  <c r="F264" i="30"/>
  <c r="E265" i="30"/>
  <c r="F265" i="30"/>
  <c r="G265" i="30"/>
  <c r="F267" i="30"/>
  <c r="E268" i="30"/>
  <c r="F268" i="30"/>
  <c r="G268" i="30"/>
  <c r="E270" i="30"/>
  <c r="F270" i="30"/>
  <c r="G270" i="30"/>
  <c r="F271" i="30"/>
  <c r="G272" i="30"/>
  <c r="F273" i="30"/>
  <c r="G276" i="30"/>
  <c r="F277" i="30"/>
  <c r="G281" i="30"/>
  <c r="G284" i="30"/>
  <c r="E286" i="30"/>
  <c r="F286" i="30"/>
  <c r="G286" i="30"/>
  <c r="E288" i="30"/>
  <c r="F288" i="30"/>
  <c r="G288" i="30"/>
  <c r="F289" i="30"/>
  <c r="E290" i="30"/>
  <c r="F290" i="30"/>
  <c r="G290" i="30"/>
  <c r="F291" i="30"/>
  <c r="E292" i="30"/>
  <c r="F292" i="30"/>
  <c r="G292" i="30"/>
  <c r="E294" i="30"/>
  <c r="F294" i="30"/>
  <c r="G294" i="30"/>
  <c r="F295" i="30"/>
  <c r="E296" i="30"/>
  <c r="F296" i="30"/>
  <c r="G296" i="30"/>
  <c r="E298" i="30"/>
  <c r="F298" i="30"/>
  <c r="G298" i="30"/>
  <c r="E300" i="30"/>
  <c r="F300" i="30"/>
  <c r="G300" i="30"/>
  <c r="H300" i="30" s="1"/>
  <c r="F301" i="30"/>
  <c r="E302" i="30"/>
  <c r="F302" i="30"/>
  <c r="G302" i="30"/>
  <c r="G304" i="30"/>
  <c r="F305" i="30"/>
  <c r="E306" i="30"/>
  <c r="F306" i="30"/>
  <c r="G306" i="30"/>
  <c r="F307" i="30"/>
  <c r="E309" i="30"/>
  <c r="F309" i="30"/>
  <c r="G309" i="30"/>
  <c r="F310" i="30"/>
  <c r="E311" i="30"/>
  <c r="F311" i="30"/>
  <c r="G311" i="30"/>
  <c r="F312" i="30"/>
  <c r="E313" i="30"/>
  <c r="F313" i="30"/>
  <c r="G313" i="30"/>
  <c r="F314" i="30"/>
  <c r="E315" i="30"/>
  <c r="F315" i="30"/>
  <c r="G315" i="30"/>
  <c r="F316" i="30"/>
  <c r="E317" i="30"/>
  <c r="F317" i="30"/>
  <c r="G317" i="30"/>
  <c r="E319" i="30"/>
  <c r="F319" i="30"/>
  <c r="G319" i="30"/>
  <c r="F320" i="30"/>
  <c r="G163" i="29"/>
  <c r="G164" i="29"/>
  <c r="G165" i="29"/>
  <c r="G166" i="29"/>
  <c r="G167" i="29"/>
  <c r="G168" i="29"/>
  <c r="G169" i="29"/>
  <c r="G170" i="29"/>
  <c r="E171" i="29"/>
  <c r="F171" i="29"/>
  <c r="G171" i="29"/>
  <c r="G172" i="29"/>
  <c r="G173" i="29"/>
  <c r="G174" i="29"/>
  <c r="G176" i="29"/>
  <c r="G177" i="29"/>
  <c r="G178" i="29"/>
  <c r="G179" i="29"/>
  <c r="G182" i="29"/>
  <c r="G183" i="29"/>
  <c r="E184" i="29"/>
  <c r="F184" i="29"/>
  <c r="G184" i="29"/>
  <c r="G185" i="29"/>
  <c r="G186" i="29"/>
  <c r="G188" i="29"/>
  <c r="G189" i="29"/>
  <c r="G190" i="29"/>
  <c r="G191" i="29"/>
  <c r="G192" i="29"/>
  <c r="G193" i="29"/>
  <c r="G194" i="29"/>
  <c r="G196" i="29"/>
  <c r="G197" i="29"/>
  <c r="G198" i="29"/>
  <c r="G199" i="29"/>
  <c r="G200" i="29"/>
  <c r="G201" i="29"/>
  <c r="G202" i="29"/>
  <c r="G203" i="29"/>
  <c r="E204" i="29"/>
  <c r="F204" i="29"/>
  <c r="G204" i="29"/>
  <c r="H204" i="29" s="1"/>
  <c r="E206" i="29"/>
  <c r="F206" i="29"/>
  <c r="G206" i="29"/>
  <c r="E207" i="29"/>
  <c r="F207" i="29"/>
  <c r="G207" i="29"/>
  <c r="E208" i="29"/>
  <c r="F208" i="29"/>
  <c r="G208" i="29"/>
  <c r="G209" i="29"/>
  <c r="G210" i="29"/>
  <c r="G211" i="29"/>
  <c r="G212" i="29"/>
  <c r="G213" i="29"/>
  <c r="F214" i="29"/>
  <c r="G214" i="29"/>
  <c r="F215" i="29"/>
  <c r="G215" i="29"/>
  <c r="E216" i="29"/>
  <c r="F216" i="29"/>
  <c r="G216" i="29"/>
  <c r="G217" i="29"/>
  <c r="G218" i="29"/>
  <c r="G219" i="29"/>
  <c r="E220" i="29"/>
  <c r="F220" i="29"/>
  <c r="G220" i="29"/>
  <c r="E221" i="29"/>
  <c r="F221" i="29"/>
  <c r="G221" i="29"/>
  <c r="G222" i="29"/>
  <c r="E223" i="29"/>
  <c r="F223" i="29"/>
  <c r="G223" i="29"/>
  <c r="G224" i="29"/>
  <c r="G225" i="29"/>
  <c r="G226" i="29"/>
  <c r="G227" i="29"/>
  <c r="E228" i="29"/>
  <c r="F228" i="29"/>
  <c r="G228" i="29"/>
  <c r="E229" i="29"/>
  <c r="F229" i="29"/>
  <c r="G229" i="29"/>
  <c r="G230" i="29"/>
  <c r="E231" i="29"/>
  <c r="F231" i="29"/>
  <c r="G231" i="29"/>
  <c r="H231" i="29" s="1"/>
  <c r="G232" i="29"/>
  <c r="G233" i="29"/>
  <c r="E234" i="29"/>
  <c r="F234" i="29"/>
  <c r="G234" i="29"/>
  <c r="G235" i="29"/>
  <c r="G236" i="29"/>
  <c r="F237" i="29"/>
  <c r="G237" i="29"/>
  <c r="G238" i="29"/>
  <c r="E239" i="29"/>
  <c r="F239" i="29"/>
  <c r="G239" i="29"/>
  <c r="E240" i="29"/>
  <c r="F240" i="29"/>
  <c r="G240" i="29"/>
  <c r="H240" i="29" s="1"/>
  <c r="E241" i="29"/>
  <c r="F241" i="29"/>
  <c r="G241" i="29"/>
  <c r="G242" i="29"/>
  <c r="E243" i="29"/>
  <c r="F243" i="29"/>
  <c r="G243" i="29"/>
  <c r="G244" i="29"/>
  <c r="G245" i="29"/>
  <c r="G246" i="29"/>
  <c r="G247" i="29"/>
  <c r="G248" i="29"/>
  <c r="G249" i="29"/>
  <c r="E252" i="29"/>
  <c r="F252" i="29"/>
  <c r="G252" i="29"/>
  <c r="G253" i="29"/>
  <c r="E254" i="29"/>
  <c r="F254" i="29"/>
  <c r="G254" i="29"/>
  <c r="G261" i="29"/>
  <c r="G262" i="29"/>
  <c r="G263" i="29"/>
  <c r="G264" i="29"/>
  <c r="E265" i="29"/>
  <c r="F265" i="29"/>
  <c r="G265" i="29"/>
  <c r="E267" i="29"/>
  <c r="F267" i="29"/>
  <c r="G267" i="29"/>
  <c r="E268" i="29"/>
  <c r="F268" i="29"/>
  <c r="G268" i="29"/>
  <c r="G269" i="29"/>
  <c r="F270" i="29"/>
  <c r="G270" i="29"/>
  <c r="E271" i="29"/>
  <c r="F271" i="29"/>
  <c r="G271" i="29"/>
  <c r="G272" i="29"/>
  <c r="G273" i="29"/>
  <c r="G276" i="29"/>
  <c r="E277" i="29"/>
  <c r="F277" i="29"/>
  <c r="G277" i="29"/>
  <c r="E281" i="29"/>
  <c r="F281" i="29"/>
  <c r="G281" i="29"/>
  <c r="H281" i="29" s="1"/>
  <c r="E282" i="29"/>
  <c r="G282" i="29"/>
  <c r="G284" i="29"/>
  <c r="G285" i="29"/>
  <c r="E286" i="29"/>
  <c r="F286" i="29"/>
  <c r="G286" i="29"/>
  <c r="G287" i="29"/>
  <c r="G288" i="29"/>
  <c r="E289" i="29"/>
  <c r="F289" i="29"/>
  <c r="G289" i="29"/>
  <c r="G290" i="29"/>
  <c r="E291" i="29"/>
  <c r="F291" i="29"/>
  <c r="G291" i="29"/>
  <c r="G292" i="29"/>
  <c r="G293" i="29"/>
  <c r="G294" i="29"/>
  <c r="G295" i="29"/>
  <c r="E296" i="29"/>
  <c r="F296" i="29"/>
  <c r="G296" i="29"/>
  <c r="G297" i="29"/>
  <c r="E298" i="29"/>
  <c r="F298" i="29"/>
  <c r="G298" i="29"/>
  <c r="G299" i="29"/>
  <c r="E300" i="29"/>
  <c r="F300" i="29"/>
  <c r="G300" i="29"/>
  <c r="G301" i="29"/>
  <c r="F302" i="29"/>
  <c r="G302" i="29"/>
  <c r="G303" i="29"/>
  <c r="G304" i="29"/>
  <c r="G305" i="29"/>
  <c r="E306" i="29"/>
  <c r="F306" i="29"/>
  <c r="G306" i="29"/>
  <c r="E307" i="29"/>
  <c r="F307" i="29"/>
  <c r="G307" i="29"/>
  <c r="G309" i="29"/>
  <c r="E310" i="29"/>
  <c r="F310" i="29"/>
  <c r="G310" i="29"/>
  <c r="G311" i="29"/>
  <c r="E312" i="29"/>
  <c r="F312" i="29"/>
  <c r="G312" i="29"/>
  <c r="G313" i="29"/>
  <c r="G314" i="29"/>
  <c r="G315" i="29"/>
  <c r="E316" i="29"/>
  <c r="F316" i="29"/>
  <c r="G316" i="29"/>
  <c r="E317" i="29"/>
  <c r="F317" i="29"/>
  <c r="G317" i="29"/>
  <c r="H317" i="29" s="1"/>
  <c r="G318" i="29"/>
  <c r="E319" i="29"/>
  <c r="F319" i="29"/>
  <c r="G319" i="29"/>
  <c r="H319" i="29" s="1"/>
  <c r="G320" i="29"/>
  <c r="F165" i="28"/>
  <c r="G165" i="28"/>
  <c r="G169" i="28"/>
  <c r="E171" i="28"/>
  <c r="G171" i="28"/>
  <c r="G191" i="28"/>
  <c r="G198" i="28"/>
  <c r="E199" i="28"/>
  <c r="E204" i="28"/>
  <c r="E206" i="28"/>
  <c r="E208" i="28"/>
  <c r="E210" i="28"/>
  <c r="G210" i="28"/>
  <c r="G215" i="28"/>
  <c r="E219" i="28"/>
  <c r="G219" i="28"/>
  <c r="E220" i="28"/>
  <c r="E223" i="28"/>
  <c r="G224" i="28"/>
  <c r="E228" i="28"/>
  <c r="E231" i="28"/>
  <c r="G231" i="28"/>
  <c r="G232" i="28"/>
  <c r="E233" i="28"/>
  <c r="G235" i="28"/>
  <c r="E240" i="28"/>
  <c r="G240" i="28"/>
  <c r="E241" i="28"/>
  <c r="F241" i="28"/>
  <c r="G241" i="28"/>
  <c r="E242" i="28"/>
  <c r="G243" i="28"/>
  <c r="G249" i="28"/>
  <c r="E252" i="28"/>
  <c r="G262" i="28"/>
  <c r="E265" i="28"/>
  <c r="G265" i="28"/>
  <c r="E267" i="28"/>
  <c r="G276" i="28"/>
  <c r="E277" i="28"/>
  <c r="E281" i="28"/>
  <c r="E286" i="28"/>
  <c r="F286" i="28"/>
  <c r="E288" i="28"/>
  <c r="F288" i="28"/>
  <c r="E289" i="28"/>
  <c r="G289" i="28"/>
  <c r="E291" i="28"/>
  <c r="G291" i="28"/>
  <c r="E294" i="28"/>
  <c r="E295" i="28"/>
  <c r="E296" i="28"/>
  <c r="E298" i="28"/>
  <c r="F298" i="28"/>
  <c r="E300" i="28"/>
  <c r="F300" i="28"/>
  <c r="G301" i="28"/>
  <c r="G304" i="28"/>
  <c r="E306" i="28"/>
  <c r="E310" i="28"/>
  <c r="E311" i="28"/>
  <c r="G313" i="28"/>
  <c r="G314" i="28"/>
  <c r="E317" i="28"/>
  <c r="F317" i="28"/>
  <c r="G317" i="28"/>
  <c r="G318" i="28"/>
  <c r="E319" i="28"/>
  <c r="E320" i="28"/>
  <c r="G163" i="27"/>
  <c r="G164" i="27"/>
  <c r="E165" i="27"/>
  <c r="F165" i="27"/>
  <c r="G165" i="27"/>
  <c r="G166" i="27"/>
  <c r="G167" i="27"/>
  <c r="G168" i="27"/>
  <c r="G169" i="27"/>
  <c r="G170" i="27"/>
  <c r="E171" i="27"/>
  <c r="F171" i="27"/>
  <c r="G171" i="27"/>
  <c r="E172" i="27"/>
  <c r="F172" i="27"/>
  <c r="G172" i="27"/>
  <c r="G173" i="27"/>
  <c r="G174" i="27"/>
  <c r="G176" i="27"/>
  <c r="G177" i="27"/>
  <c r="E178" i="27"/>
  <c r="F178" i="27"/>
  <c r="G178" i="27"/>
  <c r="G179" i="27"/>
  <c r="G182" i="27"/>
  <c r="G183" i="27"/>
  <c r="E184" i="27"/>
  <c r="F184" i="27"/>
  <c r="G184" i="27"/>
  <c r="F185" i="27"/>
  <c r="G185" i="27"/>
  <c r="G186" i="27"/>
  <c r="G188" i="27"/>
  <c r="G189" i="27"/>
  <c r="G190" i="27"/>
  <c r="G191" i="27"/>
  <c r="G192" i="27"/>
  <c r="G193" i="27"/>
  <c r="E194" i="27"/>
  <c r="F194" i="27"/>
  <c r="G194" i="27"/>
  <c r="F196" i="27"/>
  <c r="G196" i="27"/>
  <c r="G197" i="27"/>
  <c r="G198" i="27"/>
  <c r="G199" i="27"/>
  <c r="G200" i="27"/>
  <c r="G201" i="27"/>
  <c r="G202" i="27"/>
  <c r="E203" i="27"/>
  <c r="F203" i="27"/>
  <c r="G203" i="27"/>
  <c r="G204" i="27"/>
  <c r="E206" i="27"/>
  <c r="F206" i="27"/>
  <c r="G206" i="27"/>
  <c r="E207" i="27"/>
  <c r="F207" i="27"/>
  <c r="G207" i="27"/>
  <c r="G208" i="27"/>
  <c r="G209" i="27"/>
  <c r="G210" i="27"/>
  <c r="G211" i="27"/>
  <c r="G212" i="27"/>
  <c r="E213" i="27"/>
  <c r="F213" i="27"/>
  <c r="G213" i="27"/>
  <c r="E214" i="27"/>
  <c r="F214" i="27"/>
  <c r="G214" i="27"/>
  <c r="G215" i="27"/>
  <c r="G216" i="27"/>
  <c r="G217" i="27"/>
  <c r="E218" i="27"/>
  <c r="F218" i="27"/>
  <c r="G218" i="27"/>
  <c r="E219" i="27"/>
  <c r="F219" i="27"/>
  <c r="G219" i="27"/>
  <c r="E220" i="27"/>
  <c r="F220" i="27"/>
  <c r="G220" i="27"/>
  <c r="E221" i="27"/>
  <c r="F221" i="27"/>
  <c r="G221" i="27"/>
  <c r="G222" i="27"/>
  <c r="E223" i="27"/>
  <c r="F223" i="27"/>
  <c r="G223" i="27"/>
  <c r="G224" i="27"/>
  <c r="G225" i="27"/>
  <c r="G226" i="27"/>
  <c r="G227" i="27"/>
  <c r="E228" i="27"/>
  <c r="F228" i="27"/>
  <c r="G228" i="27"/>
  <c r="G229" i="27"/>
  <c r="G230" i="27"/>
  <c r="E231" i="27"/>
  <c r="F231" i="27"/>
  <c r="G231" i="27"/>
  <c r="G232" i="27"/>
  <c r="G233" i="27"/>
  <c r="E234" i="27"/>
  <c r="F234" i="27"/>
  <c r="G234" i="27"/>
  <c r="F235" i="27"/>
  <c r="G235" i="27"/>
  <c r="G236" i="27"/>
  <c r="G237" i="27"/>
  <c r="G238" i="27"/>
  <c r="E239" i="27"/>
  <c r="F239" i="27"/>
  <c r="G239" i="27"/>
  <c r="E240" i="27"/>
  <c r="F240" i="27"/>
  <c r="G240" i="27"/>
  <c r="E241" i="27"/>
  <c r="F241" i="27"/>
  <c r="G241" i="27"/>
  <c r="G242" i="27"/>
  <c r="E243" i="27"/>
  <c r="F243" i="27"/>
  <c r="G243" i="27"/>
  <c r="E244" i="27"/>
  <c r="F244" i="27"/>
  <c r="G244" i="27"/>
  <c r="G245" i="27"/>
  <c r="G246" i="27"/>
  <c r="G247" i="27"/>
  <c r="G248" i="27"/>
  <c r="E249" i="27"/>
  <c r="F249" i="27"/>
  <c r="G249" i="27"/>
  <c r="E252" i="27"/>
  <c r="F252" i="27"/>
  <c r="G252" i="27"/>
  <c r="G253" i="27"/>
  <c r="E254" i="27"/>
  <c r="F254" i="27"/>
  <c r="G254" i="27"/>
  <c r="G261" i="27"/>
  <c r="G262" i="27"/>
  <c r="G263" i="27"/>
  <c r="G264" i="27"/>
  <c r="G265" i="27"/>
  <c r="E267" i="27"/>
  <c r="F267" i="27"/>
  <c r="G267" i="27"/>
  <c r="E268" i="27"/>
  <c r="F268" i="27"/>
  <c r="G268" i="27"/>
  <c r="G269" i="27"/>
  <c r="E270" i="27"/>
  <c r="F270" i="27"/>
  <c r="G270" i="27"/>
  <c r="E271" i="27"/>
  <c r="F271" i="27"/>
  <c r="G271" i="27"/>
  <c r="G272" i="27"/>
  <c r="G273" i="27"/>
  <c r="G276" i="27"/>
  <c r="G277" i="27"/>
  <c r="G281" i="27"/>
  <c r="G282" i="27"/>
  <c r="G284" i="27"/>
  <c r="E285" i="27"/>
  <c r="F285" i="27"/>
  <c r="G285" i="27"/>
  <c r="E286" i="27"/>
  <c r="F286" i="27"/>
  <c r="G286" i="27"/>
  <c r="G287" i="27"/>
  <c r="E288" i="27"/>
  <c r="F288" i="27"/>
  <c r="G288" i="27"/>
  <c r="E289" i="27"/>
  <c r="F289" i="27"/>
  <c r="G289" i="27"/>
  <c r="G290" i="27"/>
  <c r="G291" i="27"/>
  <c r="E292" i="27"/>
  <c r="F292" i="27"/>
  <c r="G292" i="27"/>
  <c r="G293" i="27"/>
  <c r="E294" i="27"/>
  <c r="G294" i="27"/>
  <c r="G295" i="27"/>
  <c r="E296" i="27"/>
  <c r="F296" i="27"/>
  <c r="G296" i="27"/>
  <c r="G297" i="27"/>
  <c r="G298" i="27"/>
  <c r="G299" i="27"/>
  <c r="E300" i="27"/>
  <c r="F300" i="27"/>
  <c r="G300" i="27"/>
  <c r="G301" i="27"/>
  <c r="E302" i="27"/>
  <c r="F302" i="27"/>
  <c r="G302" i="27"/>
  <c r="G303" i="27"/>
  <c r="G304" i="27"/>
  <c r="F305" i="27"/>
  <c r="G305" i="27"/>
  <c r="E306" i="27"/>
  <c r="F306" i="27"/>
  <c r="G306" i="27"/>
  <c r="E307" i="27"/>
  <c r="F307" i="27"/>
  <c r="G307" i="27"/>
  <c r="E309" i="27"/>
  <c r="G309" i="27"/>
  <c r="E310" i="27"/>
  <c r="F310" i="27"/>
  <c r="G310" i="27"/>
  <c r="E311" i="27"/>
  <c r="F311" i="27"/>
  <c r="G311" i="27"/>
  <c r="E312" i="27"/>
  <c r="F312" i="27"/>
  <c r="G312" i="27"/>
  <c r="G313" i="27"/>
  <c r="E314" i="27"/>
  <c r="F314" i="27"/>
  <c r="G314" i="27"/>
  <c r="H314" i="27" s="1"/>
  <c r="G315" i="27"/>
  <c r="E316" i="27"/>
  <c r="F316" i="27"/>
  <c r="G316" i="27"/>
  <c r="E317" i="27"/>
  <c r="F317" i="27"/>
  <c r="G317" i="27"/>
  <c r="G318" i="27"/>
  <c r="E319" i="27"/>
  <c r="G319" i="27"/>
  <c r="E320" i="27"/>
  <c r="F320" i="27"/>
  <c r="G320" i="27"/>
  <c r="G163" i="26"/>
  <c r="G164" i="26"/>
  <c r="E165" i="26"/>
  <c r="F165" i="26"/>
  <c r="G165" i="26"/>
  <c r="G166" i="26"/>
  <c r="G167" i="26"/>
  <c r="G168" i="26"/>
  <c r="G169" i="26"/>
  <c r="G170" i="26"/>
  <c r="G171" i="26"/>
  <c r="G172" i="26"/>
  <c r="F173" i="26"/>
  <c r="G173" i="26"/>
  <c r="G174" i="26"/>
  <c r="G176" i="26"/>
  <c r="G177" i="26"/>
  <c r="G178" i="26"/>
  <c r="E179" i="26"/>
  <c r="F179" i="26"/>
  <c r="G179" i="26"/>
  <c r="G182" i="26"/>
  <c r="G183" i="26"/>
  <c r="E184" i="26"/>
  <c r="F184" i="26"/>
  <c r="G184" i="26"/>
  <c r="G185" i="26"/>
  <c r="G186" i="26"/>
  <c r="G188" i="26"/>
  <c r="G189" i="26"/>
  <c r="G190" i="26"/>
  <c r="G191" i="26"/>
  <c r="G192" i="26"/>
  <c r="G193" i="26"/>
  <c r="E194" i="26"/>
  <c r="F194" i="26"/>
  <c r="G194" i="26"/>
  <c r="G196" i="26"/>
  <c r="G197" i="26"/>
  <c r="G198" i="26"/>
  <c r="G199" i="26"/>
  <c r="G200" i="26"/>
  <c r="G201" i="26"/>
  <c r="G202" i="26"/>
  <c r="G203" i="26"/>
  <c r="E204" i="26"/>
  <c r="F204" i="26"/>
  <c r="G204" i="26"/>
  <c r="E206" i="26"/>
  <c r="F206" i="26"/>
  <c r="G206" i="26"/>
  <c r="E207" i="26"/>
  <c r="F207" i="26"/>
  <c r="G207" i="26"/>
  <c r="E208" i="26"/>
  <c r="F208" i="26"/>
  <c r="G208" i="26"/>
  <c r="G209" i="26"/>
  <c r="E210" i="26"/>
  <c r="F210" i="26"/>
  <c r="G210" i="26"/>
  <c r="G211" i="26"/>
  <c r="G212" i="26"/>
  <c r="G213" i="26"/>
  <c r="G214" i="26"/>
  <c r="G215" i="26"/>
  <c r="G216" i="26"/>
  <c r="G217" i="26"/>
  <c r="E218" i="26"/>
  <c r="F218" i="26"/>
  <c r="G218" i="26"/>
  <c r="G219" i="26"/>
  <c r="E220" i="26"/>
  <c r="F220" i="26"/>
  <c r="G220" i="26"/>
  <c r="E221" i="26"/>
  <c r="F221" i="26"/>
  <c r="G221" i="26"/>
  <c r="G222" i="26"/>
  <c r="E223" i="26"/>
  <c r="F223" i="26"/>
  <c r="G223" i="26"/>
  <c r="G224" i="26"/>
  <c r="G225" i="26"/>
  <c r="G226" i="26"/>
  <c r="E227" i="26"/>
  <c r="F227" i="26"/>
  <c r="G227" i="26"/>
  <c r="E228" i="26"/>
  <c r="F228" i="26"/>
  <c r="G228" i="26"/>
  <c r="E229" i="26"/>
  <c r="F229" i="26"/>
  <c r="G229" i="26"/>
  <c r="G230" i="26"/>
  <c r="G231" i="26"/>
  <c r="G232" i="26"/>
  <c r="G233" i="26"/>
  <c r="E234" i="26"/>
  <c r="F234" i="26"/>
  <c r="G234" i="26"/>
  <c r="E235" i="26"/>
  <c r="F235" i="26"/>
  <c r="G235" i="26"/>
  <c r="G236" i="26"/>
  <c r="E237" i="26"/>
  <c r="G237" i="26"/>
  <c r="G238" i="26"/>
  <c r="E239" i="26"/>
  <c r="F239" i="26"/>
  <c r="G239" i="26"/>
  <c r="H239" i="26" s="1"/>
  <c r="E240" i="26"/>
  <c r="F240" i="26"/>
  <c r="G240" i="26"/>
  <c r="E241" i="26"/>
  <c r="F241" i="26"/>
  <c r="G241" i="26"/>
  <c r="G242" i="26"/>
  <c r="E243" i="26"/>
  <c r="F243" i="26"/>
  <c r="G243" i="26"/>
  <c r="E244" i="26"/>
  <c r="F244" i="26"/>
  <c r="G244" i="26"/>
  <c r="G245" i="26"/>
  <c r="G246" i="26"/>
  <c r="G247" i="26"/>
  <c r="G248" i="26"/>
  <c r="G249" i="26"/>
  <c r="E252" i="26"/>
  <c r="F252" i="26"/>
  <c r="G252" i="26"/>
  <c r="G253" i="26"/>
  <c r="E254" i="26"/>
  <c r="F254" i="26"/>
  <c r="G254" i="26"/>
  <c r="G261" i="26"/>
  <c r="G262" i="26"/>
  <c r="G263" i="26"/>
  <c r="G264" i="26"/>
  <c r="E265" i="26"/>
  <c r="F265" i="26"/>
  <c r="G265" i="26"/>
  <c r="G267" i="26"/>
  <c r="E268" i="26"/>
  <c r="G268" i="26"/>
  <c r="G269" i="26"/>
  <c r="G270" i="26"/>
  <c r="E271" i="26"/>
  <c r="G271" i="26"/>
  <c r="G272" i="26"/>
  <c r="G273" i="26"/>
  <c r="G276" i="26"/>
  <c r="E277" i="26"/>
  <c r="F277" i="26"/>
  <c r="G277" i="26"/>
  <c r="G281" i="26"/>
  <c r="G282" i="26"/>
  <c r="G284" i="26"/>
  <c r="G285" i="26"/>
  <c r="G286" i="26"/>
  <c r="G287" i="26"/>
  <c r="G288" i="26"/>
  <c r="G289" i="26"/>
  <c r="G290" i="26"/>
  <c r="E291" i="26"/>
  <c r="F291" i="26"/>
  <c r="G291" i="26"/>
  <c r="G292" i="26"/>
  <c r="G293" i="26"/>
  <c r="G294" i="26"/>
  <c r="G295" i="26"/>
  <c r="G296" i="26"/>
  <c r="G297" i="26"/>
  <c r="E298" i="26"/>
  <c r="F298" i="26"/>
  <c r="G298" i="26"/>
  <c r="G299" i="26"/>
  <c r="E300" i="26"/>
  <c r="F300" i="26"/>
  <c r="G300" i="26"/>
  <c r="G301" i="26"/>
  <c r="G302" i="26"/>
  <c r="G303" i="26"/>
  <c r="G304" i="26"/>
  <c r="F305" i="26"/>
  <c r="G305" i="26"/>
  <c r="E306" i="26"/>
  <c r="F306" i="26"/>
  <c r="G306" i="26"/>
  <c r="E307" i="26"/>
  <c r="F307" i="26"/>
  <c r="G307" i="26"/>
  <c r="G309" i="26"/>
  <c r="G310" i="26"/>
  <c r="G311" i="26"/>
  <c r="G312" i="26"/>
  <c r="G313" i="26"/>
  <c r="E314" i="26"/>
  <c r="G314" i="26"/>
  <c r="G315" i="26"/>
  <c r="E316" i="26"/>
  <c r="F316" i="26"/>
  <c r="G316" i="26"/>
  <c r="G317" i="26"/>
  <c r="G318" i="26"/>
  <c r="E319" i="26"/>
  <c r="F319" i="26"/>
  <c r="G319" i="26"/>
  <c r="E320" i="26"/>
  <c r="F320" i="26"/>
  <c r="G320" i="26"/>
  <c r="G163" i="25"/>
  <c r="G164" i="25"/>
  <c r="E165" i="25"/>
  <c r="F165" i="25"/>
  <c r="G165" i="25"/>
  <c r="G166" i="25"/>
  <c r="G167" i="25"/>
  <c r="F168" i="25"/>
  <c r="G168" i="25"/>
  <c r="G169" i="25"/>
  <c r="G170" i="25"/>
  <c r="E171" i="25"/>
  <c r="F171" i="25"/>
  <c r="G171" i="25"/>
  <c r="G172" i="25"/>
  <c r="G173" i="25"/>
  <c r="G174" i="25"/>
  <c r="G176" i="25"/>
  <c r="G177" i="25"/>
  <c r="E178" i="25"/>
  <c r="F178" i="25"/>
  <c r="G178" i="25"/>
  <c r="F179" i="25"/>
  <c r="G179" i="25"/>
  <c r="H179" i="25" s="1"/>
  <c r="G182" i="25"/>
  <c r="F183" i="25"/>
  <c r="G183" i="25"/>
  <c r="H183" i="25" s="1"/>
  <c r="E184" i="25"/>
  <c r="F184" i="25"/>
  <c r="G184" i="25"/>
  <c r="G185" i="25"/>
  <c r="H185" i="25" s="1"/>
  <c r="G186" i="25"/>
  <c r="G188" i="25"/>
  <c r="G189" i="25"/>
  <c r="G190" i="25"/>
  <c r="G191" i="25"/>
  <c r="G192" i="25"/>
  <c r="G193" i="25"/>
  <c r="F194" i="25"/>
  <c r="G194" i="25"/>
  <c r="G196" i="25"/>
  <c r="G197" i="25"/>
  <c r="G198" i="25"/>
  <c r="F199" i="25"/>
  <c r="G199" i="25"/>
  <c r="E200" i="25"/>
  <c r="G200" i="25"/>
  <c r="G201" i="25"/>
  <c r="G202" i="25"/>
  <c r="F203" i="25"/>
  <c r="G203" i="25"/>
  <c r="H203" i="25" s="1"/>
  <c r="G204" i="25"/>
  <c r="F206" i="25"/>
  <c r="G206" i="25"/>
  <c r="E207" i="25"/>
  <c r="F207" i="25"/>
  <c r="G207" i="25"/>
  <c r="F208" i="25"/>
  <c r="G208" i="25"/>
  <c r="E209" i="25"/>
  <c r="F209" i="25"/>
  <c r="G209" i="25"/>
  <c r="F210" i="25"/>
  <c r="G210" i="25"/>
  <c r="H210" i="25" s="1"/>
  <c r="G211" i="25"/>
  <c r="G212" i="25"/>
  <c r="G213" i="25"/>
  <c r="F214" i="25"/>
  <c r="G214" i="25"/>
  <c r="G215" i="25"/>
  <c r="F216" i="25"/>
  <c r="G216" i="25"/>
  <c r="E217" i="25"/>
  <c r="F217" i="25"/>
  <c r="G217" i="25"/>
  <c r="F218" i="25"/>
  <c r="E219" i="25"/>
  <c r="F219" i="25"/>
  <c r="G219" i="25"/>
  <c r="F220" i="25"/>
  <c r="E221" i="25"/>
  <c r="F221" i="25"/>
  <c r="G221" i="25"/>
  <c r="E223" i="25"/>
  <c r="F223" i="25"/>
  <c r="G223" i="25"/>
  <c r="G224" i="25"/>
  <c r="G225" i="25"/>
  <c r="G227" i="25"/>
  <c r="F228" i="25"/>
  <c r="G229" i="25"/>
  <c r="E231" i="25"/>
  <c r="F231" i="25"/>
  <c r="G231" i="25"/>
  <c r="G232" i="25"/>
  <c r="E233" i="25"/>
  <c r="F233" i="25"/>
  <c r="G233" i="25"/>
  <c r="E235" i="25"/>
  <c r="F235" i="25"/>
  <c r="G235" i="25"/>
  <c r="F236" i="25"/>
  <c r="E237" i="25"/>
  <c r="F237" i="25"/>
  <c r="G237" i="25"/>
  <c r="E239" i="25"/>
  <c r="F239" i="25"/>
  <c r="G239" i="25"/>
  <c r="F240" i="25"/>
  <c r="G240" i="25"/>
  <c r="E241" i="25"/>
  <c r="F241" i="25"/>
  <c r="G241" i="25"/>
  <c r="E243" i="25"/>
  <c r="F243" i="25"/>
  <c r="G243" i="25"/>
  <c r="F244" i="25"/>
  <c r="G245" i="25"/>
  <c r="F246" i="25"/>
  <c r="E247" i="25"/>
  <c r="G247" i="25"/>
  <c r="G248" i="25"/>
  <c r="F249" i="25"/>
  <c r="G249" i="25"/>
  <c r="F252" i="25"/>
  <c r="G253" i="25"/>
  <c r="F254" i="25"/>
  <c r="G261" i="25"/>
  <c r="G263" i="25"/>
  <c r="G264" i="25"/>
  <c r="E265" i="25"/>
  <c r="F265" i="25"/>
  <c r="G265" i="25"/>
  <c r="F267" i="25"/>
  <c r="E268" i="25"/>
  <c r="F268" i="25"/>
  <c r="G268" i="25"/>
  <c r="G270" i="25"/>
  <c r="G272" i="25"/>
  <c r="G273" i="25"/>
  <c r="G276" i="25"/>
  <c r="F277" i="25"/>
  <c r="E281" i="25"/>
  <c r="F281" i="25"/>
  <c r="G281" i="25"/>
  <c r="G284" i="25"/>
  <c r="F285" i="25"/>
  <c r="E286" i="25"/>
  <c r="F286" i="25"/>
  <c r="G286" i="25"/>
  <c r="G287" i="25"/>
  <c r="G288" i="25"/>
  <c r="E290" i="25"/>
  <c r="F290" i="25"/>
  <c r="G290" i="25"/>
  <c r="F291" i="25"/>
  <c r="E292" i="25"/>
  <c r="F292" i="25"/>
  <c r="G292" i="25"/>
  <c r="F293" i="25"/>
  <c r="E294" i="25"/>
  <c r="F294" i="25"/>
  <c r="G294" i="25"/>
  <c r="F295" i="25"/>
  <c r="G295" i="25"/>
  <c r="E296" i="25"/>
  <c r="F296" i="25"/>
  <c r="G296" i="25"/>
  <c r="E298" i="25"/>
  <c r="F298" i="25"/>
  <c r="G298" i="25"/>
  <c r="E300" i="25"/>
  <c r="F300" i="25"/>
  <c r="G300" i="25"/>
  <c r="E302" i="25"/>
  <c r="F302" i="25"/>
  <c r="G302" i="25"/>
  <c r="G303" i="25"/>
  <c r="G304" i="25"/>
  <c r="F305" i="25"/>
  <c r="E306" i="25"/>
  <c r="F306" i="25"/>
  <c r="G306" i="25"/>
  <c r="F307" i="25"/>
  <c r="E309" i="25"/>
  <c r="F309" i="25"/>
  <c r="G309" i="25"/>
  <c r="F310" i="25"/>
  <c r="E311" i="25"/>
  <c r="F311" i="25"/>
  <c r="G311" i="25"/>
  <c r="F312" i="25"/>
  <c r="G312" i="25"/>
  <c r="H312" i="25" s="1"/>
  <c r="E313" i="25"/>
  <c r="F313" i="25"/>
  <c r="G313" i="25"/>
  <c r="H313" i="25" s="1"/>
  <c r="F314" i="25"/>
  <c r="E315" i="25"/>
  <c r="F315" i="25"/>
  <c r="G315" i="25"/>
  <c r="F316" i="25"/>
  <c r="E317" i="25"/>
  <c r="F317" i="25"/>
  <c r="G317" i="25"/>
  <c r="F318" i="25"/>
  <c r="E319" i="25"/>
  <c r="F319" i="25"/>
  <c r="G319" i="25"/>
  <c r="H319" i="25" s="1"/>
  <c r="F320" i="25"/>
  <c r="G320" i="25"/>
  <c r="H320" i="25" s="1"/>
  <c r="G163" i="24"/>
  <c r="G164" i="24"/>
  <c r="E165" i="24"/>
  <c r="F165" i="24"/>
  <c r="G165" i="24"/>
  <c r="E166" i="24"/>
  <c r="G166" i="24"/>
  <c r="G167" i="24"/>
  <c r="E168" i="24"/>
  <c r="F168" i="24"/>
  <c r="G168" i="24"/>
  <c r="G169" i="24"/>
  <c r="E170" i="24"/>
  <c r="F170" i="24"/>
  <c r="G170" i="24"/>
  <c r="G171" i="24"/>
  <c r="E172" i="24"/>
  <c r="F172" i="24"/>
  <c r="G172" i="24"/>
  <c r="E173" i="24"/>
  <c r="F173" i="24"/>
  <c r="G173" i="24"/>
  <c r="G174" i="24"/>
  <c r="G176" i="24"/>
  <c r="G177" i="24"/>
  <c r="G178" i="24"/>
  <c r="E179" i="24"/>
  <c r="F179" i="24"/>
  <c r="G179" i="24"/>
  <c r="E182" i="24"/>
  <c r="F182" i="24"/>
  <c r="G182" i="24"/>
  <c r="E183" i="24"/>
  <c r="F183" i="24"/>
  <c r="G183" i="24"/>
  <c r="E184" i="24"/>
  <c r="F184" i="24"/>
  <c r="G184" i="24"/>
  <c r="E185" i="24"/>
  <c r="F185" i="24"/>
  <c r="G185" i="24"/>
  <c r="G186" i="24"/>
  <c r="G188" i="24"/>
  <c r="G189" i="24"/>
  <c r="G190" i="24"/>
  <c r="G191" i="24"/>
  <c r="G192" i="24"/>
  <c r="E193" i="24"/>
  <c r="G193" i="24"/>
  <c r="E194" i="24"/>
  <c r="F194" i="24"/>
  <c r="G194" i="24"/>
  <c r="E196" i="24"/>
  <c r="F196" i="24"/>
  <c r="G196" i="24"/>
  <c r="G197" i="24"/>
  <c r="G198" i="24"/>
  <c r="E199" i="24"/>
  <c r="F199" i="24"/>
  <c r="G199" i="24"/>
  <c r="E200" i="24"/>
  <c r="F200" i="24"/>
  <c r="G200" i="24"/>
  <c r="G201" i="24"/>
  <c r="G202" i="24"/>
  <c r="G203" i="24"/>
  <c r="E204" i="24"/>
  <c r="F204" i="24"/>
  <c r="G204" i="24"/>
  <c r="E206" i="24"/>
  <c r="F206" i="24"/>
  <c r="G206" i="24"/>
  <c r="G207" i="24"/>
  <c r="E208" i="24"/>
  <c r="F208" i="24"/>
  <c r="G208" i="24"/>
  <c r="E209" i="24"/>
  <c r="F209" i="24"/>
  <c r="G209" i="24"/>
  <c r="E210" i="24"/>
  <c r="F210" i="24"/>
  <c r="G210" i="24"/>
  <c r="E211" i="24"/>
  <c r="G211" i="24"/>
  <c r="G212" i="24"/>
  <c r="E213" i="24"/>
  <c r="F213" i="24"/>
  <c r="G213" i="24"/>
  <c r="E214" i="24"/>
  <c r="F214" i="24"/>
  <c r="G214" i="24"/>
  <c r="G215" i="24"/>
  <c r="E216" i="24"/>
  <c r="F216" i="24"/>
  <c r="G216" i="24"/>
  <c r="G217" i="24"/>
  <c r="E218" i="24"/>
  <c r="F218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G224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G230" i="24"/>
  <c r="E231" i="24"/>
  <c r="F231" i="24"/>
  <c r="G231" i="24"/>
  <c r="G232" i="24"/>
  <c r="E233" i="24"/>
  <c r="F233" i="24"/>
  <c r="G233" i="24"/>
  <c r="G234" i="24"/>
  <c r="E235" i="24"/>
  <c r="F235" i="24"/>
  <c r="G235" i="24"/>
  <c r="E236" i="24"/>
  <c r="F236" i="24"/>
  <c r="G236" i="24"/>
  <c r="G237" i="24"/>
  <c r="G238" i="24"/>
  <c r="E239" i="24"/>
  <c r="F239" i="24"/>
  <c r="G239" i="24"/>
  <c r="E240" i="24"/>
  <c r="F240" i="24"/>
  <c r="G240" i="24"/>
  <c r="E241" i="24"/>
  <c r="F241" i="24"/>
  <c r="G241" i="24"/>
  <c r="G242" i="24"/>
  <c r="E243" i="24"/>
  <c r="G243" i="24"/>
  <c r="E244" i="24"/>
  <c r="F244" i="24"/>
  <c r="G244" i="24"/>
  <c r="G245" i="24"/>
  <c r="E246" i="24"/>
  <c r="F246" i="24"/>
  <c r="G246" i="24"/>
  <c r="E247" i="24"/>
  <c r="F247" i="24"/>
  <c r="G247" i="24"/>
  <c r="G248" i="24"/>
  <c r="G249" i="24"/>
  <c r="E252" i="24"/>
  <c r="F252" i="24"/>
  <c r="G252" i="24"/>
  <c r="G253" i="24"/>
  <c r="E254" i="24"/>
  <c r="F254" i="24"/>
  <c r="G254" i="24"/>
  <c r="G261" i="24"/>
  <c r="G262" i="24"/>
  <c r="G263" i="24"/>
  <c r="G264" i="24"/>
  <c r="E265" i="24"/>
  <c r="F265" i="24"/>
  <c r="G265" i="24"/>
  <c r="E267" i="24"/>
  <c r="F267" i="24"/>
  <c r="G267" i="24"/>
  <c r="E268" i="24"/>
  <c r="F268" i="24"/>
  <c r="G268" i="24"/>
  <c r="G269" i="24"/>
  <c r="G270" i="24"/>
  <c r="G271" i="24"/>
  <c r="G272" i="24"/>
  <c r="G273" i="24"/>
  <c r="G276" i="24"/>
  <c r="G277" i="24"/>
  <c r="E281" i="24"/>
  <c r="F281" i="24"/>
  <c r="G281" i="24"/>
  <c r="G282" i="24"/>
  <c r="G284" i="24"/>
  <c r="E285" i="24"/>
  <c r="F285" i="24"/>
  <c r="G285" i="24"/>
  <c r="E286" i="24"/>
  <c r="F286" i="24"/>
  <c r="G286" i="24"/>
  <c r="G287" i="24"/>
  <c r="G288" i="24"/>
  <c r="E289" i="24"/>
  <c r="F289" i="24"/>
  <c r="G289" i="24"/>
  <c r="E290" i="24"/>
  <c r="F290" i="24"/>
  <c r="G290" i="24"/>
  <c r="E291" i="24"/>
  <c r="F291" i="24"/>
  <c r="G291" i="24"/>
  <c r="E292" i="24"/>
  <c r="F292" i="24"/>
  <c r="G292" i="24"/>
  <c r="H292" i="24" s="1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G299" i="24"/>
  <c r="E300" i="24"/>
  <c r="F300" i="24"/>
  <c r="G300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E307" i="24"/>
  <c r="F307" i="24"/>
  <c r="G307" i="24"/>
  <c r="E309" i="24"/>
  <c r="F309" i="24"/>
  <c r="G309" i="24"/>
  <c r="E310" i="24"/>
  <c r="F310" i="24"/>
  <c r="G310" i="24"/>
  <c r="E311" i="24"/>
  <c r="F311" i="24"/>
  <c r="G311" i="24"/>
  <c r="E312" i="24"/>
  <c r="F312" i="24"/>
  <c r="G312" i="24"/>
  <c r="H312" i="24" s="1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G163" i="23"/>
  <c r="E165" i="23"/>
  <c r="F165" i="23"/>
  <c r="G165" i="23"/>
  <c r="G166" i="23"/>
  <c r="G167" i="23"/>
  <c r="F168" i="23"/>
  <c r="G169" i="23"/>
  <c r="G171" i="23"/>
  <c r="F172" i="23"/>
  <c r="E173" i="23"/>
  <c r="F173" i="23"/>
  <c r="G173" i="23"/>
  <c r="G174" i="23"/>
  <c r="G176" i="23"/>
  <c r="E178" i="23"/>
  <c r="F178" i="23"/>
  <c r="G178" i="23"/>
  <c r="F179" i="23"/>
  <c r="G182" i="23"/>
  <c r="E184" i="23"/>
  <c r="F184" i="23"/>
  <c r="G184" i="23"/>
  <c r="G185" i="23"/>
  <c r="G186" i="23"/>
  <c r="G189" i="23"/>
  <c r="G191" i="23"/>
  <c r="G193" i="23"/>
  <c r="F194" i="23"/>
  <c r="G194" i="23"/>
  <c r="H194" i="23" s="1"/>
  <c r="E196" i="23"/>
  <c r="F196" i="23"/>
  <c r="G196" i="23"/>
  <c r="G198" i="23"/>
  <c r="F199" i="23"/>
  <c r="E200" i="23"/>
  <c r="G200" i="23"/>
  <c r="G202" i="23"/>
  <c r="G203" i="23"/>
  <c r="E204" i="23"/>
  <c r="F204" i="23"/>
  <c r="G204" i="23"/>
  <c r="F206" i="23"/>
  <c r="E207" i="23"/>
  <c r="F207" i="23"/>
  <c r="G207" i="23"/>
  <c r="F208" i="23"/>
  <c r="G209" i="23"/>
  <c r="F210" i="23"/>
  <c r="G211" i="23"/>
  <c r="G212" i="23"/>
  <c r="E213" i="23"/>
  <c r="F213" i="23"/>
  <c r="G213" i="23"/>
  <c r="F214" i="23"/>
  <c r="F215" i="23"/>
  <c r="G215" i="23"/>
  <c r="F216" i="23"/>
  <c r="E217" i="23"/>
  <c r="F217" i="23"/>
  <c r="G217" i="23"/>
  <c r="F218" i="23"/>
  <c r="E219" i="23"/>
  <c r="F219" i="23"/>
  <c r="G219" i="23"/>
  <c r="F220" i="23"/>
  <c r="G220" i="23"/>
  <c r="E221" i="23"/>
  <c r="F221" i="23"/>
  <c r="G221" i="23"/>
  <c r="E223" i="23"/>
  <c r="F223" i="23"/>
  <c r="G223" i="23"/>
  <c r="G225" i="23"/>
  <c r="F226" i="23"/>
  <c r="F227" i="23"/>
  <c r="G227" i="23"/>
  <c r="F228" i="23"/>
  <c r="G228" i="23"/>
  <c r="E229" i="23"/>
  <c r="F229" i="23"/>
  <c r="G229" i="23"/>
  <c r="F230" i="23"/>
  <c r="E231" i="23"/>
  <c r="F231" i="23"/>
  <c r="G231" i="23"/>
  <c r="F232" i="23"/>
  <c r="E233" i="23"/>
  <c r="F233" i="23"/>
  <c r="G233" i="23"/>
  <c r="F234" i="23"/>
  <c r="E235" i="23"/>
  <c r="F235" i="23"/>
  <c r="G235" i="23"/>
  <c r="F236" i="23"/>
  <c r="G236" i="23"/>
  <c r="E237" i="23"/>
  <c r="F237" i="23"/>
  <c r="G237" i="23"/>
  <c r="F238" i="23"/>
  <c r="E239" i="23"/>
  <c r="F239" i="23"/>
  <c r="G239" i="23"/>
  <c r="F240" i="23"/>
  <c r="E241" i="23"/>
  <c r="F241" i="23"/>
  <c r="G241" i="23"/>
  <c r="F242" i="23"/>
  <c r="E243" i="23"/>
  <c r="F243" i="23"/>
  <c r="G243" i="23"/>
  <c r="F244" i="23"/>
  <c r="G245" i="23"/>
  <c r="E246" i="23"/>
  <c r="F246" i="23"/>
  <c r="E247" i="23"/>
  <c r="F247" i="23"/>
  <c r="G247" i="23"/>
  <c r="E249" i="23"/>
  <c r="F249" i="23"/>
  <c r="G249" i="23"/>
  <c r="F252" i="23"/>
  <c r="G252" i="23"/>
  <c r="G253" i="23"/>
  <c r="E254" i="23"/>
  <c r="F254" i="23"/>
  <c r="G261" i="23"/>
  <c r="G263" i="23"/>
  <c r="F264" i="23"/>
  <c r="E265" i="23"/>
  <c r="F265" i="23"/>
  <c r="G265" i="23"/>
  <c r="F267" i="23"/>
  <c r="G267" i="23"/>
  <c r="E268" i="23"/>
  <c r="F268" i="23"/>
  <c r="G268" i="23"/>
  <c r="E269" i="23"/>
  <c r="E270" i="23"/>
  <c r="F270" i="23"/>
  <c r="G270" i="23"/>
  <c r="G272" i="23"/>
  <c r="F273" i="23"/>
  <c r="G276" i="23"/>
  <c r="F277" i="23"/>
  <c r="G277" i="23"/>
  <c r="E281" i="23"/>
  <c r="G281" i="23"/>
  <c r="G282" i="23"/>
  <c r="G284" i="23"/>
  <c r="E285" i="23"/>
  <c r="F285" i="23"/>
  <c r="G285" i="23"/>
  <c r="E286" i="23"/>
  <c r="F286" i="23"/>
  <c r="G286" i="23"/>
  <c r="G287" i="23"/>
  <c r="E288" i="23"/>
  <c r="F288" i="23"/>
  <c r="G288" i="23"/>
  <c r="E289" i="23"/>
  <c r="F289" i="23"/>
  <c r="G289" i="23"/>
  <c r="E290" i="23"/>
  <c r="F290" i="23"/>
  <c r="G290" i="23"/>
  <c r="E291" i="23"/>
  <c r="F291" i="23"/>
  <c r="G291" i="23"/>
  <c r="E292" i="23"/>
  <c r="F292" i="23"/>
  <c r="G292" i="23"/>
  <c r="G293" i="23"/>
  <c r="E294" i="23"/>
  <c r="F294" i="23"/>
  <c r="G294" i="23"/>
  <c r="E295" i="23"/>
  <c r="F295" i="23"/>
  <c r="G295" i="23"/>
  <c r="E296" i="23"/>
  <c r="F296" i="23"/>
  <c r="G296" i="23"/>
  <c r="G297" i="23"/>
  <c r="G298" i="23"/>
  <c r="G299" i="23"/>
  <c r="E300" i="23"/>
  <c r="G300" i="23"/>
  <c r="H300" i="23" s="1"/>
  <c r="G301" i="23"/>
  <c r="E302" i="23"/>
  <c r="F302" i="23"/>
  <c r="G302" i="23"/>
  <c r="E303" i="23"/>
  <c r="G303" i="23"/>
  <c r="G304" i="23"/>
  <c r="E305" i="23"/>
  <c r="F305" i="23"/>
  <c r="G305" i="23"/>
  <c r="E306" i="23"/>
  <c r="F306" i="23"/>
  <c r="G306" i="23"/>
  <c r="E307" i="23"/>
  <c r="F307" i="23"/>
  <c r="G307" i="23"/>
  <c r="E309" i="23"/>
  <c r="G309" i="23"/>
  <c r="E310" i="23"/>
  <c r="F310" i="23"/>
  <c r="G310" i="23"/>
  <c r="H310" i="23" s="1"/>
  <c r="E311" i="23"/>
  <c r="F311" i="23"/>
  <c r="G311" i="23"/>
  <c r="E312" i="23"/>
  <c r="F312" i="23"/>
  <c r="G312" i="23"/>
  <c r="E313" i="23"/>
  <c r="F313" i="23"/>
  <c r="G313" i="23"/>
  <c r="E314" i="23"/>
  <c r="F314" i="23"/>
  <c r="G314" i="23"/>
  <c r="E315" i="23"/>
  <c r="G315" i="23"/>
  <c r="E316" i="23"/>
  <c r="F316" i="23"/>
  <c r="G316" i="23"/>
  <c r="E317" i="23"/>
  <c r="F317" i="23"/>
  <c r="G317" i="23"/>
  <c r="H317" i="23" s="1"/>
  <c r="G318" i="23"/>
  <c r="E319" i="23"/>
  <c r="F319" i="23"/>
  <c r="G319" i="23"/>
  <c r="E320" i="23"/>
  <c r="F320" i="23"/>
  <c r="G320" i="23"/>
  <c r="G163" i="22"/>
  <c r="G164" i="22"/>
  <c r="E165" i="22"/>
  <c r="F165" i="22"/>
  <c r="G165" i="22"/>
  <c r="G166" i="22"/>
  <c r="G167" i="22"/>
  <c r="E168" i="22"/>
  <c r="F168" i="22"/>
  <c r="G168" i="22"/>
  <c r="G169" i="22"/>
  <c r="G170" i="22"/>
  <c r="E171" i="22"/>
  <c r="F171" i="22"/>
  <c r="G171" i="22"/>
  <c r="E172" i="22"/>
  <c r="F172" i="22"/>
  <c r="G172" i="22"/>
  <c r="G173" i="22"/>
  <c r="G174" i="22"/>
  <c r="G176" i="22"/>
  <c r="G177" i="22"/>
  <c r="E178" i="22"/>
  <c r="G178" i="22"/>
  <c r="E179" i="22"/>
  <c r="F179" i="22"/>
  <c r="G179" i="22"/>
  <c r="G182" i="22"/>
  <c r="E183" i="22"/>
  <c r="F183" i="22"/>
  <c r="G183" i="22"/>
  <c r="E184" i="22"/>
  <c r="F184" i="22"/>
  <c r="G184" i="22"/>
  <c r="E185" i="22"/>
  <c r="G185" i="22"/>
  <c r="G186" i="22"/>
  <c r="G188" i="22"/>
  <c r="G189" i="22"/>
  <c r="G190" i="22"/>
  <c r="G191" i="22"/>
  <c r="G192" i="22"/>
  <c r="G193" i="22"/>
  <c r="E194" i="22"/>
  <c r="F194" i="22"/>
  <c r="G194" i="22"/>
  <c r="G196" i="22"/>
  <c r="G197" i="22"/>
  <c r="G198" i="22"/>
  <c r="G199" i="22"/>
  <c r="E200" i="22"/>
  <c r="F200" i="22"/>
  <c r="G200" i="22"/>
  <c r="G201" i="22"/>
  <c r="G202" i="22"/>
  <c r="G203" i="22"/>
  <c r="E204" i="22"/>
  <c r="F204" i="22"/>
  <c r="G204" i="22"/>
  <c r="E206" i="22"/>
  <c r="F206" i="22"/>
  <c r="G206" i="22"/>
  <c r="G207" i="22"/>
  <c r="E208" i="22"/>
  <c r="F208" i="22"/>
  <c r="G208" i="22"/>
  <c r="E209" i="22"/>
  <c r="F209" i="22"/>
  <c r="G209" i="22"/>
  <c r="E210" i="22"/>
  <c r="F210" i="22"/>
  <c r="G210" i="22"/>
  <c r="G211" i="22"/>
  <c r="G212" i="22"/>
  <c r="E213" i="22"/>
  <c r="F213" i="22"/>
  <c r="G213" i="22"/>
  <c r="E214" i="22"/>
  <c r="F214" i="22"/>
  <c r="G214" i="22"/>
  <c r="E215" i="22"/>
  <c r="F215" i="22"/>
  <c r="G215" i="22"/>
  <c r="E216" i="22"/>
  <c r="F216" i="22"/>
  <c r="G216" i="22"/>
  <c r="G217" i="22"/>
  <c r="E218" i="22"/>
  <c r="F218" i="22"/>
  <c r="G218" i="22"/>
  <c r="F219" i="22"/>
  <c r="G219" i="22"/>
  <c r="E220" i="22"/>
  <c r="F220" i="22"/>
  <c r="G220" i="22"/>
  <c r="G221" i="22"/>
  <c r="G222" i="22"/>
  <c r="E223" i="22"/>
  <c r="F223" i="22"/>
  <c r="G223" i="22"/>
  <c r="G224" i="22"/>
  <c r="G225" i="22"/>
  <c r="G226" i="22"/>
  <c r="G227" i="22"/>
  <c r="E228" i="22"/>
  <c r="F228" i="22"/>
  <c r="G228" i="22"/>
  <c r="E229" i="22"/>
  <c r="F229" i="22"/>
  <c r="G229" i="22"/>
  <c r="G230" i="22"/>
  <c r="G231" i="22"/>
  <c r="G232" i="22"/>
  <c r="G233" i="22"/>
  <c r="E234" i="22"/>
  <c r="F234" i="22"/>
  <c r="G234" i="22"/>
  <c r="E235" i="22"/>
  <c r="F235" i="22"/>
  <c r="G235" i="22"/>
  <c r="E236" i="22"/>
  <c r="F236" i="22"/>
  <c r="G236" i="22"/>
  <c r="E237" i="22"/>
  <c r="F237" i="22"/>
  <c r="G237" i="22"/>
  <c r="G238" i="22"/>
  <c r="E239" i="22"/>
  <c r="F239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E247" i="22"/>
  <c r="F247" i="22"/>
  <c r="G247" i="22"/>
  <c r="G248" i="22"/>
  <c r="E249" i="22"/>
  <c r="F249" i="22"/>
  <c r="G249" i="22"/>
  <c r="E252" i="22"/>
  <c r="F252" i="22"/>
  <c r="G252" i="22"/>
  <c r="G253" i="22"/>
  <c r="E254" i="22"/>
  <c r="F254" i="22"/>
  <c r="G254" i="22"/>
  <c r="G261" i="22"/>
  <c r="G262" i="22"/>
  <c r="G263" i="22"/>
  <c r="G264" i="22"/>
  <c r="E265" i="22"/>
  <c r="F265" i="22"/>
  <c r="G265" i="22"/>
  <c r="E267" i="22"/>
  <c r="F267" i="22"/>
  <c r="G267" i="22"/>
  <c r="E268" i="22"/>
  <c r="F268" i="22"/>
  <c r="G268" i="22"/>
  <c r="E269" i="22"/>
  <c r="G269" i="22"/>
  <c r="G270" i="22"/>
  <c r="E271" i="22"/>
  <c r="F271" i="22"/>
  <c r="G271" i="22"/>
  <c r="G272" i="22"/>
  <c r="G273" i="22"/>
  <c r="G276" i="22"/>
  <c r="E277" i="22"/>
  <c r="F277" i="22"/>
  <c r="G277" i="22"/>
  <c r="E281" i="22"/>
  <c r="G281" i="22"/>
  <c r="E282" i="22"/>
  <c r="G282" i="22"/>
  <c r="H282" i="22" s="1"/>
  <c r="G284" i="22"/>
  <c r="G285" i="22"/>
  <c r="G286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F292" i="22"/>
  <c r="G292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G299" i="22"/>
  <c r="E300" i="22"/>
  <c r="F300" i="22"/>
  <c r="G300" i="22"/>
  <c r="E301" i="22"/>
  <c r="G301" i="22"/>
  <c r="E302" i="22"/>
  <c r="F302" i="22"/>
  <c r="G302" i="22"/>
  <c r="G303" i="22"/>
  <c r="G304" i="22"/>
  <c r="G305" i="22"/>
  <c r="E306" i="22"/>
  <c r="F306" i="22"/>
  <c r="G306" i="22"/>
  <c r="E307" i="22"/>
  <c r="F307" i="22"/>
  <c r="G307" i="22"/>
  <c r="E309" i="22"/>
  <c r="F309" i="22"/>
  <c r="G309" i="22"/>
  <c r="E310" i="22"/>
  <c r="F310" i="22"/>
  <c r="G310" i="22"/>
  <c r="E311" i="22"/>
  <c r="F311" i="22"/>
  <c r="G311" i="22"/>
  <c r="G312" i="22"/>
  <c r="E313" i="22"/>
  <c r="F313" i="22"/>
  <c r="G313" i="22"/>
  <c r="E314" i="22"/>
  <c r="F314" i="22"/>
  <c r="G314" i="22"/>
  <c r="G315" i="22"/>
  <c r="E316" i="22"/>
  <c r="F316" i="22"/>
  <c r="G316" i="22"/>
  <c r="E317" i="22"/>
  <c r="F317" i="22"/>
  <c r="G317" i="22"/>
  <c r="G318" i="22"/>
  <c r="E319" i="22"/>
  <c r="F319" i="22"/>
  <c r="G319" i="22"/>
  <c r="E320" i="22"/>
  <c r="F320" i="22"/>
  <c r="G320" i="22"/>
  <c r="G163" i="21"/>
  <c r="E164" i="21"/>
  <c r="F164" i="21"/>
  <c r="G164" i="21"/>
  <c r="E165" i="21"/>
  <c r="F165" i="21"/>
  <c r="G165" i="21"/>
  <c r="G166" i="21"/>
  <c r="G167" i="21"/>
  <c r="E168" i="21"/>
  <c r="F168" i="21"/>
  <c r="G168" i="21"/>
  <c r="G169" i="21"/>
  <c r="G170" i="21"/>
  <c r="E171" i="21"/>
  <c r="F171" i="21"/>
  <c r="G171" i="21"/>
  <c r="E172" i="21"/>
  <c r="F172" i="21"/>
  <c r="G172" i="21"/>
  <c r="E173" i="21"/>
  <c r="F173" i="21"/>
  <c r="G173" i="21"/>
  <c r="G174" i="21"/>
  <c r="G176" i="21"/>
  <c r="F177" i="21"/>
  <c r="G177" i="21"/>
  <c r="E178" i="21"/>
  <c r="F178" i="21"/>
  <c r="G178" i="21"/>
  <c r="E179" i="21"/>
  <c r="F179" i="21"/>
  <c r="G179" i="21"/>
  <c r="G182" i="21"/>
  <c r="G183" i="21"/>
  <c r="E184" i="21"/>
  <c r="F184" i="21"/>
  <c r="G184" i="21"/>
  <c r="F185" i="21"/>
  <c r="G185" i="21"/>
  <c r="G186" i="21"/>
  <c r="G188" i="21"/>
  <c r="G189" i="21"/>
  <c r="G190" i="21"/>
  <c r="G191" i="21"/>
  <c r="G192" i="21"/>
  <c r="G193" i="21"/>
  <c r="E194" i="21"/>
  <c r="F194" i="21"/>
  <c r="G194" i="21"/>
  <c r="G196" i="21"/>
  <c r="F197" i="21"/>
  <c r="G197" i="21"/>
  <c r="G198" i="21"/>
  <c r="E199" i="21"/>
  <c r="F199" i="21"/>
  <c r="G199" i="21"/>
  <c r="F200" i="21"/>
  <c r="G200" i="21"/>
  <c r="G201" i="21"/>
  <c r="G202" i="21"/>
  <c r="E203" i="21"/>
  <c r="F203" i="21"/>
  <c r="G203" i="21"/>
  <c r="G204" i="21"/>
  <c r="E206" i="21"/>
  <c r="F206" i="21"/>
  <c r="G206" i="21"/>
  <c r="E207" i="21"/>
  <c r="F207" i="21"/>
  <c r="G207" i="21"/>
  <c r="E208" i="21"/>
  <c r="F208" i="21"/>
  <c r="G208" i="21"/>
  <c r="G209" i="21"/>
  <c r="E210" i="21"/>
  <c r="F210" i="21"/>
  <c r="G210" i="21"/>
  <c r="G211" i="21"/>
  <c r="G212" i="21"/>
  <c r="G213" i="21"/>
  <c r="F214" i="21"/>
  <c r="G214" i="21"/>
  <c r="G215" i="21"/>
  <c r="G216" i="21"/>
  <c r="G217" i="21"/>
  <c r="E218" i="21"/>
  <c r="F218" i="21"/>
  <c r="G218" i="21"/>
  <c r="F219" i="21"/>
  <c r="G219" i="21"/>
  <c r="E220" i="21"/>
  <c r="F220" i="21"/>
  <c r="G220" i="21"/>
  <c r="E221" i="21"/>
  <c r="F221" i="21"/>
  <c r="G221" i="21"/>
  <c r="G222" i="21"/>
  <c r="E223" i="21"/>
  <c r="F223" i="21"/>
  <c r="G223" i="21"/>
  <c r="G224" i="21"/>
  <c r="G225" i="21"/>
  <c r="G226" i="21"/>
  <c r="G227" i="21"/>
  <c r="E228" i="21"/>
  <c r="F228" i="21"/>
  <c r="G228" i="21"/>
  <c r="E229" i="21"/>
  <c r="F229" i="21"/>
  <c r="G229" i="21"/>
  <c r="E230" i="21"/>
  <c r="G230" i="21"/>
  <c r="E231" i="21"/>
  <c r="F231" i="21"/>
  <c r="G231" i="21"/>
  <c r="G232" i="21"/>
  <c r="E233" i="21"/>
  <c r="F233" i="21"/>
  <c r="G233" i="21"/>
  <c r="E234" i="21"/>
  <c r="F234" i="21"/>
  <c r="G234" i="21"/>
  <c r="E235" i="21"/>
  <c r="F235" i="21"/>
  <c r="G235" i="21"/>
  <c r="E236" i="21"/>
  <c r="F236" i="21"/>
  <c r="G236" i="21"/>
  <c r="E237" i="21"/>
  <c r="F237" i="21"/>
  <c r="G237" i="21"/>
  <c r="G238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G245" i="21"/>
  <c r="E246" i="21"/>
  <c r="F246" i="21"/>
  <c r="G246" i="21"/>
  <c r="G247" i="21"/>
  <c r="G248" i="21"/>
  <c r="E249" i="21"/>
  <c r="F249" i="21"/>
  <c r="G249" i="21"/>
  <c r="E252" i="21"/>
  <c r="F252" i="21"/>
  <c r="G252" i="21"/>
  <c r="G253" i="21"/>
  <c r="E254" i="21"/>
  <c r="F254" i="21"/>
  <c r="G254" i="21"/>
  <c r="G261" i="21"/>
  <c r="G262" i="21"/>
  <c r="G263" i="21"/>
  <c r="F264" i="21"/>
  <c r="G264" i="21"/>
  <c r="E265" i="21"/>
  <c r="F265" i="21"/>
  <c r="G265" i="21"/>
  <c r="E267" i="21"/>
  <c r="F267" i="21"/>
  <c r="G267" i="21"/>
  <c r="E268" i="21"/>
  <c r="F268" i="21"/>
  <c r="G268" i="21"/>
  <c r="G269" i="21"/>
  <c r="E270" i="21"/>
  <c r="F270" i="21"/>
  <c r="G270" i="21"/>
  <c r="E271" i="21"/>
  <c r="F271" i="21"/>
  <c r="G271" i="21"/>
  <c r="G272" i="21"/>
  <c r="G273" i="21"/>
  <c r="F276" i="21"/>
  <c r="G276" i="21"/>
  <c r="E277" i="21"/>
  <c r="F277" i="21"/>
  <c r="G277" i="21"/>
  <c r="G281" i="21"/>
  <c r="G282" i="21"/>
  <c r="G284" i="21"/>
  <c r="E285" i="21"/>
  <c r="F285" i="21"/>
  <c r="G285" i="21"/>
  <c r="E286" i="21"/>
  <c r="F286" i="21"/>
  <c r="G286" i="21"/>
  <c r="G287" i="21"/>
  <c r="G288" i="21"/>
  <c r="F289" i="21"/>
  <c r="G289" i="21"/>
  <c r="F290" i="21"/>
  <c r="G290" i="21"/>
  <c r="E291" i="21"/>
  <c r="F291" i="21"/>
  <c r="G291" i="21"/>
  <c r="E292" i="21"/>
  <c r="G292" i="21"/>
  <c r="E293" i="21"/>
  <c r="G293" i="21"/>
  <c r="E294" i="21"/>
  <c r="F294" i="21"/>
  <c r="G294" i="21"/>
  <c r="E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E301" i="21"/>
  <c r="F301" i="21"/>
  <c r="G301" i="21"/>
  <c r="G302" i="21"/>
  <c r="G303" i="21"/>
  <c r="G304" i="21"/>
  <c r="E305" i="21"/>
  <c r="F305" i="21"/>
  <c r="G305" i="21"/>
  <c r="E306" i="21"/>
  <c r="F306" i="21"/>
  <c r="G306" i="21"/>
  <c r="E307" i="21"/>
  <c r="F307" i="21"/>
  <c r="G307" i="21"/>
  <c r="E309" i="21"/>
  <c r="G309" i="21"/>
  <c r="E310" i="21"/>
  <c r="F310" i="21"/>
  <c r="G310" i="21"/>
  <c r="E311" i="21"/>
  <c r="F311" i="21"/>
  <c r="G311" i="21"/>
  <c r="E312" i="21"/>
  <c r="F312" i="21"/>
  <c r="G312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G318" i="21"/>
  <c r="E319" i="21"/>
  <c r="F319" i="21"/>
  <c r="G319" i="21"/>
  <c r="E320" i="21"/>
  <c r="F320" i="21"/>
  <c r="G320" i="21"/>
  <c r="G163" i="20"/>
  <c r="E164" i="20"/>
  <c r="F164" i="20"/>
  <c r="G164" i="20"/>
  <c r="E165" i="20"/>
  <c r="F165" i="20"/>
  <c r="G165" i="20"/>
  <c r="G166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F174" i="20"/>
  <c r="G174" i="20"/>
  <c r="G176" i="20"/>
  <c r="G177" i="20"/>
  <c r="E178" i="20"/>
  <c r="F178" i="20"/>
  <c r="G178" i="20"/>
  <c r="E179" i="20"/>
  <c r="F179" i="20"/>
  <c r="G179" i="20"/>
  <c r="G182" i="20"/>
  <c r="E183" i="20"/>
  <c r="F183" i="20"/>
  <c r="G183" i="20"/>
  <c r="E184" i="20"/>
  <c r="F184" i="20"/>
  <c r="G184" i="20"/>
  <c r="E185" i="20"/>
  <c r="F185" i="20"/>
  <c r="G185" i="20"/>
  <c r="G186" i="20"/>
  <c r="G188" i="20"/>
  <c r="G189" i="20"/>
  <c r="E190" i="20"/>
  <c r="F190" i="20"/>
  <c r="G190" i="20"/>
  <c r="G191" i="20"/>
  <c r="G192" i="20"/>
  <c r="E193" i="20"/>
  <c r="F193" i="20"/>
  <c r="G193" i="20"/>
  <c r="E194" i="20"/>
  <c r="F194" i="20"/>
  <c r="G194" i="20"/>
  <c r="E196" i="20"/>
  <c r="F196" i="20"/>
  <c r="G196" i="20"/>
  <c r="G197" i="20"/>
  <c r="G198" i="20"/>
  <c r="E199" i="20"/>
  <c r="F199" i="20"/>
  <c r="G199" i="20"/>
  <c r="E200" i="20"/>
  <c r="F200" i="20"/>
  <c r="G200" i="20"/>
  <c r="G201" i="20"/>
  <c r="G202" i="20"/>
  <c r="E203" i="20"/>
  <c r="F203" i="20"/>
  <c r="G203" i="20"/>
  <c r="E204" i="20"/>
  <c r="F204" i="20"/>
  <c r="G204" i="20"/>
  <c r="E206" i="20"/>
  <c r="F206" i="20"/>
  <c r="G206" i="20"/>
  <c r="E207" i="20"/>
  <c r="F207" i="20"/>
  <c r="G207" i="20"/>
  <c r="E208" i="20"/>
  <c r="F208" i="20"/>
  <c r="G208" i="20"/>
  <c r="E209" i="20"/>
  <c r="F209" i="20"/>
  <c r="G209" i="20"/>
  <c r="E210" i="20"/>
  <c r="F210" i="20"/>
  <c r="G210" i="20"/>
  <c r="E211" i="20"/>
  <c r="F211" i="20"/>
  <c r="G211" i="20"/>
  <c r="G212" i="20"/>
  <c r="G213" i="20"/>
  <c r="G214" i="20"/>
  <c r="E215" i="20"/>
  <c r="F215" i="20"/>
  <c r="G215" i="20"/>
  <c r="E216" i="20"/>
  <c r="F216" i="20"/>
  <c r="G216" i="20"/>
  <c r="G217" i="20"/>
  <c r="E218" i="20"/>
  <c r="F218" i="20"/>
  <c r="G218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G224" i="20"/>
  <c r="G225" i="20"/>
  <c r="E226" i="20"/>
  <c r="F226" i="20"/>
  <c r="G226" i="20"/>
  <c r="G227" i="20"/>
  <c r="E228" i="20"/>
  <c r="H228" i="20" s="1"/>
  <c r="F228" i="20"/>
  <c r="G228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G234" i="20"/>
  <c r="E235" i="20"/>
  <c r="F235" i="20"/>
  <c r="G235" i="20"/>
  <c r="E236" i="20"/>
  <c r="F236" i="20"/>
  <c r="G236" i="20"/>
  <c r="E237" i="20"/>
  <c r="F237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F245" i="20"/>
  <c r="G245" i="20"/>
  <c r="E246" i="20"/>
  <c r="F246" i="20"/>
  <c r="G246" i="20"/>
  <c r="E247" i="20"/>
  <c r="F247" i="20"/>
  <c r="G247" i="20"/>
  <c r="G248" i="20"/>
  <c r="E249" i="20"/>
  <c r="F249" i="20"/>
  <c r="G249" i="20"/>
  <c r="E252" i="20"/>
  <c r="F252" i="20"/>
  <c r="G252" i="20"/>
  <c r="G253" i="20"/>
  <c r="E254" i="20"/>
  <c r="F254" i="20"/>
  <c r="G254" i="20"/>
  <c r="G261" i="20"/>
  <c r="G262" i="20"/>
  <c r="G263" i="20"/>
  <c r="G264" i="20"/>
  <c r="E265" i="20"/>
  <c r="F265" i="20"/>
  <c r="G265" i="20"/>
  <c r="E267" i="20"/>
  <c r="F267" i="20"/>
  <c r="G267" i="20"/>
  <c r="E268" i="20"/>
  <c r="F268" i="20"/>
  <c r="G268" i="20"/>
  <c r="E269" i="20"/>
  <c r="F269" i="20"/>
  <c r="G269" i="20"/>
  <c r="F270" i="20"/>
  <c r="G270" i="20"/>
  <c r="E271" i="20"/>
  <c r="F271" i="20"/>
  <c r="G271" i="20"/>
  <c r="G272" i="20"/>
  <c r="E273" i="20"/>
  <c r="F273" i="20"/>
  <c r="G273" i="20"/>
  <c r="E276" i="20"/>
  <c r="F276" i="20"/>
  <c r="G276" i="20"/>
  <c r="E277" i="20"/>
  <c r="F277" i="20"/>
  <c r="G277" i="20"/>
  <c r="E281" i="20"/>
  <c r="F281" i="20"/>
  <c r="G281" i="20"/>
  <c r="E282" i="20"/>
  <c r="G282" i="20"/>
  <c r="G284" i="20"/>
  <c r="E285" i="20"/>
  <c r="F285" i="20"/>
  <c r="G285" i="20"/>
  <c r="E286" i="20"/>
  <c r="F286" i="20"/>
  <c r="G286" i="20"/>
  <c r="G287" i="20"/>
  <c r="E288" i="20"/>
  <c r="F288" i="20"/>
  <c r="G288" i="20"/>
  <c r="E289" i="20"/>
  <c r="F289" i="20"/>
  <c r="G289" i="20"/>
  <c r="E290" i="20"/>
  <c r="F290" i="20"/>
  <c r="G290" i="20"/>
  <c r="E291" i="20"/>
  <c r="F291" i="20"/>
  <c r="G291" i="20"/>
  <c r="E292" i="20"/>
  <c r="F292" i="20"/>
  <c r="G292" i="20"/>
  <c r="G293" i="20"/>
  <c r="E294" i="20"/>
  <c r="F294" i="20"/>
  <c r="G294" i="20"/>
  <c r="E295" i="20"/>
  <c r="F295" i="20"/>
  <c r="G295" i="20"/>
  <c r="E296" i="20"/>
  <c r="F296" i="20"/>
  <c r="G296" i="20"/>
  <c r="E297" i="20"/>
  <c r="F297" i="20"/>
  <c r="G297" i="20"/>
  <c r="E298" i="20"/>
  <c r="F298" i="20"/>
  <c r="G298" i="20"/>
  <c r="G299" i="20"/>
  <c r="E300" i="20"/>
  <c r="F300" i="20"/>
  <c r="G300" i="20"/>
  <c r="E301" i="20"/>
  <c r="F301" i="20"/>
  <c r="G301" i="20"/>
  <c r="E302" i="20"/>
  <c r="F302" i="20"/>
  <c r="G302" i="20"/>
  <c r="G303" i="20"/>
  <c r="E304" i="20"/>
  <c r="G304" i="20"/>
  <c r="E305" i="20"/>
  <c r="F305" i="20"/>
  <c r="G305" i="20"/>
  <c r="E306" i="20"/>
  <c r="F306" i="20"/>
  <c r="G306" i="20"/>
  <c r="E307" i="20"/>
  <c r="F307" i="20"/>
  <c r="G307" i="20"/>
  <c r="E309" i="20"/>
  <c r="F309" i="20"/>
  <c r="G309" i="20"/>
  <c r="E310" i="20"/>
  <c r="F310" i="20"/>
  <c r="G310" i="20"/>
  <c r="E311" i="20"/>
  <c r="F311" i="20"/>
  <c r="G311" i="20"/>
  <c r="E312" i="20"/>
  <c r="F312" i="20"/>
  <c r="G312" i="20"/>
  <c r="G313" i="20"/>
  <c r="E314" i="20"/>
  <c r="F314" i="20"/>
  <c r="G314" i="20"/>
  <c r="E315" i="20"/>
  <c r="F315" i="20"/>
  <c r="G315" i="20"/>
  <c r="E316" i="20"/>
  <c r="F316" i="20"/>
  <c r="G316" i="20"/>
  <c r="E317" i="20"/>
  <c r="F317" i="20"/>
  <c r="G317" i="20"/>
  <c r="E318" i="20"/>
  <c r="F318" i="20"/>
  <c r="G318" i="20"/>
  <c r="E319" i="20"/>
  <c r="F319" i="20"/>
  <c r="G319" i="20"/>
  <c r="E320" i="20"/>
  <c r="F320" i="20"/>
  <c r="G320" i="20"/>
  <c r="G163" i="19"/>
  <c r="G164" i="19"/>
  <c r="E165" i="19"/>
  <c r="F165" i="19"/>
  <c r="G165" i="19"/>
  <c r="G166" i="19"/>
  <c r="G167" i="19"/>
  <c r="E168" i="19"/>
  <c r="F168" i="19"/>
  <c r="G168" i="19"/>
  <c r="G169" i="19"/>
  <c r="G170" i="19"/>
  <c r="E171" i="19"/>
  <c r="F171" i="19"/>
  <c r="G171" i="19"/>
  <c r="E172" i="19"/>
  <c r="F172" i="19"/>
  <c r="G172" i="19"/>
  <c r="F173" i="19"/>
  <c r="G173" i="19"/>
  <c r="G174" i="19"/>
  <c r="G176" i="19"/>
  <c r="G177" i="19"/>
  <c r="E178" i="19"/>
  <c r="F178" i="19"/>
  <c r="G178" i="19"/>
  <c r="E179" i="19"/>
  <c r="F179" i="19"/>
  <c r="G179" i="19"/>
  <c r="G182" i="19"/>
  <c r="E183" i="19"/>
  <c r="F183" i="19"/>
  <c r="G183" i="19"/>
  <c r="E184" i="19"/>
  <c r="F184" i="19"/>
  <c r="G184" i="19"/>
  <c r="G185" i="19"/>
  <c r="G186" i="19"/>
  <c r="G188" i="19"/>
  <c r="G189" i="19"/>
  <c r="G190" i="19"/>
  <c r="G191" i="19"/>
  <c r="G192" i="19"/>
  <c r="G193" i="19"/>
  <c r="E194" i="19"/>
  <c r="F194" i="19"/>
  <c r="G194" i="19"/>
  <c r="E196" i="19"/>
  <c r="F196" i="19"/>
  <c r="G196" i="19"/>
  <c r="G197" i="19"/>
  <c r="G198" i="19"/>
  <c r="E199" i="19"/>
  <c r="F199" i="19"/>
  <c r="G199" i="19"/>
  <c r="E200" i="19"/>
  <c r="F200" i="19"/>
  <c r="G200" i="19"/>
  <c r="G201" i="19"/>
  <c r="G202" i="19"/>
  <c r="G203" i="19"/>
  <c r="G204" i="19"/>
  <c r="E206" i="19"/>
  <c r="F206" i="19"/>
  <c r="G206" i="19"/>
  <c r="E207" i="19"/>
  <c r="G207" i="19"/>
  <c r="E208" i="19"/>
  <c r="F208" i="19"/>
  <c r="G208" i="19"/>
  <c r="G209" i="19"/>
  <c r="E210" i="19"/>
  <c r="F210" i="19"/>
  <c r="G210" i="19"/>
  <c r="G211" i="19"/>
  <c r="G212" i="19"/>
  <c r="E213" i="19"/>
  <c r="F213" i="19"/>
  <c r="G213" i="19"/>
  <c r="E214" i="19"/>
  <c r="F214" i="19"/>
  <c r="G214" i="19"/>
  <c r="G215" i="19"/>
  <c r="G216" i="19"/>
  <c r="G217" i="19"/>
  <c r="E218" i="19"/>
  <c r="F218" i="19"/>
  <c r="G218" i="19"/>
  <c r="G219" i="19"/>
  <c r="E220" i="19"/>
  <c r="F220" i="19"/>
  <c r="G220" i="19"/>
  <c r="G221" i="19"/>
  <c r="G222" i="19"/>
  <c r="E223" i="19"/>
  <c r="F223" i="19"/>
  <c r="G223" i="19"/>
  <c r="G224" i="19"/>
  <c r="G225" i="19"/>
  <c r="G226" i="19"/>
  <c r="G227" i="19"/>
  <c r="E228" i="19"/>
  <c r="F228" i="19"/>
  <c r="G228" i="19"/>
  <c r="E229" i="19"/>
  <c r="F229" i="19"/>
  <c r="G229" i="19"/>
  <c r="G230" i="19"/>
  <c r="E231" i="19"/>
  <c r="F231" i="19"/>
  <c r="G231" i="19"/>
  <c r="F232" i="19"/>
  <c r="G232" i="19"/>
  <c r="E233" i="19"/>
  <c r="F233" i="19"/>
  <c r="G233" i="19"/>
  <c r="E234" i="19"/>
  <c r="F234" i="19"/>
  <c r="G234" i="19"/>
  <c r="G235" i="19"/>
  <c r="E236" i="19"/>
  <c r="F236" i="19"/>
  <c r="G236" i="19"/>
  <c r="E237" i="19"/>
  <c r="F237" i="19"/>
  <c r="G237" i="19"/>
  <c r="G238" i="19"/>
  <c r="E239" i="19"/>
  <c r="F239" i="19"/>
  <c r="G239" i="19"/>
  <c r="E240" i="19"/>
  <c r="F240" i="19"/>
  <c r="G240" i="19"/>
  <c r="E241" i="19"/>
  <c r="F241" i="19"/>
  <c r="G241" i="19"/>
  <c r="G242" i="19"/>
  <c r="E243" i="19"/>
  <c r="F243" i="19"/>
  <c r="G243" i="19"/>
  <c r="E244" i="19"/>
  <c r="F244" i="19"/>
  <c r="G244" i="19"/>
  <c r="G245" i="19"/>
  <c r="E246" i="19"/>
  <c r="F246" i="19"/>
  <c r="G246" i="19"/>
  <c r="F247" i="19"/>
  <c r="G247" i="19"/>
  <c r="G248" i="19"/>
  <c r="E249" i="19"/>
  <c r="F249" i="19"/>
  <c r="G249" i="19"/>
  <c r="E252" i="19"/>
  <c r="F252" i="19"/>
  <c r="G252" i="19"/>
  <c r="G253" i="19"/>
  <c r="E254" i="19"/>
  <c r="F254" i="19"/>
  <c r="G254" i="19"/>
  <c r="G261" i="19"/>
  <c r="G262" i="19"/>
  <c r="G263" i="19"/>
  <c r="G264" i="19"/>
  <c r="E265" i="19"/>
  <c r="H265" i="19" s="1"/>
  <c r="F265" i="19"/>
  <c r="G265" i="19"/>
  <c r="E267" i="19"/>
  <c r="F267" i="19"/>
  <c r="G267" i="19"/>
  <c r="E268" i="19"/>
  <c r="F268" i="19"/>
  <c r="G268" i="19"/>
  <c r="G269" i="19"/>
  <c r="E270" i="19"/>
  <c r="F270" i="19"/>
  <c r="G270" i="19"/>
  <c r="G271" i="19"/>
  <c r="G272" i="19"/>
  <c r="G273" i="19"/>
  <c r="G276" i="19"/>
  <c r="E277" i="19"/>
  <c r="F277" i="19"/>
  <c r="G277" i="19"/>
  <c r="G281" i="19"/>
  <c r="G282" i="19"/>
  <c r="G284" i="19"/>
  <c r="G285" i="19"/>
  <c r="E286" i="19"/>
  <c r="F286" i="19"/>
  <c r="G286" i="19"/>
  <c r="G287" i="19"/>
  <c r="E288" i="19"/>
  <c r="F288" i="19"/>
  <c r="G288" i="19"/>
  <c r="G289" i="19"/>
  <c r="G290" i="19"/>
  <c r="E291" i="19"/>
  <c r="F291" i="19"/>
  <c r="G291" i="19"/>
  <c r="E292" i="19"/>
  <c r="F292" i="19"/>
  <c r="G292" i="19"/>
  <c r="G293" i="19"/>
  <c r="E294" i="19"/>
  <c r="F294" i="19"/>
  <c r="G294" i="19"/>
  <c r="G295" i="19"/>
  <c r="E296" i="19"/>
  <c r="F296" i="19"/>
  <c r="G296" i="19"/>
  <c r="G297" i="19"/>
  <c r="G298" i="19"/>
  <c r="G299" i="19"/>
  <c r="E300" i="19"/>
  <c r="F300" i="19"/>
  <c r="G300" i="19"/>
  <c r="G301" i="19"/>
  <c r="E302" i="19"/>
  <c r="F302" i="19"/>
  <c r="G302" i="19"/>
  <c r="E303" i="19"/>
  <c r="F303" i="19"/>
  <c r="G303" i="19"/>
  <c r="G304" i="19"/>
  <c r="E305" i="19"/>
  <c r="F305" i="19"/>
  <c r="G305" i="19"/>
  <c r="E306" i="19"/>
  <c r="F306" i="19"/>
  <c r="G306" i="19"/>
  <c r="E307" i="19"/>
  <c r="F307" i="19"/>
  <c r="G307" i="19"/>
  <c r="E309" i="19"/>
  <c r="F309" i="19"/>
  <c r="G309" i="19"/>
  <c r="E310" i="19"/>
  <c r="F310" i="19"/>
  <c r="G310" i="19"/>
  <c r="E311" i="19"/>
  <c r="F311" i="19"/>
  <c r="G311" i="19"/>
  <c r="E312" i="19"/>
  <c r="F312" i="19"/>
  <c r="G312" i="19"/>
  <c r="G313" i="19"/>
  <c r="E314" i="19"/>
  <c r="F314" i="19"/>
  <c r="G314" i="19"/>
  <c r="E315" i="19"/>
  <c r="F315" i="19"/>
  <c r="G315" i="19"/>
  <c r="E316" i="19"/>
  <c r="F316" i="19"/>
  <c r="G316" i="19"/>
  <c r="E317" i="19"/>
  <c r="F317" i="19"/>
  <c r="G317" i="19"/>
  <c r="E318" i="19"/>
  <c r="G318" i="19"/>
  <c r="E319" i="19"/>
  <c r="F319" i="19"/>
  <c r="G319" i="19"/>
  <c r="E320" i="19"/>
  <c r="F320" i="19"/>
  <c r="G320" i="19"/>
  <c r="G163" i="18"/>
  <c r="G164" i="18"/>
  <c r="E165" i="18"/>
  <c r="F165" i="18"/>
  <c r="G165" i="18"/>
  <c r="G166" i="18"/>
  <c r="G167" i="18"/>
  <c r="G168" i="18"/>
  <c r="G169" i="18"/>
  <c r="G170" i="18"/>
  <c r="G171" i="18"/>
  <c r="E172" i="18"/>
  <c r="G172" i="18"/>
  <c r="G173" i="18"/>
  <c r="G174" i="18"/>
  <c r="G176" i="18"/>
  <c r="G177" i="18"/>
  <c r="G178" i="18"/>
  <c r="G179" i="18"/>
  <c r="G182" i="18"/>
  <c r="G183" i="18"/>
  <c r="E184" i="18"/>
  <c r="F184" i="18"/>
  <c r="G184" i="18"/>
  <c r="G185" i="18"/>
  <c r="G186" i="18"/>
  <c r="G188" i="18"/>
  <c r="G189" i="18"/>
  <c r="G190" i="18"/>
  <c r="G191" i="18"/>
  <c r="G192" i="18"/>
  <c r="G193" i="18"/>
  <c r="G194" i="18"/>
  <c r="G196" i="18"/>
  <c r="G197" i="18"/>
  <c r="G198" i="18"/>
  <c r="G199" i="18"/>
  <c r="G200" i="18"/>
  <c r="G201" i="18"/>
  <c r="G202" i="18"/>
  <c r="G203" i="18"/>
  <c r="G204" i="18"/>
  <c r="G206" i="18"/>
  <c r="G207" i="18"/>
  <c r="E208" i="18"/>
  <c r="F208" i="18"/>
  <c r="G208" i="18"/>
  <c r="G209" i="18"/>
  <c r="E210" i="18"/>
  <c r="F210" i="18"/>
  <c r="G210" i="18"/>
  <c r="G211" i="18"/>
  <c r="G212" i="18"/>
  <c r="E213" i="18"/>
  <c r="F213" i="18"/>
  <c r="G213" i="18"/>
  <c r="G214" i="18"/>
  <c r="G215" i="18"/>
  <c r="G216" i="18"/>
  <c r="G217" i="18"/>
  <c r="E218" i="18"/>
  <c r="F218" i="18"/>
  <c r="G218" i="18"/>
  <c r="G219" i="18"/>
  <c r="E220" i="18"/>
  <c r="F220" i="18"/>
  <c r="G220" i="18"/>
  <c r="E221" i="18"/>
  <c r="F221" i="18"/>
  <c r="G221" i="18"/>
  <c r="G222" i="18"/>
  <c r="E223" i="18"/>
  <c r="F223" i="18"/>
  <c r="G223" i="18"/>
  <c r="G224" i="18"/>
  <c r="G225" i="18"/>
  <c r="G226" i="18"/>
  <c r="G227" i="18"/>
  <c r="E228" i="18"/>
  <c r="F228" i="18"/>
  <c r="G228" i="18"/>
  <c r="G229" i="18"/>
  <c r="G230" i="18"/>
  <c r="G231" i="18"/>
  <c r="G232" i="18"/>
  <c r="E233" i="18"/>
  <c r="F233" i="18"/>
  <c r="G233" i="18"/>
  <c r="E234" i="18"/>
  <c r="F234" i="18"/>
  <c r="G234" i="18"/>
  <c r="G235" i="18"/>
  <c r="G236" i="18"/>
  <c r="G237" i="18"/>
  <c r="G238" i="18"/>
  <c r="G239" i="18"/>
  <c r="E240" i="18"/>
  <c r="F240" i="18"/>
  <c r="G240" i="18"/>
  <c r="E241" i="18"/>
  <c r="F241" i="18"/>
  <c r="G241" i="18"/>
  <c r="G242" i="18"/>
  <c r="E243" i="18"/>
  <c r="F243" i="18"/>
  <c r="G243" i="18"/>
  <c r="E244" i="18"/>
  <c r="F244" i="18"/>
  <c r="G244" i="18"/>
  <c r="G245" i="18"/>
  <c r="E246" i="18"/>
  <c r="F246" i="18"/>
  <c r="G246" i="18"/>
  <c r="G247" i="18"/>
  <c r="G248" i="18"/>
  <c r="G249" i="18"/>
  <c r="G252" i="18"/>
  <c r="G253" i="18"/>
  <c r="E254" i="18"/>
  <c r="F254" i="18"/>
  <c r="G254" i="18"/>
  <c r="G261" i="18"/>
  <c r="G262" i="18"/>
  <c r="G263" i="18"/>
  <c r="G264" i="18"/>
  <c r="E265" i="18"/>
  <c r="F265" i="18"/>
  <c r="G265" i="18"/>
  <c r="G267" i="18"/>
  <c r="G268" i="18"/>
  <c r="G269" i="18"/>
  <c r="G270" i="18"/>
  <c r="G271" i="18"/>
  <c r="G272" i="18"/>
  <c r="G273" i="18"/>
  <c r="G276" i="18"/>
  <c r="G277" i="18"/>
  <c r="E281" i="18"/>
  <c r="G281" i="18"/>
  <c r="G282" i="18"/>
  <c r="G284" i="18"/>
  <c r="G285" i="18"/>
  <c r="G286" i="18"/>
  <c r="G287" i="18"/>
  <c r="E288" i="18"/>
  <c r="F288" i="18"/>
  <c r="G288" i="18"/>
  <c r="G289" i="18"/>
  <c r="E290" i="18"/>
  <c r="F290" i="18"/>
  <c r="G290" i="18"/>
  <c r="E291" i="18"/>
  <c r="F291" i="18"/>
  <c r="G291" i="18"/>
  <c r="G292" i="18"/>
  <c r="G293" i="18"/>
  <c r="G294" i="18"/>
  <c r="G295" i="18"/>
  <c r="E296" i="18"/>
  <c r="F296" i="18"/>
  <c r="G296" i="18"/>
  <c r="G297" i="18"/>
  <c r="G298" i="18"/>
  <c r="G299" i="18"/>
  <c r="E300" i="18"/>
  <c r="F300" i="18"/>
  <c r="G300" i="18"/>
  <c r="G301" i="18"/>
  <c r="E302" i="18"/>
  <c r="F302" i="18"/>
  <c r="G302" i="18"/>
  <c r="G303" i="18"/>
  <c r="G304" i="18"/>
  <c r="G305" i="18"/>
  <c r="E306" i="18"/>
  <c r="F306" i="18"/>
  <c r="G306" i="18"/>
  <c r="G307" i="18"/>
  <c r="G309" i="18"/>
  <c r="G310" i="18"/>
  <c r="E311" i="18"/>
  <c r="F311" i="18"/>
  <c r="G311" i="18"/>
  <c r="G312" i="18"/>
  <c r="G313" i="18"/>
  <c r="G314" i="18"/>
  <c r="G315" i="18"/>
  <c r="E316" i="18"/>
  <c r="F316" i="18"/>
  <c r="G316" i="18"/>
  <c r="E317" i="18"/>
  <c r="F317" i="18"/>
  <c r="G317" i="18"/>
  <c r="G318" i="18"/>
  <c r="E319" i="18"/>
  <c r="F319" i="18"/>
  <c r="G319" i="18"/>
  <c r="E320" i="18"/>
  <c r="F320" i="18"/>
  <c r="G320" i="18"/>
  <c r="E163" i="17"/>
  <c r="F163" i="17"/>
  <c r="G163" i="17"/>
  <c r="E164" i="17"/>
  <c r="F164" i="17"/>
  <c r="G164" i="17"/>
  <c r="E165" i="17"/>
  <c r="F165" i="17"/>
  <c r="G165" i="17"/>
  <c r="E166" i="17"/>
  <c r="F166" i="17"/>
  <c r="G166" i="17"/>
  <c r="G167" i="17"/>
  <c r="E168" i="17"/>
  <c r="F168" i="17"/>
  <c r="G168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G174" i="17"/>
  <c r="G176" i="17"/>
  <c r="E177" i="17"/>
  <c r="F177" i="17"/>
  <c r="G177" i="17"/>
  <c r="E178" i="17"/>
  <c r="F178" i="17"/>
  <c r="G178" i="17"/>
  <c r="E179" i="17"/>
  <c r="F179" i="17"/>
  <c r="G179" i="17"/>
  <c r="E182" i="17"/>
  <c r="F182" i="17"/>
  <c r="G182" i="17"/>
  <c r="E183" i="17"/>
  <c r="F183" i="17"/>
  <c r="G183" i="17"/>
  <c r="E184" i="17"/>
  <c r="F184" i="17"/>
  <c r="G184" i="17"/>
  <c r="E185" i="17"/>
  <c r="F185" i="17"/>
  <c r="G185" i="17"/>
  <c r="G186" i="17"/>
  <c r="G188" i="17"/>
  <c r="E189" i="17"/>
  <c r="F189" i="17"/>
  <c r="G189" i="17"/>
  <c r="G190" i="17"/>
  <c r="E191" i="17"/>
  <c r="G191" i="17"/>
  <c r="G192" i="17"/>
  <c r="E193" i="17"/>
  <c r="F193" i="17"/>
  <c r="G193" i="17"/>
  <c r="E194" i="17"/>
  <c r="F194" i="17"/>
  <c r="G194" i="17"/>
  <c r="E196" i="17"/>
  <c r="F196" i="17"/>
  <c r="G196" i="17"/>
  <c r="E197" i="17"/>
  <c r="F197" i="17"/>
  <c r="G197" i="17"/>
  <c r="G198" i="17"/>
  <c r="E199" i="17"/>
  <c r="F199" i="17"/>
  <c r="G199" i="17"/>
  <c r="E200" i="17"/>
  <c r="F200" i="17"/>
  <c r="G200" i="17"/>
  <c r="G201" i="17"/>
  <c r="G202" i="17"/>
  <c r="E203" i="17"/>
  <c r="F203" i="17"/>
  <c r="G203" i="17"/>
  <c r="E204" i="17"/>
  <c r="F204" i="17"/>
  <c r="G204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H215" i="17" s="1"/>
  <c r="E216" i="17"/>
  <c r="F216" i="17"/>
  <c r="G216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G224" i="17"/>
  <c r="G225" i="17"/>
  <c r="E226" i="17"/>
  <c r="F226" i="17"/>
  <c r="G226" i="17"/>
  <c r="E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H234" i="17" s="1"/>
  <c r="E235" i="17"/>
  <c r="F235" i="17"/>
  <c r="G235" i="17"/>
  <c r="E236" i="17"/>
  <c r="F236" i="17"/>
  <c r="G236" i="17"/>
  <c r="E237" i="17"/>
  <c r="F237" i="17"/>
  <c r="G237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G245" i="17"/>
  <c r="E246" i="17"/>
  <c r="F246" i="17"/>
  <c r="G246" i="17"/>
  <c r="H246" i="17" s="1"/>
  <c r="E247" i="17"/>
  <c r="F247" i="17"/>
  <c r="G247" i="17"/>
  <c r="G248" i="17"/>
  <c r="E249" i="17"/>
  <c r="F249" i="17"/>
  <c r="G249" i="17"/>
  <c r="E252" i="17"/>
  <c r="F252" i="17"/>
  <c r="G252" i="17"/>
  <c r="G253" i="17"/>
  <c r="E254" i="17"/>
  <c r="F254" i="17"/>
  <c r="G254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G273" i="17"/>
  <c r="E276" i="17"/>
  <c r="F276" i="17"/>
  <c r="G276" i="17"/>
  <c r="E277" i="17"/>
  <c r="F277" i="17"/>
  <c r="G277" i="17"/>
  <c r="E281" i="17"/>
  <c r="F281" i="17"/>
  <c r="G281" i="17"/>
  <c r="E282" i="17"/>
  <c r="F282" i="17"/>
  <c r="G282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F297" i="17"/>
  <c r="G297" i="17"/>
  <c r="E298" i="17"/>
  <c r="F298" i="17"/>
  <c r="G298" i="17"/>
  <c r="H298" i="17" s="1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G304" i="17"/>
  <c r="E305" i="17"/>
  <c r="F305" i="17"/>
  <c r="G305" i="17"/>
  <c r="E306" i="17"/>
  <c r="F306" i="17"/>
  <c r="G306" i="17"/>
  <c r="E307" i="17"/>
  <c r="F307" i="17"/>
  <c r="G307" i="17"/>
  <c r="E309" i="17"/>
  <c r="F309" i="17"/>
  <c r="G309" i="17"/>
  <c r="E310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H319" i="17" s="1"/>
  <c r="E320" i="17"/>
  <c r="F320" i="17"/>
  <c r="G320" i="17"/>
  <c r="G163" i="16"/>
  <c r="G164" i="16"/>
  <c r="E165" i="16"/>
  <c r="F165" i="16"/>
  <c r="G165" i="16"/>
  <c r="G166" i="16"/>
  <c r="G167" i="16"/>
  <c r="G168" i="16"/>
  <c r="G169" i="16"/>
  <c r="E170" i="16"/>
  <c r="F170" i="16"/>
  <c r="G170" i="16"/>
  <c r="E171" i="16"/>
  <c r="F171" i="16"/>
  <c r="G171" i="16"/>
  <c r="G172" i="16"/>
  <c r="G173" i="16"/>
  <c r="E174" i="16"/>
  <c r="F174" i="16"/>
  <c r="G174" i="16"/>
  <c r="H174" i="16" s="1"/>
  <c r="G176" i="16"/>
  <c r="G177" i="16"/>
  <c r="E178" i="16"/>
  <c r="F178" i="16"/>
  <c r="G178" i="16"/>
  <c r="H178" i="16" s="1"/>
  <c r="G179" i="16"/>
  <c r="G182" i="16"/>
  <c r="E183" i="16"/>
  <c r="F183" i="16"/>
  <c r="G183" i="16"/>
  <c r="E184" i="16"/>
  <c r="F184" i="16"/>
  <c r="G184" i="16"/>
  <c r="E185" i="16"/>
  <c r="G185" i="16"/>
  <c r="G186" i="16"/>
  <c r="G188" i="16"/>
  <c r="G189" i="16"/>
  <c r="G190" i="16"/>
  <c r="G191" i="16"/>
  <c r="G192" i="16"/>
  <c r="G193" i="16"/>
  <c r="E194" i="16"/>
  <c r="F194" i="16"/>
  <c r="G194" i="16"/>
  <c r="E196" i="16"/>
  <c r="F196" i="16"/>
  <c r="G196" i="16"/>
  <c r="G197" i="16"/>
  <c r="G198" i="16"/>
  <c r="E199" i="16"/>
  <c r="F199" i="16"/>
  <c r="G199" i="16"/>
  <c r="E200" i="16"/>
  <c r="F200" i="16"/>
  <c r="G200" i="16"/>
  <c r="G201" i="16"/>
  <c r="G202" i="16"/>
  <c r="F203" i="16"/>
  <c r="G203" i="16"/>
  <c r="E204" i="16"/>
  <c r="F204" i="16"/>
  <c r="G204" i="16"/>
  <c r="E206" i="16"/>
  <c r="F206" i="16"/>
  <c r="G206" i="16"/>
  <c r="E207" i="16"/>
  <c r="F207" i="16"/>
  <c r="G207" i="16"/>
  <c r="E208" i="16"/>
  <c r="F208" i="16"/>
  <c r="G208" i="16"/>
  <c r="E209" i="16"/>
  <c r="G209" i="16"/>
  <c r="E210" i="16"/>
  <c r="F210" i="16"/>
  <c r="G210" i="16"/>
  <c r="H210" i="16" s="1"/>
  <c r="E211" i="16"/>
  <c r="F211" i="16"/>
  <c r="G211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G224" i="16"/>
  <c r="G225" i="16"/>
  <c r="F226" i="16"/>
  <c r="G226" i="16"/>
  <c r="E227" i="16"/>
  <c r="F227" i="16"/>
  <c r="G227" i="16"/>
  <c r="E228" i="16"/>
  <c r="F228" i="16"/>
  <c r="G228" i="16"/>
  <c r="H228" i="16" s="1"/>
  <c r="E229" i="16"/>
  <c r="F229" i="16"/>
  <c r="G229" i="16"/>
  <c r="E230" i="16"/>
  <c r="G230" i="16"/>
  <c r="E231" i="16"/>
  <c r="F231" i="16"/>
  <c r="G231" i="16"/>
  <c r="H231" i="16" s="1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H237" i="16" s="1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G245" i="16"/>
  <c r="E246" i="16"/>
  <c r="F246" i="16"/>
  <c r="G246" i="16"/>
  <c r="G247" i="16"/>
  <c r="G248" i="16"/>
  <c r="E249" i="16"/>
  <c r="F249" i="16"/>
  <c r="G249" i="16"/>
  <c r="E252" i="16"/>
  <c r="F252" i="16"/>
  <c r="G252" i="16"/>
  <c r="G253" i="16"/>
  <c r="E254" i="16"/>
  <c r="F254" i="16"/>
  <c r="G254" i="16"/>
  <c r="G261" i="16"/>
  <c r="G262" i="16"/>
  <c r="E263" i="16"/>
  <c r="F263" i="16"/>
  <c r="G263" i="16"/>
  <c r="G264" i="16"/>
  <c r="E265" i="16"/>
  <c r="F265" i="16"/>
  <c r="G265" i="16"/>
  <c r="E267" i="16"/>
  <c r="F267" i="16"/>
  <c r="G267" i="16"/>
  <c r="E268" i="16"/>
  <c r="F268" i="16"/>
  <c r="G268" i="16"/>
  <c r="E269" i="16"/>
  <c r="G269" i="16"/>
  <c r="H269" i="16" s="1"/>
  <c r="E270" i="16"/>
  <c r="F270" i="16"/>
  <c r="G270" i="16"/>
  <c r="E271" i="16"/>
  <c r="G271" i="16"/>
  <c r="G272" i="16"/>
  <c r="G273" i="16"/>
  <c r="G276" i="16"/>
  <c r="E277" i="16"/>
  <c r="F277" i="16"/>
  <c r="G277" i="16"/>
  <c r="G281" i="16"/>
  <c r="G282" i="16"/>
  <c r="G284" i="16"/>
  <c r="E285" i="16"/>
  <c r="F285" i="16"/>
  <c r="G285" i="16"/>
  <c r="E286" i="16"/>
  <c r="F286" i="16"/>
  <c r="G286" i="16"/>
  <c r="G287" i="16"/>
  <c r="E288" i="16"/>
  <c r="F288" i="16"/>
  <c r="G288" i="16"/>
  <c r="E289" i="16"/>
  <c r="F289" i="16"/>
  <c r="G289" i="16"/>
  <c r="G290" i="16"/>
  <c r="E291" i="16"/>
  <c r="F291" i="16"/>
  <c r="G291" i="16"/>
  <c r="E292" i="16"/>
  <c r="F292" i="16"/>
  <c r="G292" i="16"/>
  <c r="G293" i="16"/>
  <c r="E294" i="16"/>
  <c r="F294" i="16"/>
  <c r="G294" i="16"/>
  <c r="E295" i="16"/>
  <c r="F295" i="16"/>
  <c r="G295" i="16"/>
  <c r="H295" i="16" s="1"/>
  <c r="E296" i="16"/>
  <c r="F296" i="16"/>
  <c r="G296" i="16"/>
  <c r="G297" i="16"/>
  <c r="E298" i="16"/>
  <c r="F298" i="16"/>
  <c r="G298" i="16"/>
  <c r="G299" i="16"/>
  <c r="E300" i="16"/>
  <c r="F300" i="16"/>
  <c r="G300" i="16"/>
  <c r="H300" i="16" s="1"/>
  <c r="E301" i="16"/>
  <c r="F301" i="16"/>
  <c r="G301" i="16"/>
  <c r="E302" i="16"/>
  <c r="F302" i="16"/>
  <c r="G302" i="16"/>
  <c r="E303" i="16"/>
  <c r="F303" i="16"/>
  <c r="G303" i="16"/>
  <c r="H303" i="16" s="1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G318" i="16"/>
  <c r="E319" i="16"/>
  <c r="F319" i="16"/>
  <c r="G319" i="16"/>
  <c r="E320" i="16"/>
  <c r="F320" i="16"/>
  <c r="G320" i="16"/>
  <c r="E163" i="15"/>
  <c r="F163" i="15"/>
  <c r="G163" i="15"/>
  <c r="G164" i="15"/>
  <c r="E165" i="15"/>
  <c r="F165" i="15"/>
  <c r="G165" i="15"/>
  <c r="G166" i="15"/>
  <c r="G167" i="15"/>
  <c r="E168" i="15"/>
  <c r="F168" i="15"/>
  <c r="G168" i="15"/>
  <c r="G169" i="15"/>
  <c r="E170" i="15"/>
  <c r="F170" i="15"/>
  <c r="G170" i="15"/>
  <c r="H170" i="15" s="1"/>
  <c r="E171" i="15"/>
  <c r="F171" i="15"/>
  <c r="G171" i="15"/>
  <c r="E172" i="15"/>
  <c r="F172" i="15"/>
  <c r="G172" i="15"/>
  <c r="E173" i="15"/>
  <c r="F173" i="15"/>
  <c r="G173" i="15"/>
  <c r="E174" i="15"/>
  <c r="F174" i="15"/>
  <c r="G174" i="15"/>
  <c r="H174" i="15" s="1"/>
  <c r="G176" i="15"/>
  <c r="E177" i="15"/>
  <c r="F177" i="15"/>
  <c r="G177" i="15"/>
  <c r="E178" i="15"/>
  <c r="F178" i="15"/>
  <c r="G178" i="15"/>
  <c r="E179" i="15"/>
  <c r="F179" i="15"/>
  <c r="G179" i="15"/>
  <c r="G182" i="15"/>
  <c r="E183" i="15"/>
  <c r="F183" i="15"/>
  <c r="G183" i="15"/>
  <c r="E184" i="15"/>
  <c r="F184" i="15"/>
  <c r="G184" i="15"/>
  <c r="G185" i="15"/>
  <c r="G186" i="15"/>
  <c r="G188" i="15"/>
  <c r="G189" i="15"/>
  <c r="G190" i="15"/>
  <c r="G191" i="15"/>
  <c r="G192" i="15"/>
  <c r="E193" i="15"/>
  <c r="F193" i="15"/>
  <c r="G193" i="15"/>
  <c r="H193" i="15" s="1"/>
  <c r="E194" i="15"/>
  <c r="F194" i="15"/>
  <c r="G194" i="15"/>
  <c r="E196" i="15"/>
  <c r="G196" i="15"/>
  <c r="G197" i="15"/>
  <c r="G198" i="15"/>
  <c r="E199" i="15"/>
  <c r="F199" i="15"/>
  <c r="G199" i="15"/>
  <c r="E200" i="15"/>
  <c r="F200" i="15"/>
  <c r="G200" i="15"/>
  <c r="G201" i="15"/>
  <c r="G202" i="15"/>
  <c r="E203" i="15"/>
  <c r="F203" i="15"/>
  <c r="G203" i="15"/>
  <c r="E204" i="15"/>
  <c r="F204" i="15"/>
  <c r="G204" i="15"/>
  <c r="E206" i="15"/>
  <c r="F206" i="15"/>
  <c r="G206" i="15"/>
  <c r="E207" i="15"/>
  <c r="F207" i="15"/>
  <c r="G207" i="15"/>
  <c r="E208" i="15"/>
  <c r="F208" i="15"/>
  <c r="G208" i="15"/>
  <c r="E209" i="15"/>
  <c r="F209" i="15"/>
  <c r="G209" i="15"/>
  <c r="E210" i="15"/>
  <c r="F210" i="15"/>
  <c r="G210" i="15"/>
  <c r="H210" i="15" s="1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H216" i="15" s="1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H220" i="15" s="1"/>
  <c r="E221" i="15"/>
  <c r="F221" i="15"/>
  <c r="G221" i="15"/>
  <c r="E222" i="15"/>
  <c r="F222" i="15"/>
  <c r="G222" i="15"/>
  <c r="E223" i="15"/>
  <c r="F223" i="15"/>
  <c r="G223" i="15"/>
  <c r="G224" i="15"/>
  <c r="G225" i="15"/>
  <c r="G226" i="15"/>
  <c r="G227" i="15"/>
  <c r="E228" i="15"/>
  <c r="F228" i="15"/>
  <c r="G228" i="15"/>
  <c r="H228" i="15" s="1"/>
  <c r="E229" i="15"/>
  <c r="F229" i="15"/>
  <c r="G229" i="15"/>
  <c r="E230" i="15"/>
  <c r="G230" i="15"/>
  <c r="E231" i="15"/>
  <c r="F231" i="15"/>
  <c r="G231" i="15"/>
  <c r="F232" i="15"/>
  <c r="G232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H240" i="15" s="1"/>
  <c r="E241" i="15"/>
  <c r="F241" i="15"/>
  <c r="G241" i="15"/>
  <c r="E242" i="15"/>
  <c r="F242" i="15"/>
  <c r="G242" i="15"/>
  <c r="E243" i="15"/>
  <c r="G243" i="15"/>
  <c r="E244" i="15"/>
  <c r="F244" i="15"/>
  <c r="G244" i="15"/>
  <c r="G245" i="15"/>
  <c r="E246" i="15"/>
  <c r="F246" i="15"/>
  <c r="G246" i="15"/>
  <c r="G247" i="15"/>
  <c r="G248" i="15"/>
  <c r="E249" i="15"/>
  <c r="F249" i="15"/>
  <c r="G249" i="15"/>
  <c r="H249" i="15" s="1"/>
  <c r="E252" i="15"/>
  <c r="F252" i="15"/>
  <c r="G252" i="15"/>
  <c r="G253" i="15"/>
  <c r="E254" i="15"/>
  <c r="F254" i="15"/>
  <c r="G254" i="15"/>
  <c r="E261" i="15"/>
  <c r="G261" i="15"/>
  <c r="G262" i="15"/>
  <c r="G263" i="15"/>
  <c r="G264" i="15"/>
  <c r="E265" i="15"/>
  <c r="F265" i="15"/>
  <c r="G265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G271" i="15"/>
  <c r="G272" i="15"/>
  <c r="E273" i="15"/>
  <c r="F273" i="15"/>
  <c r="G273" i="15"/>
  <c r="G276" i="15"/>
  <c r="E277" i="15"/>
  <c r="F277" i="15"/>
  <c r="G277" i="15"/>
  <c r="E281" i="15"/>
  <c r="F281" i="15"/>
  <c r="G281" i="15"/>
  <c r="E282" i="15"/>
  <c r="F282" i="15"/>
  <c r="G282" i="15"/>
  <c r="G284" i="15"/>
  <c r="G285" i="15"/>
  <c r="E286" i="15"/>
  <c r="F286" i="15"/>
  <c r="G286" i="15"/>
  <c r="G287" i="15"/>
  <c r="E288" i="15"/>
  <c r="F288" i="15"/>
  <c r="G288" i="15"/>
  <c r="E289" i="15"/>
  <c r="G289" i="15"/>
  <c r="E290" i="15"/>
  <c r="F290" i="15"/>
  <c r="G290" i="15"/>
  <c r="E291" i="15"/>
  <c r="F291" i="15"/>
  <c r="G291" i="15"/>
  <c r="E292" i="15"/>
  <c r="F292" i="15"/>
  <c r="G292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G163" i="14"/>
  <c r="G164" i="14"/>
  <c r="E165" i="14"/>
  <c r="F165" i="14"/>
  <c r="G165" i="14"/>
  <c r="G166" i="14"/>
  <c r="G167" i="14"/>
  <c r="G168" i="14"/>
  <c r="G169" i="14"/>
  <c r="G170" i="14"/>
  <c r="E171" i="14"/>
  <c r="F171" i="14"/>
  <c r="G171" i="14"/>
  <c r="E172" i="14"/>
  <c r="F172" i="14"/>
  <c r="G172" i="14"/>
  <c r="E173" i="14"/>
  <c r="F173" i="14"/>
  <c r="G173" i="14"/>
  <c r="G174" i="14"/>
  <c r="G176" i="14"/>
  <c r="G177" i="14"/>
  <c r="E178" i="14"/>
  <c r="F178" i="14"/>
  <c r="G178" i="14"/>
  <c r="E179" i="14"/>
  <c r="F179" i="14"/>
  <c r="G179" i="14"/>
  <c r="G182" i="14"/>
  <c r="G183" i="14"/>
  <c r="E184" i="14"/>
  <c r="F184" i="14"/>
  <c r="G184" i="14"/>
  <c r="G185" i="14"/>
  <c r="G186" i="14"/>
  <c r="G188" i="14"/>
  <c r="G189" i="14"/>
  <c r="G190" i="14"/>
  <c r="G191" i="14"/>
  <c r="G192" i="14"/>
  <c r="G193" i="14"/>
  <c r="E194" i="14"/>
  <c r="F194" i="14"/>
  <c r="G194" i="14"/>
  <c r="G196" i="14"/>
  <c r="G197" i="14"/>
  <c r="G198" i="14"/>
  <c r="G199" i="14"/>
  <c r="G200" i="14"/>
  <c r="G201" i="14"/>
  <c r="G202" i="14"/>
  <c r="G203" i="14"/>
  <c r="G204" i="14"/>
  <c r="E206" i="14"/>
  <c r="F206" i="14"/>
  <c r="G206" i="14"/>
  <c r="E207" i="14"/>
  <c r="F207" i="14"/>
  <c r="G207" i="14"/>
  <c r="E208" i="14"/>
  <c r="F208" i="14"/>
  <c r="G208" i="14"/>
  <c r="E209" i="14"/>
  <c r="F209" i="14"/>
  <c r="G209" i="14"/>
  <c r="E210" i="14"/>
  <c r="F210" i="14"/>
  <c r="G210" i="14"/>
  <c r="G211" i="14"/>
  <c r="G212" i="14"/>
  <c r="E213" i="14"/>
  <c r="F213" i="14"/>
  <c r="G213" i="14"/>
  <c r="G214" i="14"/>
  <c r="G215" i="14"/>
  <c r="G216" i="14"/>
  <c r="G217" i="14"/>
  <c r="E218" i="14"/>
  <c r="F218" i="14"/>
  <c r="G218" i="14"/>
  <c r="G219" i="14"/>
  <c r="E220" i="14"/>
  <c r="F220" i="14"/>
  <c r="G220" i="14"/>
  <c r="E221" i="14"/>
  <c r="F221" i="14"/>
  <c r="G221" i="14"/>
  <c r="G222" i="14"/>
  <c r="E223" i="14"/>
  <c r="F223" i="14"/>
  <c r="G223" i="14"/>
  <c r="G224" i="14"/>
  <c r="E225" i="14"/>
  <c r="F225" i="14"/>
  <c r="G225" i="14"/>
  <c r="G226" i="14"/>
  <c r="G227" i="14"/>
  <c r="E228" i="14"/>
  <c r="F228" i="14"/>
  <c r="G228" i="14"/>
  <c r="E229" i="14"/>
  <c r="F229" i="14"/>
  <c r="G229" i="14"/>
  <c r="G230" i="14"/>
  <c r="E231" i="14"/>
  <c r="F231" i="14"/>
  <c r="G231" i="14"/>
  <c r="G232" i="14"/>
  <c r="E233" i="14"/>
  <c r="F233" i="14"/>
  <c r="G233" i="14"/>
  <c r="G234" i="14"/>
  <c r="G235" i="14"/>
  <c r="E236" i="14"/>
  <c r="G236" i="14"/>
  <c r="E237" i="14"/>
  <c r="F237" i="14"/>
  <c r="G237" i="14"/>
  <c r="G238" i="14"/>
  <c r="E239" i="14"/>
  <c r="F239" i="14"/>
  <c r="G239" i="14"/>
  <c r="E240" i="14"/>
  <c r="F240" i="14"/>
  <c r="G240" i="14"/>
  <c r="E241" i="14"/>
  <c r="F241" i="14"/>
  <c r="G241" i="14"/>
  <c r="G242" i="14"/>
  <c r="E243" i="14"/>
  <c r="F243" i="14"/>
  <c r="G243" i="14"/>
  <c r="E244" i="14"/>
  <c r="F244" i="14"/>
  <c r="G244" i="14"/>
  <c r="G245" i="14"/>
  <c r="G246" i="14"/>
  <c r="G247" i="14"/>
  <c r="G248" i="14"/>
  <c r="E249" i="14"/>
  <c r="F249" i="14"/>
  <c r="G249" i="14"/>
  <c r="E252" i="14"/>
  <c r="F252" i="14"/>
  <c r="G252" i="14"/>
  <c r="G253" i="14"/>
  <c r="E254" i="14"/>
  <c r="F254" i="14"/>
  <c r="G254" i="14"/>
  <c r="H254" i="14" s="1"/>
  <c r="G261" i="14"/>
  <c r="G262" i="14"/>
  <c r="G263" i="14"/>
  <c r="G264" i="14"/>
  <c r="E265" i="14"/>
  <c r="F265" i="14"/>
  <c r="G265" i="14"/>
  <c r="E267" i="14"/>
  <c r="F267" i="14"/>
  <c r="G267" i="14"/>
  <c r="G268" i="14"/>
  <c r="G269" i="14"/>
  <c r="G270" i="14"/>
  <c r="E271" i="14"/>
  <c r="F271" i="14"/>
  <c r="G271" i="14"/>
  <c r="H271" i="14" s="1"/>
  <c r="G272" i="14"/>
  <c r="G273" i="14"/>
  <c r="G276" i="14"/>
  <c r="G277" i="14"/>
  <c r="E281" i="14"/>
  <c r="F281" i="14"/>
  <c r="G281" i="14"/>
  <c r="G282" i="14"/>
  <c r="G284" i="14"/>
  <c r="G285" i="14"/>
  <c r="E286" i="14"/>
  <c r="G286" i="14"/>
  <c r="G287" i="14"/>
  <c r="G288" i="14"/>
  <c r="G289" i="14"/>
  <c r="G290" i="14"/>
  <c r="E291" i="14"/>
  <c r="F291" i="14"/>
  <c r="G291" i="14"/>
  <c r="E292" i="14"/>
  <c r="F292" i="14"/>
  <c r="G292" i="14"/>
  <c r="G293" i="14"/>
  <c r="G294" i="14"/>
  <c r="E295" i="14"/>
  <c r="G295" i="14"/>
  <c r="F296" i="14"/>
  <c r="G296" i="14"/>
  <c r="G297" i="14"/>
  <c r="G298" i="14"/>
  <c r="G299" i="14"/>
  <c r="E300" i="14"/>
  <c r="F300" i="14"/>
  <c r="G300" i="14"/>
  <c r="E301" i="14"/>
  <c r="F301" i="14"/>
  <c r="G301" i="14"/>
  <c r="E302" i="14"/>
  <c r="F302" i="14"/>
  <c r="G302" i="14"/>
  <c r="G303" i="14"/>
  <c r="G304" i="14"/>
  <c r="E305" i="14"/>
  <c r="F305" i="14"/>
  <c r="G305" i="14"/>
  <c r="E306" i="14"/>
  <c r="F306" i="14"/>
  <c r="G306" i="14"/>
  <c r="E307" i="14"/>
  <c r="F307" i="14"/>
  <c r="G307" i="14"/>
  <c r="E309" i="14"/>
  <c r="F309" i="14"/>
  <c r="G309" i="14"/>
  <c r="E310" i="14"/>
  <c r="F310" i="14"/>
  <c r="G310" i="14"/>
  <c r="E311" i="14"/>
  <c r="F311" i="14"/>
  <c r="G311" i="14"/>
  <c r="E312" i="14"/>
  <c r="F312" i="14"/>
  <c r="G312" i="14"/>
  <c r="E313" i="14"/>
  <c r="F313" i="14"/>
  <c r="G313" i="14"/>
  <c r="E314" i="14"/>
  <c r="F314" i="14"/>
  <c r="G314" i="14"/>
  <c r="G315" i="14"/>
  <c r="E316" i="14"/>
  <c r="F316" i="14"/>
  <c r="G316" i="14"/>
  <c r="E317" i="14"/>
  <c r="F317" i="14"/>
  <c r="G317" i="14"/>
  <c r="G318" i="14"/>
  <c r="E319" i="14"/>
  <c r="F319" i="14"/>
  <c r="G319" i="14"/>
  <c r="E320" i="14"/>
  <c r="F320" i="14"/>
  <c r="G320" i="14"/>
  <c r="G163" i="13"/>
  <c r="G164" i="13"/>
  <c r="E165" i="13"/>
  <c r="F165" i="13"/>
  <c r="G165" i="13"/>
  <c r="H165" i="13" s="1"/>
  <c r="G166" i="13"/>
  <c r="G167" i="13"/>
  <c r="G168" i="13"/>
  <c r="G169" i="13"/>
  <c r="G170" i="13"/>
  <c r="E171" i="13"/>
  <c r="F171" i="13"/>
  <c r="G171" i="13"/>
  <c r="E172" i="13"/>
  <c r="F172" i="13"/>
  <c r="G172" i="13"/>
  <c r="G173" i="13"/>
  <c r="G174" i="13"/>
  <c r="G176" i="13"/>
  <c r="G177" i="13"/>
  <c r="G178" i="13"/>
  <c r="G179" i="13"/>
  <c r="G182" i="13"/>
  <c r="E183" i="13"/>
  <c r="F183" i="13"/>
  <c r="G183" i="13"/>
  <c r="H183" i="13" s="1"/>
  <c r="E184" i="13"/>
  <c r="F184" i="13"/>
  <c r="G184" i="13"/>
  <c r="G185" i="13"/>
  <c r="G186" i="13"/>
  <c r="G188" i="13"/>
  <c r="G189" i="13"/>
  <c r="G190" i="13"/>
  <c r="G191" i="13"/>
  <c r="G192" i="13"/>
  <c r="G193" i="13"/>
  <c r="E194" i="13"/>
  <c r="F194" i="13"/>
  <c r="G194" i="13"/>
  <c r="E196" i="13"/>
  <c r="F196" i="13"/>
  <c r="G196" i="13"/>
  <c r="G197" i="13"/>
  <c r="G198" i="13"/>
  <c r="E199" i="13"/>
  <c r="F199" i="13"/>
  <c r="G199" i="13"/>
  <c r="G200" i="13"/>
  <c r="G201" i="13"/>
  <c r="G202" i="13"/>
  <c r="G203" i="13"/>
  <c r="G204" i="13"/>
  <c r="E206" i="13"/>
  <c r="F206" i="13"/>
  <c r="G206" i="13"/>
  <c r="E207" i="13"/>
  <c r="G207" i="13"/>
  <c r="G208" i="13"/>
  <c r="G209" i="13"/>
  <c r="G210" i="13"/>
  <c r="G211" i="13"/>
  <c r="G212" i="13"/>
  <c r="G213" i="13"/>
  <c r="E214" i="13"/>
  <c r="G214" i="13"/>
  <c r="G215" i="13"/>
  <c r="G216" i="13"/>
  <c r="G217" i="13"/>
  <c r="E218" i="13"/>
  <c r="F218" i="13"/>
  <c r="G218" i="13"/>
  <c r="E219" i="13"/>
  <c r="G219" i="13"/>
  <c r="E220" i="13"/>
  <c r="F220" i="13"/>
  <c r="G220" i="13"/>
  <c r="G221" i="13"/>
  <c r="G222" i="13"/>
  <c r="E223" i="13"/>
  <c r="F223" i="13"/>
  <c r="G223" i="13"/>
  <c r="G224" i="13"/>
  <c r="G225" i="13"/>
  <c r="G226" i="13"/>
  <c r="G227" i="13"/>
  <c r="E228" i="13"/>
  <c r="F228" i="13"/>
  <c r="G228" i="13"/>
  <c r="E229" i="13"/>
  <c r="F229" i="13"/>
  <c r="G229" i="13"/>
  <c r="G230" i="13"/>
  <c r="E231" i="13"/>
  <c r="F231" i="13"/>
  <c r="G231" i="13"/>
  <c r="E232" i="13"/>
  <c r="F232" i="13"/>
  <c r="G232" i="13"/>
  <c r="E233" i="13"/>
  <c r="F233" i="13"/>
  <c r="G233" i="13"/>
  <c r="E234" i="13"/>
  <c r="F234" i="13"/>
  <c r="G234" i="13"/>
  <c r="H234" i="13" s="1"/>
  <c r="E235" i="13"/>
  <c r="F235" i="13"/>
  <c r="G235" i="13"/>
  <c r="E236" i="13"/>
  <c r="F236" i="13"/>
  <c r="G236" i="13"/>
  <c r="E237" i="13"/>
  <c r="F237" i="13"/>
  <c r="G237" i="13"/>
  <c r="G238" i="13"/>
  <c r="E239" i="13"/>
  <c r="F239" i="13"/>
  <c r="G239" i="13"/>
  <c r="H239" i="13" s="1"/>
  <c r="E240" i="13"/>
  <c r="F240" i="13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E246" i="13"/>
  <c r="F246" i="13"/>
  <c r="G246" i="13"/>
  <c r="G247" i="13"/>
  <c r="G248" i="13"/>
  <c r="E249" i="13"/>
  <c r="F249" i="13"/>
  <c r="G249" i="13"/>
  <c r="E252" i="13"/>
  <c r="F252" i="13"/>
  <c r="G252" i="13"/>
  <c r="G253" i="13"/>
  <c r="E254" i="13"/>
  <c r="F254" i="13"/>
  <c r="G254" i="13"/>
  <c r="G261" i="13"/>
  <c r="G262" i="13"/>
  <c r="G263" i="13"/>
  <c r="G264" i="13"/>
  <c r="E265" i="13"/>
  <c r="F265" i="13"/>
  <c r="G265" i="13"/>
  <c r="H265" i="13" s="1"/>
  <c r="E267" i="13"/>
  <c r="F267" i="13"/>
  <c r="G267" i="13"/>
  <c r="E268" i="13"/>
  <c r="G268" i="13"/>
  <c r="G269" i="13"/>
  <c r="G270" i="13"/>
  <c r="E271" i="13"/>
  <c r="F271" i="13"/>
  <c r="G271" i="13"/>
  <c r="G272" i="13"/>
  <c r="G273" i="13"/>
  <c r="G276" i="13"/>
  <c r="E277" i="13"/>
  <c r="F277" i="13"/>
  <c r="G277" i="13"/>
  <c r="E281" i="13"/>
  <c r="F281" i="13"/>
  <c r="G281" i="13"/>
  <c r="G282" i="13"/>
  <c r="G284" i="13"/>
  <c r="E285" i="13"/>
  <c r="F285" i="13"/>
  <c r="G285" i="13"/>
  <c r="E286" i="13"/>
  <c r="F286" i="13"/>
  <c r="G286" i="13"/>
  <c r="G287" i="13"/>
  <c r="E288" i="13"/>
  <c r="G288" i="13"/>
  <c r="E289" i="13"/>
  <c r="G289" i="13"/>
  <c r="G290" i="13"/>
  <c r="E291" i="13"/>
  <c r="F291" i="13"/>
  <c r="G291" i="13"/>
  <c r="E292" i="13"/>
  <c r="F292" i="13"/>
  <c r="G292" i="13"/>
  <c r="H292" i="13" s="1"/>
  <c r="E293" i="13"/>
  <c r="G293" i="13"/>
  <c r="E294" i="13"/>
  <c r="F294" i="13"/>
  <c r="G294" i="13"/>
  <c r="G295" i="13"/>
  <c r="E296" i="13"/>
  <c r="G296" i="13"/>
  <c r="H296" i="13" s="1"/>
  <c r="E297" i="13"/>
  <c r="F297" i="13"/>
  <c r="G297" i="13"/>
  <c r="G298" i="13"/>
  <c r="G299" i="13"/>
  <c r="E300" i="13"/>
  <c r="F300" i="13"/>
  <c r="G300" i="13"/>
  <c r="E301" i="13"/>
  <c r="G301" i="13"/>
  <c r="E302" i="13"/>
  <c r="F302" i="13"/>
  <c r="G302" i="13"/>
  <c r="G303" i="13"/>
  <c r="G304" i="13"/>
  <c r="E305" i="13"/>
  <c r="F305" i="13"/>
  <c r="G305" i="13"/>
  <c r="E306" i="13"/>
  <c r="F306" i="13"/>
  <c r="G306" i="13"/>
  <c r="E307" i="13"/>
  <c r="F307" i="13"/>
  <c r="G307" i="13"/>
  <c r="H307" i="13" s="1"/>
  <c r="E309" i="13"/>
  <c r="G309" i="13"/>
  <c r="E310" i="13"/>
  <c r="F310" i="13"/>
  <c r="G310" i="13"/>
  <c r="E311" i="13"/>
  <c r="F311" i="13"/>
  <c r="G311" i="13"/>
  <c r="E312" i="13"/>
  <c r="F312" i="13"/>
  <c r="G312" i="13"/>
  <c r="E313" i="13"/>
  <c r="F313" i="13"/>
  <c r="G313" i="13"/>
  <c r="E314" i="13"/>
  <c r="F314" i="13"/>
  <c r="G314" i="13"/>
  <c r="E315" i="13"/>
  <c r="F315" i="13"/>
  <c r="G315" i="13"/>
  <c r="H315" i="13" s="1"/>
  <c r="E316" i="13"/>
  <c r="F316" i="13"/>
  <c r="G316" i="13"/>
  <c r="E317" i="13"/>
  <c r="F317" i="13"/>
  <c r="G317" i="13"/>
  <c r="G318" i="13"/>
  <c r="E319" i="13"/>
  <c r="F319" i="13"/>
  <c r="G319" i="13"/>
  <c r="E320" i="13"/>
  <c r="F320" i="13"/>
  <c r="G320" i="13"/>
  <c r="G163" i="12"/>
  <c r="G164" i="12"/>
  <c r="E165" i="12"/>
  <c r="F165" i="12"/>
  <c r="G165" i="12"/>
  <c r="G166" i="12"/>
  <c r="G167" i="12"/>
  <c r="G168" i="12"/>
  <c r="G169" i="12"/>
  <c r="G170" i="12"/>
  <c r="E171" i="12"/>
  <c r="F171" i="12"/>
  <c r="G171" i="12"/>
  <c r="E172" i="12"/>
  <c r="F172" i="12"/>
  <c r="G172" i="12"/>
  <c r="E173" i="12"/>
  <c r="F173" i="12"/>
  <c r="G173" i="12"/>
  <c r="G174" i="12"/>
  <c r="G176" i="12"/>
  <c r="G177" i="12"/>
  <c r="F178" i="12"/>
  <c r="G178" i="12"/>
  <c r="E179" i="12"/>
  <c r="F179" i="12"/>
  <c r="G179" i="12"/>
  <c r="H179" i="12" s="1"/>
  <c r="G182" i="12"/>
  <c r="E183" i="12"/>
  <c r="F183" i="12"/>
  <c r="G183" i="12"/>
  <c r="H183" i="12" s="1"/>
  <c r="E184" i="12"/>
  <c r="F184" i="12"/>
  <c r="G184" i="12"/>
  <c r="G185" i="12"/>
  <c r="G186" i="12"/>
  <c r="G188" i="12"/>
  <c r="G189" i="12"/>
  <c r="G190" i="12"/>
  <c r="G191" i="12"/>
  <c r="G192" i="12"/>
  <c r="G193" i="12"/>
  <c r="G194" i="12"/>
  <c r="E196" i="12"/>
  <c r="G196" i="12"/>
  <c r="G197" i="12"/>
  <c r="G198" i="12"/>
  <c r="E199" i="12"/>
  <c r="G199" i="12"/>
  <c r="E200" i="12"/>
  <c r="F200" i="12"/>
  <c r="G200" i="12"/>
  <c r="G201" i="12"/>
  <c r="G202" i="12"/>
  <c r="G203" i="12"/>
  <c r="G204" i="12"/>
  <c r="E206" i="12"/>
  <c r="F206" i="12"/>
  <c r="G206" i="12"/>
  <c r="H206" i="12" s="1"/>
  <c r="G207" i="12"/>
  <c r="E208" i="12"/>
  <c r="F208" i="12"/>
  <c r="G208" i="12"/>
  <c r="H208" i="12" s="1"/>
  <c r="E209" i="12"/>
  <c r="F209" i="12"/>
  <c r="G209" i="12"/>
  <c r="E210" i="12"/>
  <c r="F210" i="12"/>
  <c r="G210" i="12"/>
  <c r="G211" i="12"/>
  <c r="G212" i="12"/>
  <c r="E213" i="12"/>
  <c r="F213" i="12"/>
  <c r="G213" i="12"/>
  <c r="G214" i="12"/>
  <c r="G215" i="12"/>
  <c r="G216" i="12"/>
  <c r="G217" i="12"/>
  <c r="E218" i="12"/>
  <c r="F218" i="12"/>
  <c r="G218" i="12"/>
  <c r="E219" i="12"/>
  <c r="G219" i="12"/>
  <c r="E220" i="12"/>
  <c r="F220" i="12"/>
  <c r="G220" i="12"/>
  <c r="E221" i="12"/>
  <c r="F221" i="12"/>
  <c r="G221" i="12"/>
  <c r="G222" i="12"/>
  <c r="E223" i="12"/>
  <c r="F223" i="12"/>
  <c r="G223" i="12"/>
  <c r="G224" i="12"/>
  <c r="G225" i="12"/>
  <c r="G226" i="12"/>
  <c r="E227" i="12"/>
  <c r="F227" i="12"/>
  <c r="G227" i="12"/>
  <c r="E228" i="12"/>
  <c r="F228" i="12"/>
  <c r="G228" i="12"/>
  <c r="G229" i="12"/>
  <c r="G230" i="12"/>
  <c r="E231" i="12"/>
  <c r="F231" i="12"/>
  <c r="G231" i="12"/>
  <c r="G232" i="12"/>
  <c r="E233" i="12"/>
  <c r="F233" i="12"/>
  <c r="G233" i="12"/>
  <c r="H233" i="12" s="1"/>
  <c r="E234" i="12"/>
  <c r="F234" i="12"/>
  <c r="G234" i="12"/>
  <c r="E235" i="12"/>
  <c r="F235" i="12"/>
  <c r="G235" i="12"/>
  <c r="E236" i="12"/>
  <c r="F236" i="12"/>
  <c r="G236" i="12"/>
  <c r="H236" i="12" s="1"/>
  <c r="E237" i="12"/>
  <c r="F237" i="12"/>
  <c r="G237" i="12"/>
  <c r="E238" i="12"/>
  <c r="G238" i="12"/>
  <c r="E239" i="12"/>
  <c r="F239" i="12"/>
  <c r="G239" i="12"/>
  <c r="E240" i="12"/>
  <c r="F240" i="12"/>
  <c r="G240" i="12"/>
  <c r="E241" i="12"/>
  <c r="F241" i="12"/>
  <c r="G241" i="12"/>
  <c r="F242" i="12"/>
  <c r="G242" i="12"/>
  <c r="E243" i="12"/>
  <c r="F243" i="12"/>
  <c r="G243" i="12"/>
  <c r="E244" i="12"/>
  <c r="F244" i="12"/>
  <c r="G244" i="12"/>
  <c r="G245" i="12"/>
  <c r="F246" i="12"/>
  <c r="G246" i="12"/>
  <c r="G247" i="12"/>
  <c r="G248" i="12"/>
  <c r="G249" i="12"/>
  <c r="E252" i="12"/>
  <c r="F252" i="12"/>
  <c r="G252" i="12"/>
  <c r="H252" i="12" s="1"/>
  <c r="G253" i="12"/>
  <c r="E254" i="12"/>
  <c r="F254" i="12"/>
  <c r="G254" i="12"/>
  <c r="G261" i="12"/>
  <c r="G262" i="12"/>
  <c r="G263" i="12"/>
  <c r="G264" i="12"/>
  <c r="E265" i="12"/>
  <c r="F265" i="12"/>
  <c r="G265" i="12"/>
  <c r="E267" i="12"/>
  <c r="G267" i="12"/>
  <c r="E268" i="12"/>
  <c r="F268" i="12"/>
  <c r="G268" i="12"/>
  <c r="G269" i="12"/>
  <c r="G270" i="12"/>
  <c r="G271" i="12"/>
  <c r="G272" i="12"/>
  <c r="G273" i="12"/>
  <c r="G276" i="12"/>
  <c r="E277" i="12"/>
  <c r="F277" i="12"/>
  <c r="G277" i="12"/>
  <c r="E281" i="12"/>
  <c r="G281" i="12"/>
  <c r="G282" i="12"/>
  <c r="G284" i="12"/>
  <c r="G285" i="12"/>
  <c r="E286" i="12"/>
  <c r="F286" i="12"/>
  <c r="G286" i="12"/>
  <c r="G287" i="12"/>
  <c r="E288" i="12"/>
  <c r="F288" i="12"/>
  <c r="G288" i="12"/>
  <c r="F289" i="12"/>
  <c r="G289" i="12"/>
  <c r="E290" i="12"/>
  <c r="F290" i="12"/>
  <c r="G290" i="12"/>
  <c r="E291" i="12"/>
  <c r="F291" i="12"/>
  <c r="G291" i="12"/>
  <c r="E292" i="12"/>
  <c r="F292" i="12"/>
  <c r="G292" i="12"/>
  <c r="H292" i="12" s="1"/>
  <c r="G293" i="12"/>
  <c r="E294" i="12"/>
  <c r="F294" i="12"/>
  <c r="G294" i="12"/>
  <c r="H294" i="12" s="1"/>
  <c r="E295" i="12"/>
  <c r="F295" i="12"/>
  <c r="G295" i="12"/>
  <c r="E296" i="12"/>
  <c r="F296" i="12"/>
  <c r="G296" i="12"/>
  <c r="G297" i="12"/>
  <c r="E298" i="12"/>
  <c r="F298" i="12"/>
  <c r="G298" i="12"/>
  <c r="G299" i="12"/>
  <c r="E300" i="12"/>
  <c r="F300" i="12"/>
  <c r="G300" i="12"/>
  <c r="G301" i="12"/>
  <c r="E302" i="12"/>
  <c r="G302" i="12"/>
  <c r="E303" i="12"/>
  <c r="F303" i="12"/>
  <c r="G303" i="12"/>
  <c r="H303" i="12" s="1"/>
  <c r="G304" i="12"/>
  <c r="E305" i="12"/>
  <c r="F305" i="12"/>
  <c r="G305" i="12"/>
  <c r="E306" i="12"/>
  <c r="F306" i="12"/>
  <c r="G306" i="12"/>
  <c r="E307" i="12"/>
  <c r="F307" i="12"/>
  <c r="G307" i="12"/>
  <c r="E309" i="12"/>
  <c r="F309" i="12"/>
  <c r="G309" i="12"/>
  <c r="E310" i="12"/>
  <c r="F310" i="12"/>
  <c r="G310" i="12"/>
  <c r="E311" i="12"/>
  <c r="F311" i="12"/>
  <c r="G311" i="12"/>
  <c r="E312" i="12"/>
  <c r="F312" i="12"/>
  <c r="G312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G163" i="11"/>
  <c r="G164" i="11"/>
  <c r="G165" i="11"/>
  <c r="G166" i="11"/>
  <c r="G167" i="11"/>
  <c r="G168" i="11"/>
  <c r="G169" i="11"/>
  <c r="G170" i="11"/>
  <c r="E171" i="11"/>
  <c r="F171" i="11"/>
  <c r="G171" i="11"/>
  <c r="E172" i="11"/>
  <c r="F172" i="11"/>
  <c r="G172" i="11"/>
  <c r="G173" i="11"/>
  <c r="G174" i="11"/>
  <c r="G176" i="11"/>
  <c r="G177" i="11"/>
  <c r="E178" i="11"/>
  <c r="G178" i="11"/>
  <c r="E179" i="11"/>
  <c r="F179" i="11"/>
  <c r="G179" i="11"/>
  <c r="G182" i="11"/>
  <c r="E183" i="11"/>
  <c r="G183" i="11"/>
  <c r="E184" i="11"/>
  <c r="F184" i="11"/>
  <c r="G184" i="11"/>
  <c r="G185" i="11"/>
  <c r="G186" i="11"/>
  <c r="G188" i="11"/>
  <c r="G189" i="11"/>
  <c r="G190" i="11"/>
  <c r="G191" i="11"/>
  <c r="G192" i="11"/>
  <c r="G193" i="11"/>
  <c r="E194" i="11"/>
  <c r="F194" i="11"/>
  <c r="G194" i="11"/>
  <c r="G196" i="11"/>
  <c r="G197" i="11"/>
  <c r="G198" i="11"/>
  <c r="G199" i="11"/>
  <c r="E200" i="11"/>
  <c r="F200" i="11"/>
  <c r="G200" i="11"/>
  <c r="G201" i="11"/>
  <c r="G202" i="11"/>
  <c r="G203" i="11"/>
  <c r="G204" i="11"/>
  <c r="E206" i="11"/>
  <c r="F206" i="11"/>
  <c r="G206" i="11"/>
  <c r="E207" i="11"/>
  <c r="F207" i="11"/>
  <c r="G207" i="11"/>
  <c r="E208" i="11"/>
  <c r="F208" i="11"/>
  <c r="G208" i="11"/>
  <c r="G209" i="11"/>
  <c r="E210" i="11"/>
  <c r="F210" i="11"/>
  <c r="G210" i="11"/>
  <c r="G211" i="11"/>
  <c r="G212" i="11"/>
  <c r="E213" i="11"/>
  <c r="F213" i="11"/>
  <c r="G213" i="11"/>
  <c r="G214" i="11"/>
  <c r="G215" i="11"/>
  <c r="G216" i="11"/>
  <c r="G217" i="11"/>
  <c r="E218" i="11"/>
  <c r="F218" i="11"/>
  <c r="G218" i="11"/>
  <c r="G219" i="11"/>
  <c r="E220" i="11"/>
  <c r="F220" i="11"/>
  <c r="G220" i="11"/>
  <c r="E221" i="11"/>
  <c r="F221" i="11"/>
  <c r="G221" i="11"/>
  <c r="G222" i="11"/>
  <c r="E223" i="11"/>
  <c r="F223" i="11"/>
  <c r="G223" i="11"/>
  <c r="G224" i="11"/>
  <c r="G225" i="11"/>
  <c r="E226" i="11"/>
  <c r="F226" i="11"/>
  <c r="G226" i="11"/>
  <c r="G227" i="11"/>
  <c r="E228" i="11"/>
  <c r="F228" i="11"/>
  <c r="G228" i="11"/>
  <c r="E229" i="11"/>
  <c r="F229" i="11"/>
  <c r="G229" i="11"/>
  <c r="G230" i="11"/>
  <c r="G231" i="11"/>
  <c r="G232" i="11"/>
  <c r="E233" i="11"/>
  <c r="F233" i="11"/>
  <c r="G233" i="11"/>
  <c r="E234" i="11"/>
  <c r="F234" i="11"/>
  <c r="G234" i="11"/>
  <c r="E235" i="11"/>
  <c r="F235" i="11"/>
  <c r="G235" i="11"/>
  <c r="G236" i="11"/>
  <c r="F237" i="11"/>
  <c r="G237" i="11"/>
  <c r="G238" i="11"/>
  <c r="G239" i="11"/>
  <c r="E240" i="11"/>
  <c r="F240" i="11"/>
  <c r="G240" i="11"/>
  <c r="E241" i="11"/>
  <c r="F241" i="11"/>
  <c r="G241" i="11"/>
  <c r="G242" i="11"/>
  <c r="E243" i="11"/>
  <c r="F243" i="11"/>
  <c r="G243" i="11"/>
  <c r="G244" i="11"/>
  <c r="G245" i="11"/>
  <c r="E246" i="11"/>
  <c r="F246" i="11"/>
  <c r="G246" i="11"/>
  <c r="G247" i="11"/>
  <c r="G248" i="11"/>
  <c r="E249" i="11"/>
  <c r="F249" i="11"/>
  <c r="G249" i="11"/>
  <c r="E252" i="11"/>
  <c r="F252" i="11"/>
  <c r="G252" i="11"/>
  <c r="G253" i="11"/>
  <c r="E254" i="11"/>
  <c r="F254" i="11"/>
  <c r="G254" i="11"/>
  <c r="G261" i="11"/>
  <c r="G262" i="11"/>
  <c r="G263" i="11"/>
  <c r="G264" i="11"/>
  <c r="E265" i="11"/>
  <c r="F265" i="11"/>
  <c r="G265" i="11"/>
  <c r="E267" i="11"/>
  <c r="F267" i="11"/>
  <c r="G267" i="11"/>
  <c r="E268" i="11"/>
  <c r="F268" i="11"/>
  <c r="G268" i="11"/>
  <c r="G269" i="11"/>
  <c r="G270" i="11"/>
  <c r="F271" i="11"/>
  <c r="G271" i="11"/>
  <c r="G272" i="11"/>
  <c r="G273" i="11"/>
  <c r="G276" i="11"/>
  <c r="E277" i="11"/>
  <c r="F277" i="11"/>
  <c r="G277" i="11"/>
  <c r="E281" i="11"/>
  <c r="F281" i="11"/>
  <c r="G281" i="11"/>
  <c r="G282" i="11"/>
  <c r="G284" i="11"/>
  <c r="F285" i="11"/>
  <c r="G285" i="11"/>
  <c r="G286" i="11"/>
  <c r="G287" i="11"/>
  <c r="G288" i="11"/>
  <c r="G289" i="11"/>
  <c r="G290" i="11"/>
  <c r="E291" i="11"/>
  <c r="F291" i="11"/>
  <c r="G291" i="11"/>
  <c r="E292" i="11"/>
  <c r="F292" i="11"/>
  <c r="G292" i="11"/>
  <c r="G293" i="11"/>
  <c r="G294" i="11"/>
  <c r="E295" i="11"/>
  <c r="F295" i="11"/>
  <c r="G295" i="11"/>
  <c r="E296" i="11"/>
  <c r="F296" i="11"/>
  <c r="G296" i="11"/>
  <c r="G297" i="11"/>
  <c r="G298" i="11"/>
  <c r="G299" i="11"/>
  <c r="E300" i="11"/>
  <c r="F300" i="11"/>
  <c r="G300" i="11"/>
  <c r="G301" i="11"/>
  <c r="E302" i="11"/>
  <c r="F302" i="11"/>
  <c r="G302" i="11"/>
  <c r="G303" i="11"/>
  <c r="G304" i="11"/>
  <c r="E305" i="11"/>
  <c r="F305" i="11"/>
  <c r="G305" i="11"/>
  <c r="E306" i="11"/>
  <c r="F306" i="11"/>
  <c r="G306" i="11"/>
  <c r="F307" i="11"/>
  <c r="G307" i="11"/>
  <c r="E309" i="11"/>
  <c r="F309" i="11"/>
  <c r="G309" i="11"/>
  <c r="E310" i="11"/>
  <c r="F310" i="11"/>
  <c r="G310" i="11"/>
  <c r="E311" i="11"/>
  <c r="F311" i="11"/>
  <c r="G311" i="11"/>
  <c r="E312" i="11"/>
  <c r="F312" i="11"/>
  <c r="G312" i="11"/>
  <c r="G313" i="11"/>
  <c r="E314" i="11"/>
  <c r="F314" i="11"/>
  <c r="G314" i="11"/>
  <c r="G315" i="11"/>
  <c r="E316" i="11"/>
  <c r="F316" i="11"/>
  <c r="G316" i="11"/>
  <c r="E317" i="11"/>
  <c r="F317" i="11"/>
  <c r="G317" i="11"/>
  <c r="G318" i="11"/>
  <c r="E319" i="11"/>
  <c r="F319" i="11"/>
  <c r="G319" i="11"/>
  <c r="E320" i="11"/>
  <c r="F320" i="11"/>
  <c r="G320" i="11"/>
  <c r="G163" i="10"/>
  <c r="G164" i="10"/>
  <c r="E165" i="10"/>
  <c r="F165" i="10"/>
  <c r="G165" i="10"/>
  <c r="G166" i="10"/>
  <c r="G167" i="10"/>
  <c r="G168" i="10"/>
  <c r="G169" i="10"/>
  <c r="G170" i="10"/>
  <c r="E171" i="10"/>
  <c r="F171" i="10"/>
  <c r="G171" i="10"/>
  <c r="G172" i="10"/>
  <c r="G173" i="10"/>
  <c r="G174" i="10"/>
  <c r="G176" i="10"/>
  <c r="G177" i="10"/>
  <c r="G178" i="10"/>
  <c r="E179" i="10"/>
  <c r="F179" i="10"/>
  <c r="G179" i="10"/>
  <c r="G182" i="10"/>
  <c r="G183" i="10"/>
  <c r="E184" i="10"/>
  <c r="F184" i="10"/>
  <c r="G184" i="10"/>
  <c r="G185" i="10"/>
  <c r="G186" i="10"/>
  <c r="G188" i="10"/>
  <c r="G189" i="10"/>
  <c r="G190" i="10"/>
  <c r="G191" i="10"/>
  <c r="G192" i="10"/>
  <c r="G193" i="10"/>
  <c r="E194" i="10"/>
  <c r="F194" i="10"/>
  <c r="G194" i="10"/>
  <c r="G196" i="10"/>
  <c r="G197" i="10"/>
  <c r="G198" i="10"/>
  <c r="G199" i="10"/>
  <c r="E200" i="10"/>
  <c r="F200" i="10"/>
  <c r="G200" i="10"/>
  <c r="G201" i="10"/>
  <c r="G202" i="10"/>
  <c r="G203" i="10"/>
  <c r="E204" i="10"/>
  <c r="G204" i="10"/>
  <c r="E206" i="10"/>
  <c r="F206" i="10"/>
  <c r="G206" i="10"/>
  <c r="G207" i="10"/>
  <c r="E208" i="10"/>
  <c r="F208" i="10"/>
  <c r="G208" i="10"/>
  <c r="E209" i="10"/>
  <c r="F209" i="10"/>
  <c r="G209" i="10"/>
  <c r="E210" i="10"/>
  <c r="F210" i="10"/>
  <c r="G210" i="10"/>
  <c r="G211" i="10"/>
  <c r="G212" i="10"/>
  <c r="G213" i="10"/>
  <c r="E214" i="10"/>
  <c r="F214" i="10"/>
  <c r="G214" i="10"/>
  <c r="G215" i="10"/>
  <c r="G216" i="10"/>
  <c r="G217" i="10"/>
  <c r="E218" i="10"/>
  <c r="F218" i="10"/>
  <c r="G218" i="10"/>
  <c r="G219" i="10"/>
  <c r="E220" i="10"/>
  <c r="H220" i="10" s="1"/>
  <c r="F220" i="10"/>
  <c r="G220" i="10"/>
  <c r="E221" i="10"/>
  <c r="F221" i="10"/>
  <c r="G221" i="10"/>
  <c r="G222" i="10"/>
  <c r="E223" i="10"/>
  <c r="F223" i="10"/>
  <c r="G223" i="10"/>
  <c r="G224" i="10"/>
  <c r="F225" i="10"/>
  <c r="G225" i="10"/>
  <c r="F226" i="10"/>
  <c r="G226" i="10"/>
  <c r="E227" i="10"/>
  <c r="G227" i="10"/>
  <c r="E228" i="10"/>
  <c r="F228" i="10"/>
  <c r="G228" i="10"/>
  <c r="G229" i="10"/>
  <c r="G230" i="10"/>
  <c r="E231" i="10"/>
  <c r="G231" i="10"/>
  <c r="G232" i="10"/>
  <c r="E233" i="10"/>
  <c r="F233" i="10"/>
  <c r="G233" i="10"/>
  <c r="E234" i="10"/>
  <c r="F234" i="10"/>
  <c r="G234" i="10"/>
  <c r="E235" i="10"/>
  <c r="F235" i="10"/>
  <c r="G235" i="10"/>
  <c r="G236" i="10"/>
  <c r="E237" i="10"/>
  <c r="F237" i="10"/>
  <c r="G237" i="10"/>
  <c r="E238" i="10"/>
  <c r="F238" i="10"/>
  <c r="G238" i="10"/>
  <c r="G239" i="10"/>
  <c r="E240" i="10"/>
  <c r="F240" i="10"/>
  <c r="G240" i="10"/>
  <c r="E241" i="10"/>
  <c r="F241" i="10"/>
  <c r="G241" i="10"/>
  <c r="G242" i="10"/>
  <c r="E243" i="10"/>
  <c r="F243" i="10"/>
  <c r="G243" i="10"/>
  <c r="E244" i="10"/>
  <c r="F244" i="10"/>
  <c r="G244" i="10"/>
  <c r="G245" i="10"/>
  <c r="G246" i="10"/>
  <c r="G247" i="10"/>
  <c r="G248" i="10"/>
  <c r="G249" i="10"/>
  <c r="E252" i="10"/>
  <c r="F252" i="10"/>
  <c r="G252" i="10"/>
  <c r="G253" i="10"/>
  <c r="E254" i="10"/>
  <c r="F254" i="10"/>
  <c r="G254" i="10"/>
  <c r="G261" i="10"/>
  <c r="G262" i="10"/>
  <c r="G263" i="10"/>
  <c r="G264" i="10"/>
  <c r="E265" i="10"/>
  <c r="F265" i="10"/>
  <c r="G265" i="10"/>
  <c r="E267" i="10"/>
  <c r="F267" i="10"/>
  <c r="G267" i="10"/>
  <c r="E268" i="10"/>
  <c r="G268" i="10"/>
  <c r="G269" i="10"/>
  <c r="G270" i="10"/>
  <c r="G271" i="10"/>
  <c r="G272" i="10"/>
  <c r="G273" i="10"/>
  <c r="G276" i="10"/>
  <c r="E277" i="10"/>
  <c r="F277" i="10"/>
  <c r="G277" i="10"/>
  <c r="G281" i="10"/>
  <c r="G282" i="10"/>
  <c r="G284" i="10"/>
  <c r="G285" i="10"/>
  <c r="G286" i="10"/>
  <c r="G287" i="10"/>
  <c r="E288" i="10"/>
  <c r="F288" i="10"/>
  <c r="G288" i="10"/>
  <c r="E289" i="10"/>
  <c r="F289" i="10"/>
  <c r="G289" i="10"/>
  <c r="E290" i="10"/>
  <c r="F290" i="10"/>
  <c r="G290" i="10"/>
  <c r="E291" i="10"/>
  <c r="F291" i="10"/>
  <c r="G291" i="10"/>
  <c r="G292" i="10"/>
  <c r="G293" i="10"/>
  <c r="G294" i="10"/>
  <c r="G295" i="10"/>
  <c r="E296" i="10"/>
  <c r="F296" i="10"/>
  <c r="G296" i="10"/>
  <c r="G297" i="10"/>
  <c r="E298" i="10"/>
  <c r="F298" i="10"/>
  <c r="G298" i="10"/>
  <c r="G299" i="10"/>
  <c r="E300" i="10"/>
  <c r="G300" i="10"/>
  <c r="G301" i="10"/>
  <c r="E302" i="10"/>
  <c r="G302" i="10"/>
  <c r="G303" i="10"/>
  <c r="G304" i="10"/>
  <c r="E305" i="10"/>
  <c r="F305" i="10"/>
  <c r="G305" i="10"/>
  <c r="E306" i="10"/>
  <c r="F306" i="10"/>
  <c r="G306" i="10"/>
  <c r="G307" i="10"/>
  <c r="E309" i="10"/>
  <c r="F309" i="10"/>
  <c r="G309" i="10"/>
  <c r="E310" i="10"/>
  <c r="F310" i="10"/>
  <c r="G310" i="10"/>
  <c r="F311" i="10"/>
  <c r="G311" i="10"/>
  <c r="E312" i="10"/>
  <c r="F312" i="10"/>
  <c r="G312" i="10"/>
  <c r="G313" i="10"/>
  <c r="E314" i="10"/>
  <c r="F314" i="10"/>
  <c r="G314" i="10"/>
  <c r="G315" i="10"/>
  <c r="E316" i="10"/>
  <c r="F316" i="10"/>
  <c r="G316" i="10"/>
  <c r="E317" i="10"/>
  <c r="G317" i="10"/>
  <c r="G318" i="10"/>
  <c r="E319" i="10"/>
  <c r="F319" i="10"/>
  <c r="G319" i="10"/>
  <c r="E320" i="10"/>
  <c r="F320" i="10"/>
  <c r="G320" i="10"/>
  <c r="E163" i="9"/>
  <c r="G163" i="9"/>
  <c r="G164" i="9"/>
  <c r="E165" i="9"/>
  <c r="F165" i="9"/>
  <c r="G165" i="9"/>
  <c r="G166" i="9"/>
  <c r="G167" i="9"/>
  <c r="F168" i="9"/>
  <c r="G168" i="9"/>
  <c r="G169" i="9"/>
  <c r="G170" i="9"/>
  <c r="E171" i="9"/>
  <c r="F171" i="9"/>
  <c r="G171" i="9"/>
  <c r="F172" i="9"/>
  <c r="G172" i="9"/>
  <c r="H172" i="9" s="1"/>
  <c r="E173" i="9"/>
  <c r="F173" i="9"/>
  <c r="G173" i="9"/>
  <c r="F174" i="9"/>
  <c r="G174" i="9"/>
  <c r="H174" i="9" s="1"/>
  <c r="E176" i="9"/>
  <c r="G176" i="9"/>
  <c r="F177" i="9"/>
  <c r="G177" i="9"/>
  <c r="E178" i="9"/>
  <c r="F178" i="9"/>
  <c r="G178" i="9"/>
  <c r="F179" i="9"/>
  <c r="G179" i="9"/>
  <c r="E182" i="9"/>
  <c r="F182" i="9"/>
  <c r="G182" i="9"/>
  <c r="F183" i="9"/>
  <c r="G183" i="9"/>
  <c r="E184" i="9"/>
  <c r="F184" i="9"/>
  <c r="G184" i="9"/>
  <c r="F185" i="9"/>
  <c r="G185" i="9"/>
  <c r="H185" i="9" s="1"/>
  <c r="G186" i="9"/>
  <c r="G188" i="9"/>
  <c r="G189" i="9"/>
  <c r="G190" i="9"/>
  <c r="G191" i="9"/>
  <c r="G192" i="9"/>
  <c r="E193" i="9"/>
  <c r="F193" i="9"/>
  <c r="G193" i="9"/>
  <c r="F194" i="9"/>
  <c r="G194" i="9"/>
  <c r="G196" i="9"/>
  <c r="F197" i="9"/>
  <c r="G197" i="9"/>
  <c r="G198" i="9"/>
  <c r="F199" i="9"/>
  <c r="G199" i="9"/>
  <c r="E200" i="9"/>
  <c r="F200" i="9"/>
  <c r="G200" i="9"/>
  <c r="G201" i="9"/>
  <c r="G202" i="9"/>
  <c r="G203" i="9"/>
  <c r="E204" i="9"/>
  <c r="F204" i="9"/>
  <c r="G204" i="9"/>
  <c r="F206" i="9"/>
  <c r="G206" i="9"/>
  <c r="H206" i="9" s="1"/>
  <c r="E207" i="9"/>
  <c r="F207" i="9"/>
  <c r="G207" i="9"/>
  <c r="F208" i="9"/>
  <c r="G208" i="9"/>
  <c r="E209" i="9"/>
  <c r="F209" i="9"/>
  <c r="G209" i="9"/>
  <c r="F210" i="9"/>
  <c r="G210" i="9"/>
  <c r="H210" i="9" s="1"/>
  <c r="G211" i="9"/>
  <c r="G212" i="9"/>
  <c r="E213" i="9"/>
  <c r="F213" i="9"/>
  <c r="G213" i="9"/>
  <c r="F214" i="9"/>
  <c r="G214" i="9"/>
  <c r="E215" i="9"/>
  <c r="F215" i="9"/>
  <c r="G215" i="9"/>
  <c r="F216" i="9"/>
  <c r="G216" i="9"/>
  <c r="E217" i="9"/>
  <c r="F217" i="9"/>
  <c r="G217" i="9"/>
  <c r="F218" i="9"/>
  <c r="G218" i="9"/>
  <c r="H218" i="9" s="1"/>
  <c r="E219" i="9"/>
  <c r="F219" i="9"/>
  <c r="G219" i="9"/>
  <c r="F220" i="9"/>
  <c r="G220" i="9"/>
  <c r="H220" i="9" s="1"/>
  <c r="E221" i="9"/>
  <c r="F221" i="9"/>
  <c r="G221" i="9"/>
  <c r="G222" i="9"/>
  <c r="E223" i="9"/>
  <c r="F223" i="9"/>
  <c r="G223" i="9"/>
  <c r="G224" i="9"/>
  <c r="G225" i="9"/>
  <c r="G226" i="9"/>
  <c r="E227" i="9"/>
  <c r="G227" i="9"/>
  <c r="F228" i="9"/>
  <c r="G228" i="9"/>
  <c r="E229" i="9"/>
  <c r="F229" i="9"/>
  <c r="G229" i="9"/>
  <c r="G230" i="9"/>
  <c r="E231" i="9"/>
  <c r="F231" i="9"/>
  <c r="G231" i="9"/>
  <c r="F232" i="9"/>
  <c r="G232" i="9"/>
  <c r="E233" i="9"/>
  <c r="F233" i="9"/>
  <c r="G233" i="9"/>
  <c r="F234" i="9"/>
  <c r="G234" i="9"/>
  <c r="E235" i="9"/>
  <c r="F235" i="9"/>
  <c r="G235" i="9"/>
  <c r="F236" i="9"/>
  <c r="G236" i="9"/>
  <c r="H236" i="9" s="1"/>
  <c r="E237" i="9"/>
  <c r="F237" i="9"/>
  <c r="G237" i="9"/>
  <c r="F238" i="9"/>
  <c r="G238" i="9"/>
  <c r="E239" i="9"/>
  <c r="F239" i="9"/>
  <c r="G239" i="9"/>
  <c r="F240" i="9"/>
  <c r="G240" i="9"/>
  <c r="E241" i="9"/>
  <c r="F241" i="9"/>
  <c r="G241" i="9"/>
  <c r="F242" i="9"/>
  <c r="G242" i="9"/>
  <c r="E243" i="9"/>
  <c r="F243" i="9"/>
  <c r="G243" i="9"/>
  <c r="F244" i="9"/>
  <c r="G244" i="9"/>
  <c r="H244" i="9" s="1"/>
  <c r="G245" i="9"/>
  <c r="F246" i="9"/>
  <c r="G246" i="9"/>
  <c r="E247" i="9"/>
  <c r="G247" i="9"/>
  <c r="G248" i="9"/>
  <c r="E249" i="9"/>
  <c r="F249" i="9"/>
  <c r="G249" i="9"/>
  <c r="F252" i="9"/>
  <c r="G252" i="9"/>
  <c r="H252" i="9" s="1"/>
  <c r="G253" i="9"/>
  <c r="F254" i="9"/>
  <c r="G254" i="9"/>
  <c r="E261" i="9"/>
  <c r="G261" i="9"/>
  <c r="G262" i="9"/>
  <c r="E263" i="9"/>
  <c r="G263" i="9"/>
  <c r="G264" i="9"/>
  <c r="E265" i="9"/>
  <c r="F265" i="9"/>
  <c r="G265" i="9"/>
  <c r="F267" i="9"/>
  <c r="G267" i="9"/>
  <c r="H267" i="9" s="1"/>
  <c r="E268" i="9"/>
  <c r="F268" i="9"/>
  <c r="G268" i="9"/>
  <c r="G269" i="9"/>
  <c r="E270" i="9"/>
  <c r="F270" i="9"/>
  <c r="G270" i="9"/>
  <c r="G271" i="9"/>
  <c r="G272" i="9"/>
  <c r="G273" i="9"/>
  <c r="H273" i="9" s="1"/>
  <c r="G276" i="9"/>
  <c r="F277" i="9"/>
  <c r="G277" i="9"/>
  <c r="E281" i="9"/>
  <c r="F281" i="9"/>
  <c r="G281" i="9"/>
  <c r="G282" i="9"/>
  <c r="E284" i="9"/>
  <c r="F284" i="9"/>
  <c r="G284" i="9"/>
  <c r="F285" i="9"/>
  <c r="G285" i="9"/>
  <c r="H285" i="9" s="1"/>
  <c r="E286" i="9"/>
  <c r="F286" i="9"/>
  <c r="G286" i="9"/>
  <c r="G287" i="9"/>
  <c r="E288" i="9"/>
  <c r="G288" i="9"/>
  <c r="F289" i="9"/>
  <c r="G289" i="9"/>
  <c r="E290" i="9"/>
  <c r="G290" i="9"/>
  <c r="F291" i="9"/>
  <c r="G291" i="9"/>
  <c r="E292" i="9"/>
  <c r="F292" i="9"/>
  <c r="G292" i="9"/>
  <c r="G293" i="9"/>
  <c r="E294" i="9"/>
  <c r="F294" i="9"/>
  <c r="G294" i="9"/>
  <c r="F295" i="9"/>
  <c r="G295" i="9"/>
  <c r="H295" i="9" s="1"/>
  <c r="E296" i="9"/>
  <c r="F296" i="9"/>
  <c r="G296" i="9"/>
  <c r="G297" i="9"/>
  <c r="E298" i="9"/>
  <c r="F298" i="9"/>
  <c r="G298" i="9"/>
  <c r="G299" i="9"/>
  <c r="E300" i="9"/>
  <c r="F300" i="9"/>
  <c r="G300" i="9"/>
  <c r="G301" i="9"/>
  <c r="E302" i="9"/>
  <c r="F302" i="9"/>
  <c r="G302" i="9"/>
  <c r="E303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G318" i="9"/>
  <c r="E319" i="9"/>
  <c r="F319" i="9"/>
  <c r="G319" i="9"/>
  <c r="E320" i="9"/>
  <c r="F320" i="9"/>
  <c r="G320" i="9"/>
  <c r="G163" i="8"/>
  <c r="G164" i="8"/>
  <c r="E165" i="8"/>
  <c r="F165" i="8"/>
  <c r="G165" i="8"/>
  <c r="G166" i="8"/>
  <c r="G167" i="8"/>
  <c r="G168" i="8"/>
  <c r="G169" i="8"/>
  <c r="E170" i="8"/>
  <c r="G170" i="8"/>
  <c r="E171" i="8"/>
  <c r="F171" i="8"/>
  <c r="G171" i="8"/>
  <c r="E172" i="8"/>
  <c r="F172" i="8"/>
  <c r="G172" i="8"/>
  <c r="E173" i="8"/>
  <c r="F173" i="8"/>
  <c r="G173" i="8"/>
  <c r="G174" i="8"/>
  <c r="G176" i="8"/>
  <c r="G177" i="8"/>
  <c r="G178" i="8"/>
  <c r="E179" i="8"/>
  <c r="F179" i="8"/>
  <c r="G179" i="8"/>
  <c r="G182" i="8"/>
  <c r="E183" i="8"/>
  <c r="F183" i="8"/>
  <c r="G183" i="8"/>
  <c r="E184" i="8"/>
  <c r="F184" i="8"/>
  <c r="G184" i="8"/>
  <c r="E185" i="8"/>
  <c r="F185" i="8"/>
  <c r="G185" i="8"/>
  <c r="G186" i="8"/>
  <c r="G188" i="8"/>
  <c r="G189" i="8"/>
  <c r="G190" i="8"/>
  <c r="G191" i="8"/>
  <c r="G192" i="8"/>
  <c r="G193" i="8"/>
  <c r="E194" i="8"/>
  <c r="F194" i="8"/>
  <c r="G194" i="8"/>
  <c r="G196" i="8"/>
  <c r="G197" i="8"/>
  <c r="G198" i="8"/>
  <c r="E199" i="8"/>
  <c r="F199" i="8"/>
  <c r="G199" i="8"/>
  <c r="E200" i="8"/>
  <c r="F200" i="8"/>
  <c r="G200" i="8"/>
  <c r="G201" i="8"/>
  <c r="G202" i="8"/>
  <c r="E203" i="8"/>
  <c r="F203" i="8"/>
  <c r="G203" i="8"/>
  <c r="E204" i="8"/>
  <c r="F204" i="8"/>
  <c r="G204" i="8"/>
  <c r="E206" i="8"/>
  <c r="F206" i="8"/>
  <c r="G206" i="8"/>
  <c r="E207" i="8"/>
  <c r="F207" i="8"/>
  <c r="G207" i="8"/>
  <c r="E208" i="8"/>
  <c r="F208" i="8"/>
  <c r="G208" i="8"/>
  <c r="G209" i="8"/>
  <c r="E210" i="8"/>
  <c r="F210" i="8"/>
  <c r="G210" i="8"/>
  <c r="G211" i="8"/>
  <c r="G212" i="8"/>
  <c r="G213" i="8"/>
  <c r="G214" i="8"/>
  <c r="G215" i="8"/>
  <c r="E216" i="8"/>
  <c r="G216" i="8"/>
  <c r="G217" i="8"/>
  <c r="E218" i="8"/>
  <c r="F218" i="8"/>
  <c r="G218" i="8"/>
  <c r="E219" i="8"/>
  <c r="G219" i="8"/>
  <c r="H219" i="8" s="1"/>
  <c r="E220" i="8"/>
  <c r="F220" i="8"/>
  <c r="G220" i="8"/>
  <c r="E221" i="8"/>
  <c r="F221" i="8"/>
  <c r="G221" i="8"/>
  <c r="E222" i="8"/>
  <c r="F222" i="8"/>
  <c r="G222" i="8"/>
  <c r="E223" i="8"/>
  <c r="F223" i="8"/>
  <c r="G223" i="8"/>
  <c r="G224" i="8"/>
  <c r="G225" i="8"/>
  <c r="G226" i="8"/>
  <c r="G227" i="8"/>
  <c r="E228" i="8"/>
  <c r="F228" i="8"/>
  <c r="G228" i="8"/>
  <c r="E229" i="8"/>
  <c r="F229" i="8"/>
  <c r="G229" i="8"/>
  <c r="E230" i="8"/>
  <c r="G230" i="8"/>
  <c r="E231" i="8"/>
  <c r="F231" i="8"/>
  <c r="G231" i="8"/>
  <c r="G232" i="8"/>
  <c r="E233" i="8"/>
  <c r="F233" i="8"/>
  <c r="G233" i="8"/>
  <c r="E234" i="8"/>
  <c r="F234" i="8"/>
  <c r="G234" i="8"/>
  <c r="G235" i="8"/>
  <c r="G236" i="8"/>
  <c r="G237" i="8"/>
  <c r="G238" i="8"/>
  <c r="E239" i="8"/>
  <c r="F239" i="8"/>
  <c r="G239" i="8"/>
  <c r="E240" i="8"/>
  <c r="F240" i="8"/>
  <c r="G240" i="8"/>
  <c r="E241" i="8"/>
  <c r="F241" i="8"/>
  <c r="G241" i="8"/>
  <c r="G242" i="8"/>
  <c r="E243" i="8"/>
  <c r="F243" i="8"/>
  <c r="G243" i="8"/>
  <c r="E244" i="8"/>
  <c r="F244" i="8"/>
  <c r="G244" i="8"/>
  <c r="G245" i="8"/>
  <c r="E246" i="8"/>
  <c r="F246" i="8"/>
  <c r="G246" i="8"/>
  <c r="G247" i="8"/>
  <c r="G248" i="8"/>
  <c r="E249" i="8"/>
  <c r="F249" i="8"/>
  <c r="G249" i="8"/>
  <c r="E252" i="8"/>
  <c r="F252" i="8"/>
  <c r="G252" i="8"/>
  <c r="G253" i="8"/>
  <c r="E254" i="8"/>
  <c r="F254" i="8"/>
  <c r="G254" i="8"/>
  <c r="G261" i="8"/>
  <c r="G262" i="8"/>
  <c r="G263" i="8"/>
  <c r="G264" i="8"/>
  <c r="E265" i="8"/>
  <c r="F265" i="8"/>
  <c r="G265" i="8"/>
  <c r="E267" i="8"/>
  <c r="F267" i="8"/>
  <c r="G267" i="8"/>
  <c r="G268" i="8"/>
  <c r="G269" i="8"/>
  <c r="G270" i="8"/>
  <c r="G271" i="8"/>
  <c r="G272" i="8"/>
  <c r="G273" i="8"/>
  <c r="G276" i="8"/>
  <c r="E277" i="8"/>
  <c r="F277" i="8"/>
  <c r="G277" i="8"/>
  <c r="F281" i="8"/>
  <c r="G281" i="8"/>
  <c r="E282" i="8"/>
  <c r="F282" i="8"/>
  <c r="G282" i="8"/>
  <c r="G284" i="8"/>
  <c r="E285" i="8"/>
  <c r="G285" i="8"/>
  <c r="E286" i="8"/>
  <c r="F286" i="8"/>
  <c r="G286" i="8"/>
  <c r="G287" i="8"/>
  <c r="G288" i="8"/>
  <c r="G289" i="8"/>
  <c r="E290" i="8"/>
  <c r="F290" i="8"/>
  <c r="G290" i="8"/>
  <c r="E291" i="8"/>
  <c r="F291" i="8"/>
  <c r="G291" i="8"/>
  <c r="E292" i="8"/>
  <c r="F292" i="8"/>
  <c r="G292" i="8"/>
  <c r="G293" i="8"/>
  <c r="G294" i="8"/>
  <c r="G295" i="8"/>
  <c r="E296" i="8"/>
  <c r="F296" i="8"/>
  <c r="G296" i="8"/>
  <c r="G297" i="8"/>
  <c r="G298" i="8"/>
  <c r="G299" i="8"/>
  <c r="E300" i="8"/>
  <c r="G300" i="8"/>
  <c r="E301" i="8"/>
  <c r="G301" i="8"/>
  <c r="E302" i="8"/>
  <c r="F302" i="8"/>
  <c r="G302" i="8"/>
  <c r="E303" i="8"/>
  <c r="F303" i="8"/>
  <c r="G303" i="8"/>
  <c r="G304" i="8"/>
  <c r="E305" i="8"/>
  <c r="F305" i="8"/>
  <c r="G305" i="8"/>
  <c r="E306" i="8"/>
  <c r="F306" i="8"/>
  <c r="G306" i="8"/>
  <c r="G307" i="8"/>
  <c r="E309" i="8"/>
  <c r="F309" i="8"/>
  <c r="G309" i="8"/>
  <c r="E310" i="8"/>
  <c r="F310" i="8"/>
  <c r="G310" i="8"/>
  <c r="E311" i="8"/>
  <c r="F311" i="8"/>
  <c r="G311" i="8"/>
  <c r="E312" i="8"/>
  <c r="F312" i="8"/>
  <c r="G312" i="8"/>
  <c r="G313" i="8"/>
  <c r="E314" i="8"/>
  <c r="F314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G163" i="7"/>
  <c r="G164" i="7"/>
  <c r="E165" i="7"/>
  <c r="F165" i="7"/>
  <c r="G165" i="7"/>
  <c r="G166" i="7"/>
  <c r="G167" i="7"/>
  <c r="G168" i="7"/>
  <c r="G169" i="7"/>
  <c r="G170" i="7"/>
  <c r="E171" i="7"/>
  <c r="F171" i="7"/>
  <c r="G171" i="7"/>
  <c r="E172" i="7"/>
  <c r="G172" i="7"/>
  <c r="G173" i="7"/>
  <c r="G174" i="7"/>
  <c r="G176" i="7"/>
  <c r="G177" i="7"/>
  <c r="G178" i="7"/>
  <c r="E179" i="7"/>
  <c r="F179" i="7"/>
  <c r="G179" i="7"/>
  <c r="G182" i="7"/>
  <c r="E183" i="7"/>
  <c r="F183" i="7"/>
  <c r="G183" i="7"/>
  <c r="E184" i="7"/>
  <c r="F184" i="7"/>
  <c r="G184" i="7"/>
  <c r="G185" i="7"/>
  <c r="G186" i="7"/>
  <c r="G188" i="7"/>
  <c r="G189" i="7"/>
  <c r="G190" i="7"/>
  <c r="G191" i="7"/>
  <c r="G192" i="7"/>
  <c r="G193" i="7"/>
  <c r="E194" i="7"/>
  <c r="F194" i="7"/>
  <c r="G194" i="7"/>
  <c r="G196" i="7"/>
  <c r="G197" i="7"/>
  <c r="G198" i="7"/>
  <c r="E199" i="7"/>
  <c r="F199" i="7"/>
  <c r="G199" i="7"/>
  <c r="G200" i="7"/>
  <c r="G201" i="7"/>
  <c r="G202" i="7"/>
  <c r="E203" i="7"/>
  <c r="H203" i="7" s="1"/>
  <c r="G203" i="7"/>
  <c r="E204" i="7"/>
  <c r="G204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G211" i="7"/>
  <c r="G212" i="7"/>
  <c r="G213" i="7"/>
  <c r="G214" i="7"/>
  <c r="G215" i="7"/>
  <c r="F216" i="7"/>
  <c r="G216" i="7"/>
  <c r="G217" i="7"/>
  <c r="E218" i="7"/>
  <c r="F218" i="7"/>
  <c r="G218" i="7"/>
  <c r="G219" i="7"/>
  <c r="E220" i="7"/>
  <c r="F220" i="7"/>
  <c r="G220" i="7"/>
  <c r="G221" i="7"/>
  <c r="G222" i="7"/>
  <c r="E223" i="7"/>
  <c r="F223" i="7"/>
  <c r="G223" i="7"/>
  <c r="G224" i="7"/>
  <c r="G225" i="7"/>
  <c r="E226" i="7"/>
  <c r="G226" i="7"/>
  <c r="G227" i="7"/>
  <c r="E228" i="7"/>
  <c r="F228" i="7"/>
  <c r="G228" i="7"/>
  <c r="E229" i="7"/>
  <c r="F229" i="7"/>
  <c r="G229" i="7"/>
  <c r="G230" i="7"/>
  <c r="E231" i="7"/>
  <c r="F231" i="7"/>
  <c r="G231" i="7"/>
  <c r="G232" i="7"/>
  <c r="E233" i="7"/>
  <c r="F233" i="7"/>
  <c r="G233" i="7"/>
  <c r="E234" i="7"/>
  <c r="G234" i="7"/>
  <c r="H234" i="7" s="1"/>
  <c r="G235" i="7"/>
  <c r="G236" i="7"/>
  <c r="E237" i="7"/>
  <c r="F237" i="7"/>
  <c r="G237" i="7"/>
  <c r="G238" i="7"/>
  <c r="E239" i="7"/>
  <c r="F239" i="7"/>
  <c r="G239" i="7"/>
  <c r="E240" i="7"/>
  <c r="G240" i="7"/>
  <c r="E241" i="7"/>
  <c r="F241" i="7"/>
  <c r="G241" i="7"/>
  <c r="G242" i="7"/>
  <c r="E243" i="7"/>
  <c r="F243" i="7"/>
  <c r="G243" i="7"/>
  <c r="E244" i="7"/>
  <c r="F244" i="7"/>
  <c r="G244" i="7"/>
  <c r="G245" i="7"/>
  <c r="G246" i="7"/>
  <c r="G247" i="7"/>
  <c r="G248" i="7"/>
  <c r="G249" i="7"/>
  <c r="E252" i="7"/>
  <c r="F252" i="7"/>
  <c r="G252" i="7"/>
  <c r="G253" i="7"/>
  <c r="E254" i="7"/>
  <c r="F254" i="7"/>
  <c r="G254" i="7"/>
  <c r="G261" i="7"/>
  <c r="G262" i="7"/>
  <c r="G263" i="7"/>
  <c r="G264" i="7"/>
  <c r="E265" i="7"/>
  <c r="F265" i="7"/>
  <c r="G265" i="7"/>
  <c r="E267" i="7"/>
  <c r="F267" i="7"/>
  <c r="G267" i="7"/>
  <c r="E268" i="7"/>
  <c r="F268" i="7"/>
  <c r="G268" i="7"/>
  <c r="G269" i="7"/>
  <c r="G270" i="7"/>
  <c r="G271" i="7"/>
  <c r="G272" i="7"/>
  <c r="G273" i="7"/>
  <c r="G276" i="7"/>
  <c r="E277" i="7"/>
  <c r="F277" i="7"/>
  <c r="G277" i="7"/>
  <c r="E281" i="7"/>
  <c r="F281" i="7"/>
  <c r="G281" i="7"/>
  <c r="E282" i="7"/>
  <c r="G282" i="7"/>
  <c r="G284" i="7"/>
  <c r="G285" i="7"/>
  <c r="E286" i="7"/>
  <c r="F286" i="7"/>
  <c r="G286" i="7"/>
  <c r="G287" i="7"/>
  <c r="E288" i="7"/>
  <c r="F288" i="7"/>
  <c r="G288" i="7"/>
  <c r="G289" i="7"/>
  <c r="G290" i="7"/>
  <c r="E291" i="7"/>
  <c r="F291" i="7"/>
  <c r="G291" i="7"/>
  <c r="G292" i="7"/>
  <c r="G293" i="7"/>
  <c r="E294" i="7"/>
  <c r="F294" i="7"/>
  <c r="G294" i="7"/>
  <c r="E295" i="7"/>
  <c r="F295" i="7"/>
  <c r="G295" i="7"/>
  <c r="E296" i="7"/>
  <c r="F296" i="7"/>
  <c r="G296" i="7"/>
  <c r="G297" i="7"/>
  <c r="E298" i="7"/>
  <c r="F298" i="7"/>
  <c r="G298" i="7"/>
  <c r="G299" i="7"/>
  <c r="E300" i="7"/>
  <c r="F300" i="7"/>
  <c r="G300" i="7"/>
  <c r="G301" i="7"/>
  <c r="G302" i="7"/>
  <c r="G303" i="7"/>
  <c r="G304" i="7"/>
  <c r="E305" i="7"/>
  <c r="F305" i="7"/>
  <c r="G305" i="7"/>
  <c r="E306" i="7"/>
  <c r="F306" i="7"/>
  <c r="G306" i="7"/>
  <c r="G307" i="7"/>
  <c r="E309" i="7"/>
  <c r="G309" i="7"/>
  <c r="G310" i="7"/>
  <c r="E311" i="7"/>
  <c r="F311" i="7"/>
  <c r="G311" i="7"/>
  <c r="G312" i="7"/>
  <c r="G313" i="7"/>
  <c r="E314" i="7"/>
  <c r="F314" i="7"/>
  <c r="G314" i="7"/>
  <c r="G315" i="7"/>
  <c r="E316" i="7"/>
  <c r="F316" i="7"/>
  <c r="G316" i="7"/>
  <c r="E317" i="7"/>
  <c r="F317" i="7"/>
  <c r="G317" i="7"/>
  <c r="E318" i="7"/>
  <c r="F318" i="7"/>
  <c r="G318" i="7"/>
  <c r="E319" i="7"/>
  <c r="F319" i="7"/>
  <c r="G319" i="7"/>
  <c r="E320" i="7"/>
  <c r="F320" i="7"/>
  <c r="G320" i="7"/>
  <c r="G163" i="6"/>
  <c r="E165" i="6"/>
  <c r="F165" i="6"/>
  <c r="G165" i="6"/>
  <c r="G167" i="6"/>
  <c r="F168" i="6"/>
  <c r="G169" i="6"/>
  <c r="E171" i="6"/>
  <c r="F171" i="6"/>
  <c r="G171" i="6"/>
  <c r="E173" i="6"/>
  <c r="F173" i="6"/>
  <c r="G173" i="6"/>
  <c r="G176" i="6"/>
  <c r="E178" i="6"/>
  <c r="F178" i="6"/>
  <c r="G178" i="6"/>
  <c r="F179" i="6"/>
  <c r="G182" i="6"/>
  <c r="F183" i="6"/>
  <c r="E184" i="6"/>
  <c r="F184" i="6"/>
  <c r="G184" i="6"/>
  <c r="F185" i="6"/>
  <c r="G186" i="6"/>
  <c r="G189" i="6"/>
  <c r="F190" i="6"/>
  <c r="G191" i="6"/>
  <c r="E193" i="6"/>
  <c r="F193" i="6"/>
  <c r="G193" i="6"/>
  <c r="E196" i="6"/>
  <c r="F196" i="6"/>
  <c r="G196" i="6"/>
  <c r="G198" i="6"/>
  <c r="F199" i="6"/>
  <c r="E200" i="6"/>
  <c r="F200" i="6"/>
  <c r="G200" i="6"/>
  <c r="G202" i="6"/>
  <c r="E204" i="6"/>
  <c r="F204" i="6"/>
  <c r="G204" i="6"/>
  <c r="F206" i="6"/>
  <c r="E207" i="6"/>
  <c r="F207" i="6"/>
  <c r="G207" i="6"/>
  <c r="G209" i="6"/>
  <c r="F210" i="6"/>
  <c r="E211" i="6"/>
  <c r="F211" i="6"/>
  <c r="G211" i="6"/>
  <c r="E213" i="6"/>
  <c r="F213" i="6"/>
  <c r="G213" i="6"/>
  <c r="F214" i="6"/>
  <c r="E215" i="6"/>
  <c r="F215" i="6"/>
  <c r="G215" i="6"/>
  <c r="F216" i="6"/>
  <c r="G217" i="6"/>
  <c r="F218" i="6"/>
  <c r="E219" i="6"/>
  <c r="F219" i="6"/>
  <c r="G219" i="6"/>
  <c r="F220" i="6"/>
  <c r="E221" i="6"/>
  <c r="G221" i="6"/>
  <c r="F222" i="6"/>
  <c r="E223" i="6"/>
  <c r="H223" i="6" s="1"/>
  <c r="F223" i="6"/>
  <c r="G223" i="6"/>
  <c r="E225" i="6"/>
  <c r="F225" i="6"/>
  <c r="G225" i="6"/>
  <c r="G227" i="6"/>
  <c r="F228" i="6"/>
  <c r="E229" i="6"/>
  <c r="F229" i="6"/>
  <c r="G229" i="6"/>
  <c r="E231" i="6"/>
  <c r="F231" i="6"/>
  <c r="G231" i="6"/>
  <c r="E233" i="6"/>
  <c r="F233" i="6"/>
  <c r="G233" i="6"/>
  <c r="E235" i="6"/>
  <c r="F235" i="6"/>
  <c r="G235" i="6"/>
  <c r="E236" i="6"/>
  <c r="F236" i="6"/>
  <c r="G236" i="6"/>
  <c r="E237" i="6"/>
  <c r="F237" i="6"/>
  <c r="G237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G245" i="6"/>
  <c r="E246" i="6"/>
  <c r="F246" i="6"/>
  <c r="G246" i="6"/>
  <c r="E247" i="6"/>
  <c r="F247" i="6"/>
  <c r="G247" i="6"/>
  <c r="G248" i="6"/>
  <c r="E249" i="6"/>
  <c r="F249" i="6"/>
  <c r="G249" i="6"/>
  <c r="E252" i="6"/>
  <c r="F252" i="6"/>
  <c r="G252" i="6"/>
  <c r="G253" i="6"/>
  <c r="E254" i="6"/>
  <c r="F254" i="6"/>
  <c r="G254" i="6"/>
  <c r="G261" i="6"/>
  <c r="G262" i="6"/>
  <c r="G263" i="6"/>
  <c r="G264" i="6"/>
  <c r="E265" i="6"/>
  <c r="F265" i="6"/>
  <c r="G265" i="6"/>
  <c r="E267" i="6"/>
  <c r="F267" i="6"/>
  <c r="G267" i="6"/>
  <c r="E268" i="6"/>
  <c r="F268" i="6"/>
  <c r="G268" i="6"/>
  <c r="G269" i="6"/>
  <c r="E270" i="6"/>
  <c r="F270" i="6"/>
  <c r="G270" i="6"/>
  <c r="G271" i="6"/>
  <c r="G272" i="6"/>
  <c r="G273" i="6"/>
  <c r="G276" i="6"/>
  <c r="E277" i="6"/>
  <c r="F277" i="6"/>
  <c r="G277" i="6"/>
  <c r="E281" i="6"/>
  <c r="F281" i="6"/>
  <c r="G281" i="6"/>
  <c r="E282" i="6"/>
  <c r="G282" i="6"/>
  <c r="G284" i="6"/>
  <c r="E285" i="6"/>
  <c r="F285" i="6"/>
  <c r="G285" i="6"/>
  <c r="E286" i="6"/>
  <c r="F286" i="6"/>
  <c r="G286" i="6"/>
  <c r="E287" i="6"/>
  <c r="F287" i="6"/>
  <c r="G287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G293" i="6"/>
  <c r="G294" i="6"/>
  <c r="E295" i="6"/>
  <c r="F295" i="6"/>
  <c r="G295" i="6"/>
  <c r="E296" i="6"/>
  <c r="H296" i="6" s="1"/>
  <c r="F296" i="6"/>
  <c r="G296" i="6"/>
  <c r="E297" i="6"/>
  <c r="F297" i="6"/>
  <c r="G297" i="6"/>
  <c r="E298" i="6"/>
  <c r="F298" i="6"/>
  <c r="G298" i="6"/>
  <c r="G299" i="6"/>
  <c r="E300" i="6"/>
  <c r="F300" i="6"/>
  <c r="G300" i="6"/>
  <c r="E301" i="6"/>
  <c r="F301" i="6"/>
  <c r="G301" i="6"/>
  <c r="G302" i="6"/>
  <c r="E303" i="6"/>
  <c r="F303" i="6"/>
  <c r="G303" i="6"/>
  <c r="E304" i="6"/>
  <c r="H304" i="6" s="1"/>
  <c r="F304" i="6"/>
  <c r="G304" i="6"/>
  <c r="E305" i="6"/>
  <c r="F305" i="6"/>
  <c r="G305" i="6"/>
  <c r="E306" i="6"/>
  <c r="F306" i="6"/>
  <c r="G306" i="6"/>
  <c r="E307" i="6"/>
  <c r="F307" i="6"/>
  <c r="G307" i="6"/>
  <c r="E309" i="6"/>
  <c r="H309" i="6" s="1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H317" i="6" s="1"/>
  <c r="F317" i="6"/>
  <c r="G317" i="6"/>
  <c r="E318" i="6"/>
  <c r="F318" i="6"/>
  <c r="G318" i="6"/>
  <c r="E319" i="6"/>
  <c r="F319" i="6"/>
  <c r="G319" i="6"/>
  <c r="E320" i="6"/>
  <c r="F320" i="6"/>
  <c r="G320" i="6"/>
  <c r="G163" i="5"/>
  <c r="G164" i="5"/>
  <c r="E165" i="5"/>
  <c r="F165" i="5"/>
  <c r="G165" i="5"/>
  <c r="G166" i="5"/>
  <c r="G167" i="5"/>
  <c r="G168" i="5"/>
  <c r="G169" i="5"/>
  <c r="G170" i="5"/>
  <c r="E171" i="5"/>
  <c r="G171" i="5"/>
  <c r="G172" i="5"/>
  <c r="G173" i="5"/>
  <c r="G174" i="5"/>
  <c r="G176" i="5"/>
  <c r="G177" i="5"/>
  <c r="G178" i="5"/>
  <c r="G179" i="5"/>
  <c r="G182" i="5"/>
  <c r="G183" i="5"/>
  <c r="G184" i="5"/>
  <c r="G185" i="5"/>
  <c r="G186" i="5"/>
  <c r="G188" i="5"/>
  <c r="G189" i="5"/>
  <c r="G190" i="5"/>
  <c r="G191" i="5"/>
  <c r="G192" i="5"/>
  <c r="G193" i="5"/>
  <c r="G194" i="5"/>
  <c r="G196" i="5"/>
  <c r="G197" i="5"/>
  <c r="G198" i="5"/>
  <c r="G199" i="5"/>
  <c r="G200" i="5"/>
  <c r="G201" i="5"/>
  <c r="G202" i="5"/>
  <c r="G203" i="5"/>
  <c r="G204" i="5"/>
  <c r="E206" i="5"/>
  <c r="F206" i="5"/>
  <c r="G206" i="5"/>
  <c r="E207" i="5"/>
  <c r="F207" i="5"/>
  <c r="G207" i="5"/>
  <c r="G208" i="5"/>
  <c r="G209" i="5"/>
  <c r="E210" i="5"/>
  <c r="F210" i="5"/>
  <c r="G210" i="5"/>
  <c r="G211" i="5"/>
  <c r="G212" i="5"/>
  <c r="G213" i="5"/>
  <c r="G214" i="5"/>
  <c r="G215" i="5"/>
  <c r="G216" i="5"/>
  <c r="G217" i="5"/>
  <c r="E218" i="5"/>
  <c r="F218" i="5"/>
  <c r="G218" i="5"/>
  <c r="G219" i="5"/>
  <c r="E220" i="5"/>
  <c r="F220" i="5"/>
  <c r="G220" i="5"/>
  <c r="E221" i="5"/>
  <c r="F221" i="5"/>
  <c r="G221" i="5"/>
  <c r="G222" i="5"/>
  <c r="E223" i="5"/>
  <c r="F223" i="5"/>
  <c r="G223" i="5"/>
  <c r="G224" i="5"/>
  <c r="G225" i="5"/>
  <c r="G226" i="5"/>
  <c r="G227" i="5"/>
  <c r="E228" i="5"/>
  <c r="H228" i="5" s="1"/>
  <c r="F228" i="5"/>
  <c r="G228" i="5"/>
  <c r="E229" i="5"/>
  <c r="F229" i="5"/>
  <c r="G229" i="5"/>
  <c r="G230" i="5"/>
  <c r="G231" i="5"/>
  <c r="G232" i="5"/>
  <c r="E233" i="5"/>
  <c r="F233" i="5"/>
  <c r="G233" i="5"/>
  <c r="G234" i="5"/>
  <c r="G235" i="5"/>
  <c r="G236" i="5"/>
  <c r="G237" i="5"/>
  <c r="G238" i="5"/>
  <c r="G239" i="5"/>
  <c r="E240" i="5"/>
  <c r="F240" i="5"/>
  <c r="G240" i="5"/>
  <c r="E241" i="5"/>
  <c r="F241" i="5"/>
  <c r="G241" i="5"/>
  <c r="G242" i="5"/>
  <c r="E243" i="5"/>
  <c r="F243" i="5"/>
  <c r="G243" i="5"/>
  <c r="E244" i="5"/>
  <c r="F244" i="5"/>
  <c r="G244" i="5"/>
  <c r="G245" i="5"/>
  <c r="E246" i="5"/>
  <c r="F246" i="5"/>
  <c r="G246" i="5"/>
  <c r="G247" i="5"/>
  <c r="G248" i="5"/>
  <c r="G249" i="5"/>
  <c r="G252" i="5"/>
  <c r="G253" i="5"/>
  <c r="F254" i="5"/>
  <c r="G254" i="5"/>
  <c r="G261" i="5"/>
  <c r="G262" i="5"/>
  <c r="G263" i="5"/>
  <c r="G264" i="5"/>
  <c r="E265" i="5"/>
  <c r="F265" i="5"/>
  <c r="G265" i="5"/>
  <c r="H265" i="5" s="1"/>
  <c r="E267" i="5"/>
  <c r="G267" i="5"/>
  <c r="E268" i="5"/>
  <c r="G268" i="5"/>
  <c r="G269" i="5"/>
  <c r="G270" i="5"/>
  <c r="G271" i="5"/>
  <c r="G272" i="5"/>
  <c r="G273" i="5"/>
  <c r="G276" i="5"/>
  <c r="G277" i="5"/>
  <c r="G281" i="5"/>
  <c r="G282" i="5"/>
  <c r="G284" i="5"/>
  <c r="G285" i="5"/>
  <c r="G286" i="5"/>
  <c r="G287" i="5"/>
  <c r="G288" i="5"/>
  <c r="G289" i="5"/>
  <c r="E290" i="5"/>
  <c r="F290" i="5"/>
  <c r="G290" i="5"/>
  <c r="E291" i="5"/>
  <c r="F291" i="5"/>
  <c r="G291" i="5"/>
  <c r="G292" i="5"/>
  <c r="G293" i="5"/>
  <c r="G294" i="5"/>
  <c r="G295" i="5"/>
  <c r="E296" i="5"/>
  <c r="F296" i="5"/>
  <c r="G296" i="5"/>
  <c r="G297" i="5"/>
  <c r="G298" i="5"/>
  <c r="G299" i="5"/>
  <c r="E300" i="5"/>
  <c r="F300" i="5"/>
  <c r="G300" i="5"/>
  <c r="G301" i="5"/>
  <c r="G302" i="5"/>
  <c r="G303" i="5"/>
  <c r="G304" i="5"/>
  <c r="E305" i="5"/>
  <c r="F305" i="5"/>
  <c r="G305" i="5"/>
  <c r="G306" i="5"/>
  <c r="G307" i="5"/>
  <c r="E309" i="5"/>
  <c r="G309" i="5"/>
  <c r="E310" i="5"/>
  <c r="F310" i="5"/>
  <c r="G310" i="5"/>
  <c r="H310" i="5" s="1"/>
  <c r="G311" i="5"/>
  <c r="G312" i="5"/>
  <c r="G313" i="5"/>
  <c r="E314" i="5"/>
  <c r="F314" i="5"/>
  <c r="G314" i="5"/>
  <c r="G315" i="5"/>
  <c r="E316" i="5"/>
  <c r="F316" i="5"/>
  <c r="G316" i="5"/>
  <c r="G317" i="5"/>
  <c r="G318" i="5"/>
  <c r="E319" i="5"/>
  <c r="F319" i="5"/>
  <c r="G319" i="5"/>
  <c r="G320" i="5"/>
  <c r="G163" i="4"/>
  <c r="G164" i="4"/>
  <c r="E165" i="4"/>
  <c r="F165" i="4"/>
  <c r="G165" i="4"/>
  <c r="G166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H171" i="4" s="1"/>
  <c r="E172" i="4"/>
  <c r="F172" i="4"/>
  <c r="G172" i="4"/>
  <c r="E173" i="4"/>
  <c r="F173" i="4"/>
  <c r="G173" i="4"/>
  <c r="E174" i="4"/>
  <c r="F174" i="4"/>
  <c r="G174" i="4"/>
  <c r="G176" i="4"/>
  <c r="G177" i="4"/>
  <c r="E178" i="4"/>
  <c r="F178" i="4"/>
  <c r="G178" i="4"/>
  <c r="E179" i="4"/>
  <c r="F179" i="4"/>
  <c r="G179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G188" i="4"/>
  <c r="G189" i="4"/>
  <c r="G190" i="4"/>
  <c r="G191" i="4"/>
  <c r="G192" i="4"/>
  <c r="E193" i="4"/>
  <c r="F193" i="4"/>
  <c r="G193" i="4"/>
  <c r="E194" i="4"/>
  <c r="F194" i="4"/>
  <c r="G194" i="4"/>
  <c r="E196" i="4"/>
  <c r="F196" i="4"/>
  <c r="G196" i="4"/>
  <c r="G197" i="4"/>
  <c r="G198" i="4"/>
  <c r="E199" i="4"/>
  <c r="F199" i="4"/>
  <c r="G199" i="4"/>
  <c r="E200" i="4"/>
  <c r="F200" i="4"/>
  <c r="G200" i="4"/>
  <c r="G201" i="4"/>
  <c r="G202" i="4"/>
  <c r="E203" i="4"/>
  <c r="G203" i="4"/>
  <c r="E204" i="4"/>
  <c r="F204" i="4"/>
  <c r="G204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E211" i="4"/>
  <c r="F211" i="4"/>
  <c r="G211" i="4"/>
  <c r="G212" i="4"/>
  <c r="E213" i="4"/>
  <c r="F213" i="4"/>
  <c r="G213" i="4"/>
  <c r="E214" i="4"/>
  <c r="F214" i="4"/>
  <c r="G214" i="4"/>
  <c r="G215" i="4"/>
  <c r="G216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G224" i="4"/>
  <c r="G225" i="4"/>
  <c r="E226" i="4"/>
  <c r="F226" i="4"/>
  <c r="G226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G248" i="4"/>
  <c r="E249" i="4"/>
  <c r="F249" i="4"/>
  <c r="G249" i="4"/>
  <c r="G252" i="4"/>
  <c r="G253" i="4"/>
  <c r="E254" i="4"/>
  <c r="F254" i="4"/>
  <c r="G254" i="4"/>
  <c r="G261" i="4"/>
  <c r="G262" i="4"/>
  <c r="G263" i="4"/>
  <c r="E264" i="4"/>
  <c r="F264" i="4"/>
  <c r="G264" i="4"/>
  <c r="E265" i="4"/>
  <c r="F265" i="4"/>
  <c r="G265" i="4"/>
  <c r="E267" i="4"/>
  <c r="F267" i="4"/>
  <c r="G267" i="4"/>
  <c r="E268" i="4"/>
  <c r="F268" i="4"/>
  <c r="G268" i="4"/>
  <c r="G269" i="4"/>
  <c r="E270" i="4"/>
  <c r="F270" i="4"/>
  <c r="G270" i="4"/>
  <c r="E271" i="4"/>
  <c r="F271" i="4"/>
  <c r="G271" i="4"/>
  <c r="G272" i="4"/>
  <c r="E273" i="4"/>
  <c r="F273" i="4"/>
  <c r="G273" i="4"/>
  <c r="G276" i="4"/>
  <c r="E277" i="4"/>
  <c r="F277" i="4"/>
  <c r="G277" i="4"/>
  <c r="E281" i="4"/>
  <c r="F281" i="4"/>
  <c r="G281" i="4"/>
  <c r="G282" i="4"/>
  <c r="E284" i="4"/>
  <c r="F284" i="4"/>
  <c r="G284" i="4"/>
  <c r="E285" i="4"/>
  <c r="F285" i="4"/>
  <c r="G285" i="4"/>
  <c r="G286" i="4"/>
  <c r="G287" i="4"/>
  <c r="E288" i="4"/>
  <c r="F288" i="4"/>
  <c r="G288" i="4"/>
  <c r="E289" i="4"/>
  <c r="F289" i="4"/>
  <c r="G289" i="4"/>
  <c r="F290" i="4"/>
  <c r="G290" i="4"/>
  <c r="E291" i="4"/>
  <c r="F291" i="4"/>
  <c r="G291" i="4"/>
  <c r="E292" i="4"/>
  <c r="F292" i="4"/>
  <c r="G292" i="4"/>
  <c r="G293" i="4"/>
  <c r="E294" i="4"/>
  <c r="F294" i="4"/>
  <c r="G294" i="4"/>
  <c r="E295" i="4"/>
  <c r="F295" i="4"/>
  <c r="G295" i="4"/>
  <c r="H295" i="4" s="1"/>
  <c r="E296" i="4"/>
  <c r="F296" i="4"/>
  <c r="G296" i="4"/>
  <c r="G297" i="4"/>
  <c r="E298" i="4"/>
  <c r="F298" i="4"/>
  <c r="G298" i="4"/>
  <c r="G299" i="4"/>
  <c r="E300" i="4"/>
  <c r="F300" i="4"/>
  <c r="G300" i="4"/>
  <c r="E301" i="4"/>
  <c r="F301" i="4"/>
  <c r="G301" i="4"/>
  <c r="E302" i="4"/>
  <c r="F302" i="4"/>
  <c r="G302" i="4"/>
  <c r="E303" i="4"/>
  <c r="F303" i="4"/>
  <c r="G303" i="4"/>
  <c r="E304" i="4"/>
  <c r="G304" i="4"/>
  <c r="E305" i="4"/>
  <c r="F305" i="4"/>
  <c r="G305" i="4"/>
  <c r="E306" i="4"/>
  <c r="F306" i="4"/>
  <c r="G306" i="4"/>
  <c r="E307" i="4"/>
  <c r="F307" i="4"/>
  <c r="G307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163" i="3"/>
  <c r="G163" i="3"/>
  <c r="E165" i="3"/>
  <c r="F165" i="3"/>
  <c r="G165" i="3"/>
  <c r="G167" i="3"/>
  <c r="E169" i="3"/>
  <c r="G169" i="3"/>
  <c r="E171" i="3"/>
  <c r="F171" i="3"/>
  <c r="G171" i="3"/>
  <c r="E173" i="3"/>
  <c r="G173" i="3"/>
  <c r="G176" i="3"/>
  <c r="G178" i="3"/>
  <c r="F179" i="3"/>
  <c r="G182" i="3"/>
  <c r="E184" i="3"/>
  <c r="F184" i="3"/>
  <c r="G184" i="3"/>
  <c r="G186" i="3"/>
  <c r="E189" i="3"/>
  <c r="G189" i="3"/>
  <c r="G191" i="3"/>
  <c r="G193" i="3"/>
  <c r="F194" i="3"/>
  <c r="E196" i="3"/>
  <c r="G196" i="3"/>
  <c r="E198" i="3"/>
  <c r="G198" i="3"/>
  <c r="H198" i="3" s="1"/>
  <c r="E200" i="3"/>
  <c r="G200" i="3"/>
  <c r="G202" i="3"/>
  <c r="E204" i="3"/>
  <c r="G204" i="3"/>
  <c r="F206" i="3"/>
  <c r="E207" i="3"/>
  <c r="F207" i="3"/>
  <c r="G207" i="3"/>
  <c r="H207" i="3" s="1"/>
  <c r="F208" i="3"/>
  <c r="E209" i="3"/>
  <c r="G209" i="3"/>
  <c r="H209" i="3" s="1"/>
  <c r="F210" i="3"/>
  <c r="E211" i="3"/>
  <c r="G211" i="3"/>
  <c r="E213" i="3"/>
  <c r="F213" i="3"/>
  <c r="G213" i="3"/>
  <c r="E215" i="3"/>
  <c r="F215" i="3"/>
  <c r="G215" i="3"/>
  <c r="E217" i="3"/>
  <c r="G217" i="3"/>
  <c r="F218" i="3"/>
  <c r="G219" i="3"/>
  <c r="F220" i="3"/>
  <c r="E221" i="3"/>
  <c r="G221" i="3"/>
  <c r="E223" i="3"/>
  <c r="F223" i="3"/>
  <c r="G223" i="3"/>
  <c r="G225" i="3"/>
  <c r="E227" i="3"/>
  <c r="G227" i="3"/>
  <c r="F228" i="3"/>
  <c r="E229" i="3"/>
  <c r="F229" i="3"/>
  <c r="G229" i="3"/>
  <c r="E231" i="3"/>
  <c r="F231" i="3"/>
  <c r="G231" i="3"/>
  <c r="H231" i="3" s="1"/>
  <c r="E233" i="3"/>
  <c r="F233" i="3"/>
  <c r="G233" i="3"/>
  <c r="F234" i="3"/>
  <c r="E235" i="3"/>
  <c r="F235" i="3"/>
  <c r="G235" i="3"/>
  <c r="F236" i="3"/>
  <c r="E237" i="3"/>
  <c r="G237" i="3"/>
  <c r="E239" i="3"/>
  <c r="G239" i="3"/>
  <c r="F240" i="3"/>
  <c r="E241" i="3"/>
  <c r="F241" i="3"/>
  <c r="G241" i="3"/>
  <c r="E243" i="3"/>
  <c r="F243" i="3"/>
  <c r="G243" i="3"/>
  <c r="F244" i="3"/>
  <c r="G245" i="3"/>
  <c r="E247" i="3"/>
  <c r="G247" i="3"/>
  <c r="H247" i="3" s="1"/>
  <c r="G249" i="3"/>
  <c r="F252" i="3"/>
  <c r="G253" i="3"/>
  <c r="F254" i="3"/>
  <c r="G261" i="3"/>
  <c r="G263" i="3"/>
  <c r="E265" i="3"/>
  <c r="F265" i="3"/>
  <c r="G265" i="3"/>
  <c r="H265" i="3" s="1"/>
  <c r="F267" i="3"/>
  <c r="E268" i="3"/>
  <c r="G268" i="3"/>
  <c r="G270" i="3"/>
  <c r="E272" i="3"/>
  <c r="G272" i="3"/>
  <c r="G276" i="3"/>
  <c r="F277" i="3"/>
  <c r="E281" i="3"/>
  <c r="F281" i="3"/>
  <c r="G281" i="3"/>
  <c r="E284" i="3"/>
  <c r="G284" i="3"/>
  <c r="E286" i="3"/>
  <c r="G286" i="3"/>
  <c r="E288" i="3"/>
  <c r="F288" i="3"/>
  <c r="G288" i="3"/>
  <c r="E290" i="3"/>
  <c r="G290" i="3"/>
  <c r="F291" i="3"/>
  <c r="E292" i="3"/>
  <c r="G292" i="3"/>
  <c r="E294" i="3"/>
  <c r="G294" i="3"/>
  <c r="F295" i="3"/>
  <c r="E296" i="3"/>
  <c r="G296" i="3"/>
  <c r="E298" i="3"/>
  <c r="G298" i="3"/>
  <c r="E300" i="3"/>
  <c r="G300" i="3"/>
  <c r="E302" i="3"/>
  <c r="F302" i="3"/>
  <c r="G302" i="3"/>
  <c r="E304" i="3"/>
  <c r="G304" i="3"/>
  <c r="F305" i="3"/>
  <c r="E306" i="3"/>
  <c r="F306" i="3"/>
  <c r="G306" i="3"/>
  <c r="F307" i="3"/>
  <c r="E309" i="3"/>
  <c r="F309" i="3"/>
  <c r="G309" i="3"/>
  <c r="F310" i="3"/>
  <c r="E311" i="3"/>
  <c r="F311" i="3"/>
  <c r="G311" i="3"/>
  <c r="F312" i="3"/>
  <c r="E313" i="3"/>
  <c r="G313" i="3"/>
  <c r="F314" i="3"/>
  <c r="E315" i="3"/>
  <c r="G315" i="3"/>
  <c r="F316" i="3"/>
  <c r="E317" i="3"/>
  <c r="F317" i="3"/>
  <c r="G317" i="3"/>
  <c r="E319" i="3"/>
  <c r="F319" i="3"/>
  <c r="G319" i="3"/>
  <c r="F320" i="3"/>
  <c r="G163" i="2"/>
  <c r="G164" i="2"/>
  <c r="E165" i="2"/>
  <c r="F165" i="2"/>
  <c r="G165" i="2"/>
  <c r="G166" i="2"/>
  <c r="G167" i="2"/>
  <c r="G168" i="2"/>
  <c r="G169" i="2"/>
  <c r="G170" i="2"/>
  <c r="E171" i="2"/>
  <c r="G171" i="2"/>
  <c r="G172" i="2"/>
  <c r="G173" i="2"/>
  <c r="G174" i="2"/>
  <c r="G176" i="2"/>
  <c r="G177" i="2"/>
  <c r="G178" i="2"/>
  <c r="G179" i="2"/>
  <c r="G182" i="2"/>
  <c r="F183" i="2"/>
  <c r="G183" i="2"/>
  <c r="H183" i="2" s="1"/>
  <c r="E184" i="2"/>
  <c r="G184" i="2"/>
  <c r="G185" i="2"/>
  <c r="G186" i="2"/>
  <c r="G188" i="2"/>
  <c r="G189" i="2"/>
  <c r="G190" i="2"/>
  <c r="G191" i="2"/>
  <c r="G192" i="2"/>
  <c r="G193" i="2"/>
  <c r="F194" i="2"/>
  <c r="G194" i="2"/>
  <c r="G196" i="2"/>
  <c r="G197" i="2"/>
  <c r="G198" i="2"/>
  <c r="F199" i="2"/>
  <c r="G199" i="2"/>
  <c r="G200" i="2"/>
  <c r="G201" i="2"/>
  <c r="G202" i="2"/>
  <c r="G203" i="2"/>
  <c r="E204" i="2"/>
  <c r="G204" i="2"/>
  <c r="F206" i="2"/>
  <c r="G206" i="2"/>
  <c r="E207" i="2"/>
  <c r="F207" i="2"/>
  <c r="G207" i="2"/>
  <c r="F208" i="2"/>
  <c r="G208" i="2"/>
  <c r="H208" i="2" s="1"/>
  <c r="E209" i="2"/>
  <c r="G209" i="2"/>
  <c r="G210" i="2"/>
  <c r="E211" i="2"/>
  <c r="G211" i="2"/>
  <c r="G212" i="2"/>
  <c r="E213" i="2"/>
  <c r="G213" i="2"/>
  <c r="G214" i="2"/>
  <c r="G215" i="2"/>
  <c r="F216" i="2"/>
  <c r="G216" i="2"/>
  <c r="H216" i="2" s="1"/>
  <c r="G217" i="2"/>
  <c r="F218" i="2"/>
  <c r="G218" i="2"/>
  <c r="G219" i="2"/>
  <c r="F220" i="2"/>
  <c r="G220" i="2"/>
  <c r="H220" i="2" s="1"/>
  <c r="E221" i="2"/>
  <c r="G221" i="2"/>
  <c r="G222" i="2"/>
  <c r="E223" i="2"/>
  <c r="F223" i="2"/>
  <c r="G223" i="2"/>
  <c r="G224" i="2"/>
  <c r="G225" i="2"/>
  <c r="G226" i="2"/>
  <c r="G227" i="2"/>
  <c r="F228" i="2"/>
  <c r="G228" i="2"/>
  <c r="H228" i="2" s="1"/>
  <c r="E229" i="2"/>
  <c r="G229" i="2"/>
  <c r="G230" i="2"/>
  <c r="E231" i="2"/>
  <c r="F231" i="2"/>
  <c r="G231" i="2"/>
  <c r="G232" i="2"/>
  <c r="E233" i="2"/>
  <c r="F233" i="2"/>
  <c r="G233" i="2"/>
  <c r="F234" i="2"/>
  <c r="G234" i="2"/>
  <c r="H234" i="2" s="1"/>
  <c r="G235" i="2"/>
  <c r="G236" i="2"/>
  <c r="G237" i="2"/>
  <c r="G238" i="2"/>
  <c r="G239" i="2"/>
  <c r="F240" i="2"/>
  <c r="G240" i="2"/>
  <c r="E241" i="2"/>
  <c r="F241" i="2"/>
  <c r="G241" i="2"/>
  <c r="G242" i="2"/>
  <c r="E243" i="2"/>
  <c r="F243" i="2"/>
  <c r="G243" i="2"/>
  <c r="F244" i="2"/>
  <c r="G244" i="2"/>
  <c r="H244" i="2" s="1"/>
  <c r="G245" i="2"/>
  <c r="G246" i="2"/>
  <c r="G247" i="2"/>
  <c r="G248" i="2"/>
  <c r="E249" i="2"/>
  <c r="G249" i="2"/>
  <c r="F252" i="2"/>
  <c r="G252" i="2"/>
  <c r="G253" i="2"/>
  <c r="F254" i="2"/>
  <c r="G254" i="2"/>
  <c r="G261" i="2"/>
  <c r="G262" i="2"/>
  <c r="G263" i="2"/>
  <c r="G264" i="2"/>
  <c r="E265" i="2"/>
  <c r="F265" i="2"/>
  <c r="G265" i="2"/>
  <c r="F267" i="2"/>
  <c r="G267" i="2"/>
  <c r="H267" i="2" s="1"/>
  <c r="E268" i="2"/>
  <c r="G268" i="2"/>
  <c r="G269" i="2"/>
  <c r="G270" i="2"/>
  <c r="G271" i="2"/>
  <c r="G272" i="2"/>
  <c r="G273" i="2"/>
  <c r="G276" i="2"/>
  <c r="H276" i="2" s="1"/>
  <c r="F277" i="2"/>
  <c r="G277" i="2"/>
  <c r="G281" i="2"/>
  <c r="G282" i="2"/>
  <c r="H282" i="2" s="1"/>
  <c r="G284" i="2"/>
  <c r="G285" i="2"/>
  <c r="E286" i="2"/>
  <c r="F286" i="2"/>
  <c r="G286" i="2"/>
  <c r="G287" i="2"/>
  <c r="E288" i="2"/>
  <c r="G288" i="2"/>
  <c r="G289" i="2"/>
  <c r="E290" i="2"/>
  <c r="F290" i="2"/>
  <c r="G290" i="2"/>
  <c r="F291" i="2"/>
  <c r="G291" i="2"/>
  <c r="E292" i="2"/>
  <c r="G292" i="2"/>
  <c r="G293" i="2"/>
  <c r="E294" i="2"/>
  <c r="G294" i="2"/>
  <c r="G295" i="2"/>
  <c r="E296" i="2"/>
  <c r="F296" i="2"/>
  <c r="G296" i="2"/>
  <c r="G297" i="2"/>
  <c r="E298" i="2"/>
  <c r="G298" i="2"/>
  <c r="G299" i="2"/>
  <c r="E300" i="2"/>
  <c r="F300" i="2"/>
  <c r="G300" i="2"/>
  <c r="G301" i="2"/>
  <c r="G302" i="2"/>
  <c r="G303" i="2"/>
  <c r="G304" i="2"/>
  <c r="G305" i="2"/>
  <c r="E306" i="2"/>
  <c r="G306" i="2"/>
  <c r="G307" i="2"/>
  <c r="E309" i="2"/>
  <c r="G309" i="2"/>
  <c r="F310" i="2"/>
  <c r="G310" i="2"/>
  <c r="E311" i="2"/>
  <c r="F311" i="2"/>
  <c r="G311" i="2"/>
  <c r="F312" i="2"/>
  <c r="G312" i="2"/>
  <c r="E313" i="2"/>
  <c r="G313" i="2"/>
  <c r="G314" i="2"/>
  <c r="G315" i="2"/>
  <c r="F316" i="2"/>
  <c r="G316" i="2"/>
  <c r="E317" i="2"/>
  <c r="G317" i="2"/>
  <c r="G318" i="2"/>
  <c r="E319" i="2"/>
  <c r="F319" i="2"/>
  <c r="G319" i="2"/>
  <c r="G320" i="2"/>
  <c r="E163" i="1"/>
  <c r="F163" i="1"/>
  <c r="G163" i="1"/>
  <c r="E165" i="1"/>
  <c r="F165" i="1"/>
  <c r="G165" i="1"/>
  <c r="F166" i="1"/>
  <c r="E167" i="1"/>
  <c r="G167" i="1"/>
  <c r="F168" i="1"/>
  <c r="E169" i="1"/>
  <c r="F169" i="1"/>
  <c r="G169" i="1"/>
  <c r="F170" i="1"/>
  <c r="E171" i="1"/>
  <c r="F171" i="1"/>
  <c r="G171" i="1"/>
  <c r="F172" i="1"/>
  <c r="E173" i="1"/>
  <c r="F173" i="1"/>
  <c r="G173" i="1"/>
  <c r="F174" i="1"/>
  <c r="E176" i="1"/>
  <c r="G176" i="1"/>
  <c r="F177" i="1"/>
  <c r="E178" i="1"/>
  <c r="F178" i="1"/>
  <c r="G178" i="1"/>
  <c r="F179" i="1"/>
  <c r="E182" i="1"/>
  <c r="F182" i="1"/>
  <c r="G182" i="1"/>
  <c r="F183" i="1"/>
  <c r="E184" i="1"/>
  <c r="F184" i="1"/>
  <c r="G184" i="1"/>
  <c r="E186" i="1"/>
  <c r="G186" i="1"/>
  <c r="F188" i="1"/>
  <c r="E189" i="1"/>
  <c r="F189" i="1"/>
  <c r="G189" i="1"/>
  <c r="F190" i="1"/>
  <c r="G191" i="1"/>
  <c r="F192" i="1"/>
  <c r="E193" i="1"/>
  <c r="F193" i="1"/>
  <c r="G193" i="1"/>
  <c r="F194" i="1"/>
  <c r="E196" i="1"/>
  <c r="F196" i="1"/>
  <c r="G196" i="1"/>
  <c r="F197" i="1"/>
  <c r="E198" i="1"/>
  <c r="F198" i="1"/>
  <c r="G198" i="1"/>
  <c r="F199" i="1"/>
  <c r="E200" i="1"/>
  <c r="F200" i="1"/>
  <c r="G200" i="1"/>
  <c r="E202" i="1"/>
  <c r="F202" i="1"/>
  <c r="G202" i="1"/>
  <c r="F203" i="1"/>
  <c r="E204" i="1"/>
  <c r="F204" i="1"/>
  <c r="G204" i="1"/>
  <c r="F206" i="1"/>
  <c r="E207" i="1"/>
  <c r="F207" i="1"/>
  <c r="G207" i="1"/>
  <c r="H207" i="1" s="1"/>
  <c r="F208" i="1"/>
  <c r="E209" i="1"/>
  <c r="F209" i="1"/>
  <c r="G209" i="1"/>
  <c r="F210" i="1"/>
  <c r="E211" i="1"/>
  <c r="F211" i="1"/>
  <c r="G211" i="1"/>
  <c r="E213" i="1"/>
  <c r="F213" i="1"/>
  <c r="G213" i="1"/>
  <c r="F214" i="1"/>
  <c r="E215" i="1"/>
  <c r="F215" i="1"/>
  <c r="G215" i="1"/>
  <c r="F216" i="1"/>
  <c r="E217" i="1"/>
  <c r="F217" i="1"/>
  <c r="G217" i="1"/>
  <c r="F218" i="1"/>
  <c r="E219" i="1"/>
  <c r="G219" i="1"/>
  <c r="F220" i="1"/>
  <c r="E221" i="1"/>
  <c r="F221" i="1"/>
  <c r="G221" i="1"/>
  <c r="F222" i="1"/>
  <c r="E223" i="1"/>
  <c r="F223" i="1"/>
  <c r="G223" i="1"/>
  <c r="E225" i="1"/>
  <c r="F225" i="1"/>
  <c r="G225" i="1"/>
  <c r="F226" i="1"/>
  <c r="E227" i="1"/>
  <c r="F227" i="1"/>
  <c r="G227" i="1"/>
  <c r="F228" i="1"/>
  <c r="E229" i="1"/>
  <c r="F229" i="1"/>
  <c r="G229" i="1"/>
  <c r="F230" i="1"/>
  <c r="E231" i="1"/>
  <c r="F231" i="1"/>
  <c r="G231" i="1"/>
  <c r="F232" i="1"/>
  <c r="E233" i="1"/>
  <c r="F233" i="1"/>
  <c r="G233" i="1"/>
  <c r="F234" i="1"/>
  <c r="E235" i="1"/>
  <c r="F235" i="1"/>
  <c r="G235" i="1"/>
  <c r="F236" i="1"/>
  <c r="E237" i="1"/>
  <c r="F237" i="1"/>
  <c r="G237" i="1"/>
  <c r="F238" i="1"/>
  <c r="E239" i="1"/>
  <c r="G239" i="1"/>
  <c r="F240" i="1"/>
  <c r="E241" i="1"/>
  <c r="F241" i="1"/>
  <c r="G241" i="1"/>
  <c r="F242" i="1"/>
  <c r="E243" i="1"/>
  <c r="F243" i="1"/>
  <c r="G243" i="1"/>
  <c r="F244" i="1"/>
  <c r="E245" i="1"/>
  <c r="G245" i="1"/>
  <c r="F246" i="1"/>
  <c r="F247" i="1"/>
  <c r="G247" i="1"/>
  <c r="E249" i="1"/>
  <c r="F249" i="1"/>
  <c r="G249" i="1"/>
  <c r="F252" i="1"/>
  <c r="G253" i="1"/>
  <c r="F254" i="1"/>
  <c r="G261" i="1"/>
  <c r="F262" i="1"/>
  <c r="E263" i="1"/>
  <c r="F263" i="1"/>
  <c r="G263" i="1"/>
  <c r="F264" i="1"/>
  <c r="E265" i="1"/>
  <c r="F265" i="1"/>
  <c r="G265" i="1"/>
  <c r="F267" i="1"/>
  <c r="E268" i="1"/>
  <c r="F268" i="1"/>
  <c r="G268" i="1"/>
  <c r="F269" i="1"/>
  <c r="E270" i="1"/>
  <c r="F270" i="1"/>
  <c r="G270" i="1"/>
  <c r="F271" i="1"/>
  <c r="E272" i="1"/>
  <c r="F272" i="1"/>
  <c r="G272" i="1"/>
  <c r="F273" i="1"/>
  <c r="E276" i="1"/>
  <c r="G276" i="1"/>
  <c r="F277" i="1"/>
  <c r="E281" i="1"/>
  <c r="F281" i="1"/>
  <c r="G281" i="1"/>
  <c r="F282" i="1"/>
  <c r="G284" i="1"/>
  <c r="F285" i="1"/>
  <c r="E286" i="1"/>
  <c r="F286" i="1"/>
  <c r="G286" i="1"/>
  <c r="F287" i="1"/>
  <c r="E288" i="1"/>
  <c r="H288" i="1" s="1"/>
  <c r="F288" i="1"/>
  <c r="G288" i="1"/>
  <c r="F289" i="1"/>
  <c r="E290" i="1"/>
  <c r="F290" i="1"/>
  <c r="G290" i="1"/>
  <c r="F291" i="1"/>
  <c r="E292" i="1"/>
  <c r="F292" i="1"/>
  <c r="G292" i="1"/>
  <c r="F293" i="1"/>
  <c r="E294" i="1"/>
  <c r="F294" i="1"/>
  <c r="G294" i="1"/>
  <c r="F295" i="1"/>
  <c r="E296" i="1"/>
  <c r="F296" i="1"/>
  <c r="G296" i="1"/>
  <c r="F297" i="1"/>
  <c r="E298" i="1"/>
  <c r="F298" i="1"/>
  <c r="G298" i="1"/>
  <c r="F299" i="1"/>
  <c r="E300" i="1"/>
  <c r="F300" i="1"/>
  <c r="G300" i="1"/>
  <c r="F301" i="1"/>
  <c r="E302" i="1"/>
  <c r="F302" i="1"/>
  <c r="G302" i="1"/>
  <c r="F303" i="1"/>
  <c r="E304" i="1"/>
  <c r="F304" i="1"/>
  <c r="G304" i="1"/>
  <c r="F305" i="1"/>
  <c r="E306" i="1"/>
  <c r="F306" i="1"/>
  <c r="G306" i="1"/>
  <c r="F307" i="1"/>
  <c r="E309" i="1"/>
  <c r="F309" i="1"/>
  <c r="G309" i="1"/>
  <c r="F310" i="1"/>
  <c r="E311" i="1"/>
  <c r="F311" i="1"/>
  <c r="G311" i="1"/>
  <c r="F312" i="1"/>
  <c r="E313" i="1"/>
  <c r="F313" i="1"/>
  <c r="G313" i="1"/>
  <c r="F314" i="1"/>
  <c r="E315" i="1"/>
  <c r="F315" i="1"/>
  <c r="G315" i="1"/>
  <c r="F316" i="1"/>
  <c r="E317" i="1"/>
  <c r="H317" i="1" s="1"/>
  <c r="F317" i="1"/>
  <c r="G317" i="1"/>
  <c r="F318" i="1"/>
  <c r="E319" i="1"/>
  <c r="H319" i="1" s="1"/>
  <c r="F319" i="1"/>
  <c r="G319" i="1"/>
  <c r="F320" i="1"/>
  <c r="E163" i="34"/>
  <c r="F163" i="34"/>
  <c r="G163" i="34"/>
  <c r="G164" i="34"/>
  <c r="G165" i="34"/>
  <c r="G166" i="34"/>
  <c r="G167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H174" i="34" s="1"/>
  <c r="G176" i="34"/>
  <c r="E177" i="34"/>
  <c r="F177" i="34"/>
  <c r="G177" i="34"/>
  <c r="H177" i="34" s="1"/>
  <c r="E178" i="34"/>
  <c r="F178" i="34"/>
  <c r="G178" i="34"/>
  <c r="E179" i="34"/>
  <c r="H179" i="34" s="1"/>
  <c r="F179" i="34"/>
  <c r="G179" i="34"/>
  <c r="E182" i="34"/>
  <c r="F182" i="34"/>
  <c r="G182" i="34"/>
  <c r="E183" i="34"/>
  <c r="F183" i="34"/>
  <c r="G183" i="34"/>
  <c r="E184" i="34"/>
  <c r="F184" i="34"/>
  <c r="G184" i="34"/>
  <c r="E185" i="34"/>
  <c r="G185" i="34"/>
  <c r="G186" i="34"/>
  <c r="E188" i="34"/>
  <c r="H188" i="34" s="1"/>
  <c r="F188" i="34"/>
  <c r="G188" i="34"/>
  <c r="F189" i="34"/>
  <c r="G189" i="34"/>
  <c r="G190" i="34"/>
  <c r="E191" i="34"/>
  <c r="F191" i="34"/>
  <c r="G191" i="34"/>
  <c r="G192" i="34"/>
  <c r="E193" i="34"/>
  <c r="F193" i="34"/>
  <c r="G193" i="34"/>
  <c r="H193" i="34" s="1"/>
  <c r="E194" i="34"/>
  <c r="F194" i="34"/>
  <c r="G194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G201" i="34"/>
  <c r="E202" i="34"/>
  <c r="F202" i="34"/>
  <c r="G202" i="34"/>
  <c r="E203" i="34"/>
  <c r="F203" i="34"/>
  <c r="G203" i="34"/>
  <c r="E204" i="34"/>
  <c r="F204" i="34"/>
  <c r="G204" i="34"/>
  <c r="H204" i="34" s="1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G224" i="34"/>
  <c r="G225" i="34"/>
  <c r="E226" i="34"/>
  <c r="F226" i="34"/>
  <c r="G226" i="34"/>
  <c r="E227" i="34"/>
  <c r="F227" i="34"/>
  <c r="G227" i="34"/>
  <c r="E228" i="34"/>
  <c r="H228" i="34" s="1"/>
  <c r="F228" i="34"/>
  <c r="G228" i="34"/>
  <c r="E229" i="34"/>
  <c r="F229" i="34"/>
  <c r="G229" i="34"/>
  <c r="E230" i="34"/>
  <c r="F230" i="34"/>
  <c r="G230" i="34"/>
  <c r="H230" i="34" s="1"/>
  <c r="E231" i="34"/>
  <c r="F231" i="34"/>
  <c r="G231" i="34"/>
  <c r="G232" i="34"/>
  <c r="G233" i="34"/>
  <c r="E234" i="34"/>
  <c r="F234" i="34"/>
  <c r="G234" i="34"/>
  <c r="H234" i="34" s="1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H238" i="34" s="1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H242" i="34" s="1"/>
  <c r="E243" i="34"/>
  <c r="F243" i="34"/>
  <c r="G243" i="34"/>
  <c r="E244" i="34"/>
  <c r="F244" i="34"/>
  <c r="G244" i="34"/>
  <c r="G245" i="34"/>
  <c r="E246" i="34"/>
  <c r="F246" i="34"/>
  <c r="G246" i="34"/>
  <c r="E247" i="34"/>
  <c r="H247" i="34" s="1"/>
  <c r="F247" i="34"/>
  <c r="G247" i="34"/>
  <c r="G248" i="34"/>
  <c r="E249" i="34"/>
  <c r="H249" i="34" s="1"/>
  <c r="F249" i="34"/>
  <c r="G249" i="34"/>
  <c r="E252" i="34"/>
  <c r="F252" i="34"/>
  <c r="G252" i="34"/>
  <c r="H252" i="34" s="1"/>
  <c r="G253" i="34"/>
  <c r="E254" i="34"/>
  <c r="F254" i="34"/>
  <c r="G254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E268" i="34"/>
  <c r="F268" i="34"/>
  <c r="G268" i="34"/>
  <c r="E269" i="34"/>
  <c r="F269" i="34"/>
  <c r="G269" i="34"/>
  <c r="H269" i="34" s="1"/>
  <c r="E270" i="34"/>
  <c r="F270" i="34"/>
  <c r="G270" i="34"/>
  <c r="E271" i="34"/>
  <c r="H271" i="34" s="1"/>
  <c r="F271" i="34"/>
  <c r="G271" i="34"/>
  <c r="G272" i="34"/>
  <c r="E273" i="34"/>
  <c r="F273" i="34"/>
  <c r="G273" i="34"/>
  <c r="E276" i="34"/>
  <c r="F276" i="34"/>
  <c r="G276" i="34"/>
  <c r="E277" i="34"/>
  <c r="F277" i="34"/>
  <c r="G277" i="34"/>
  <c r="E281" i="34"/>
  <c r="F281" i="34"/>
  <c r="G281" i="34"/>
  <c r="E282" i="34"/>
  <c r="F282" i="34"/>
  <c r="G282" i="34"/>
  <c r="G284" i="34"/>
  <c r="E285" i="34"/>
  <c r="F285" i="34"/>
  <c r="G285" i="34"/>
  <c r="E286" i="34"/>
  <c r="F286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H298" i="34" s="1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H302" i="34" s="1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H311" i="34" s="1"/>
  <c r="E312" i="34"/>
  <c r="F312" i="34"/>
  <c r="G312" i="34"/>
  <c r="E313" i="34"/>
  <c r="H313" i="34" s="1"/>
  <c r="F313" i="34"/>
  <c r="G313" i="34"/>
  <c r="E314" i="34"/>
  <c r="F314" i="34"/>
  <c r="G314" i="34"/>
  <c r="E315" i="34"/>
  <c r="F315" i="34"/>
  <c r="G315" i="34"/>
  <c r="H315" i="34" s="1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6" i="33"/>
  <c r="G177" i="33"/>
  <c r="G178" i="33"/>
  <c r="G179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E223" i="33"/>
  <c r="G223" i="33"/>
  <c r="H223" i="33" s="1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E240" i="33"/>
  <c r="G240" i="33"/>
  <c r="E241" i="33"/>
  <c r="G241" i="33"/>
  <c r="H241" i="33" s="1"/>
  <c r="G242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9" i="33"/>
  <c r="G310" i="33"/>
  <c r="G311" i="33"/>
  <c r="G312" i="33"/>
  <c r="G313" i="33"/>
  <c r="G314" i="33"/>
  <c r="G315" i="33"/>
  <c r="G316" i="33"/>
  <c r="G317" i="33"/>
  <c r="G318" i="33"/>
  <c r="E319" i="33"/>
  <c r="G319" i="33"/>
  <c r="G320" i="33"/>
  <c r="F162" i="1"/>
  <c r="F162" i="34"/>
  <c r="E162" i="34"/>
  <c r="C161" i="32"/>
  <c r="F244" i="31"/>
  <c r="F174" i="29"/>
  <c r="C161" i="29"/>
  <c r="E199" i="29" s="1"/>
  <c r="F206" i="28"/>
  <c r="C161" i="28"/>
  <c r="F227" i="27"/>
  <c r="C161" i="27"/>
  <c r="F268" i="26"/>
  <c r="C161" i="26"/>
  <c r="F253" i="24"/>
  <c r="C161" i="24"/>
  <c r="F191" i="23"/>
  <c r="C161" i="23"/>
  <c r="F226" i="22"/>
  <c r="C161" i="22"/>
  <c r="C161" i="21"/>
  <c r="E247" i="21" s="1"/>
  <c r="F304" i="20"/>
  <c r="F177" i="20"/>
  <c r="C161" i="20"/>
  <c r="F318" i="19"/>
  <c r="C161" i="19"/>
  <c r="F294" i="18"/>
  <c r="C161" i="18"/>
  <c r="E207" i="18" s="1"/>
  <c r="C161" i="17"/>
  <c r="E273" i="17" s="1"/>
  <c r="F271" i="16"/>
  <c r="C161" i="16"/>
  <c r="C11" i="16" s="1"/>
  <c r="F230" i="15"/>
  <c r="C161" i="15"/>
  <c r="E202" i="15" s="1"/>
  <c r="E166" i="15"/>
  <c r="F236" i="14"/>
  <c r="C161" i="14"/>
  <c r="E235" i="14" s="1"/>
  <c r="F301" i="13"/>
  <c r="C161" i="13"/>
  <c r="F238" i="12"/>
  <c r="C161" i="12"/>
  <c r="F178" i="11"/>
  <c r="C161" i="11"/>
  <c r="C161" i="10"/>
  <c r="E163" i="10" s="1"/>
  <c r="F271" i="9"/>
  <c r="C161" i="8"/>
  <c r="E215" i="8" s="1"/>
  <c r="F234" i="7"/>
  <c r="C161" i="7"/>
  <c r="E186" i="7" s="1"/>
  <c r="F267" i="5"/>
  <c r="C161" i="5"/>
  <c r="E235" i="5" s="1"/>
  <c r="F262" i="4"/>
  <c r="C161" i="4"/>
  <c r="E198" i="4" s="1"/>
  <c r="F286" i="3"/>
  <c r="F204" i="2"/>
  <c r="F225" i="34"/>
  <c r="C161" i="34"/>
  <c r="E164" i="34" s="1"/>
  <c r="H164" i="34" s="1"/>
  <c r="F243" i="33"/>
  <c r="C161" i="33"/>
  <c r="G73" i="32"/>
  <c r="G75" i="32"/>
  <c r="G76" i="32"/>
  <c r="G77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G83" i="32"/>
  <c r="E84" i="32"/>
  <c r="F84" i="32"/>
  <c r="G84" i="32"/>
  <c r="G85" i="32"/>
  <c r="G87" i="32"/>
  <c r="E88" i="32"/>
  <c r="F88" i="32"/>
  <c r="G88" i="32"/>
  <c r="G89" i="32"/>
  <c r="E90" i="32"/>
  <c r="F90" i="32"/>
  <c r="G90" i="32"/>
  <c r="E91" i="32"/>
  <c r="F91" i="32"/>
  <c r="G91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E100" i="32"/>
  <c r="G100" i="32"/>
  <c r="E101" i="32"/>
  <c r="F101" i="32"/>
  <c r="G101" i="32"/>
  <c r="E102" i="32"/>
  <c r="F102" i="32"/>
  <c r="G102" i="32"/>
  <c r="E104" i="32"/>
  <c r="F104" i="32"/>
  <c r="G104" i="32"/>
  <c r="E105" i="32"/>
  <c r="F105" i="32"/>
  <c r="G105" i="32"/>
  <c r="E106" i="32"/>
  <c r="F106" i="32"/>
  <c r="G106" i="32"/>
  <c r="G107" i="32"/>
  <c r="E108" i="32"/>
  <c r="F108" i="32"/>
  <c r="G108" i="32"/>
  <c r="E109" i="32"/>
  <c r="F109" i="32"/>
  <c r="G109" i="32"/>
  <c r="G110" i="32"/>
  <c r="G111" i="32"/>
  <c r="E112" i="32"/>
  <c r="F112" i="32"/>
  <c r="G112" i="32"/>
  <c r="E113" i="32"/>
  <c r="F113" i="32"/>
  <c r="G113" i="32"/>
  <c r="E114" i="32"/>
  <c r="G114" i="32"/>
  <c r="H114" i="32" s="1"/>
  <c r="G115" i="32"/>
  <c r="E116" i="32"/>
  <c r="F116" i="32"/>
  <c r="G116" i="32"/>
  <c r="G117" i="32"/>
  <c r="E118" i="32"/>
  <c r="F118" i="32"/>
  <c r="G118" i="32"/>
  <c r="G119" i="32"/>
  <c r="G120" i="32"/>
  <c r="E121" i="32"/>
  <c r="F121" i="32"/>
  <c r="G121" i="32"/>
  <c r="G122" i="32"/>
  <c r="G123" i="32"/>
  <c r="G124" i="32"/>
  <c r="G125" i="32"/>
  <c r="E126" i="32"/>
  <c r="G126" i="32"/>
  <c r="G127" i="32"/>
  <c r="G128" i="32"/>
  <c r="G129" i="32"/>
  <c r="G131" i="32"/>
  <c r="G132" i="32"/>
  <c r="G133" i="32"/>
  <c r="E134" i="32"/>
  <c r="F134" i="32"/>
  <c r="G134" i="32"/>
  <c r="E135" i="32"/>
  <c r="F135" i="32"/>
  <c r="G135" i="32"/>
  <c r="G136" i="32"/>
  <c r="G137" i="32"/>
  <c r="E138" i="32"/>
  <c r="F138" i="32"/>
  <c r="G138" i="32"/>
  <c r="G139" i="32"/>
  <c r="G140" i="32"/>
  <c r="E141" i="32"/>
  <c r="F141" i="32"/>
  <c r="G141" i="32"/>
  <c r="E142" i="32"/>
  <c r="F142" i="32"/>
  <c r="G142" i="32"/>
  <c r="E143" i="32"/>
  <c r="F143" i="32"/>
  <c r="G143" i="32"/>
  <c r="G144" i="32"/>
  <c r="E145" i="32"/>
  <c r="F145" i="32"/>
  <c r="G145" i="32"/>
  <c r="F146" i="32"/>
  <c r="G146" i="32"/>
  <c r="E147" i="32"/>
  <c r="F147" i="32"/>
  <c r="G147" i="32"/>
  <c r="F148" i="32"/>
  <c r="G148" i="32"/>
  <c r="G149" i="32"/>
  <c r="E150" i="32"/>
  <c r="F150" i="32"/>
  <c r="G150" i="32"/>
  <c r="E151" i="32"/>
  <c r="F151" i="32"/>
  <c r="G151" i="32"/>
  <c r="G73" i="31"/>
  <c r="G75" i="31"/>
  <c r="G76" i="31"/>
  <c r="G77" i="31"/>
  <c r="G79" i="31"/>
  <c r="G80" i="31"/>
  <c r="G81" i="31"/>
  <c r="E82" i="31"/>
  <c r="F82" i="31"/>
  <c r="G82" i="31"/>
  <c r="G83" i="31"/>
  <c r="G84" i="31"/>
  <c r="G85" i="31"/>
  <c r="G87" i="31"/>
  <c r="G88" i="31"/>
  <c r="G89" i="31"/>
  <c r="G90" i="31"/>
  <c r="G91" i="31"/>
  <c r="G94" i="31"/>
  <c r="G95" i="31"/>
  <c r="G96" i="31"/>
  <c r="E97" i="31"/>
  <c r="F97" i="31"/>
  <c r="G97" i="31"/>
  <c r="G98" i="31"/>
  <c r="G99" i="31"/>
  <c r="G100" i="31"/>
  <c r="G101" i="31"/>
  <c r="G102" i="31"/>
  <c r="G104" i="31"/>
  <c r="G105" i="31"/>
  <c r="G106" i="31"/>
  <c r="G107" i="31"/>
  <c r="G108" i="31"/>
  <c r="G109" i="31"/>
  <c r="G110" i="31"/>
  <c r="G111" i="31"/>
  <c r="E112" i="31"/>
  <c r="F112" i="31"/>
  <c r="G112" i="31"/>
  <c r="E113" i="31"/>
  <c r="F113" i="31"/>
  <c r="G113" i="31"/>
  <c r="G114" i="31"/>
  <c r="G115" i="31"/>
  <c r="G116" i="31"/>
  <c r="G117" i="31"/>
  <c r="G118" i="31"/>
  <c r="G119" i="31"/>
  <c r="G120" i="31"/>
  <c r="E121" i="31"/>
  <c r="F121" i="31"/>
  <c r="G121" i="31"/>
  <c r="G122" i="31"/>
  <c r="G123" i="31"/>
  <c r="G124" i="31"/>
  <c r="G125" i="31"/>
  <c r="G126" i="31"/>
  <c r="G127" i="31"/>
  <c r="G128" i="31"/>
  <c r="G129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E73" i="30"/>
  <c r="F73" i="30"/>
  <c r="G73" i="30"/>
  <c r="G76" i="30"/>
  <c r="E79" i="30"/>
  <c r="F79" i="30"/>
  <c r="G79" i="30"/>
  <c r="E81" i="30"/>
  <c r="F81" i="30"/>
  <c r="G81" i="30"/>
  <c r="F82" i="30"/>
  <c r="G83" i="30"/>
  <c r="G85" i="30"/>
  <c r="G88" i="30"/>
  <c r="G90" i="30"/>
  <c r="F91" i="30"/>
  <c r="G94" i="30"/>
  <c r="F95" i="30"/>
  <c r="E96" i="30"/>
  <c r="F96" i="30"/>
  <c r="G96" i="30"/>
  <c r="F97" i="30"/>
  <c r="G98" i="30"/>
  <c r="E100" i="30"/>
  <c r="F100" i="30"/>
  <c r="G100" i="30"/>
  <c r="F101" i="30"/>
  <c r="E102" i="30"/>
  <c r="F102" i="30"/>
  <c r="G102" i="30"/>
  <c r="F104" i="30"/>
  <c r="E105" i="30"/>
  <c r="F105" i="30"/>
  <c r="G105" i="30"/>
  <c r="E107" i="30"/>
  <c r="F107" i="30"/>
  <c r="G107" i="30"/>
  <c r="G109" i="30"/>
  <c r="G111" i="30"/>
  <c r="F112" i="30"/>
  <c r="E113" i="30"/>
  <c r="F113" i="30"/>
  <c r="G113" i="30"/>
  <c r="G115" i="30"/>
  <c r="G117" i="30"/>
  <c r="G119" i="30"/>
  <c r="E121" i="30"/>
  <c r="F121" i="30"/>
  <c r="G121" i="30"/>
  <c r="G123" i="30"/>
  <c r="G125" i="30"/>
  <c r="G127" i="30"/>
  <c r="G129" i="30"/>
  <c r="E132" i="30"/>
  <c r="F132" i="30"/>
  <c r="G132" i="30"/>
  <c r="F133" i="30"/>
  <c r="E134" i="30"/>
  <c r="F134" i="30"/>
  <c r="G134" i="30"/>
  <c r="F135" i="30"/>
  <c r="G136" i="30"/>
  <c r="E138" i="30"/>
  <c r="F138" i="30"/>
  <c r="G138" i="30"/>
  <c r="G140" i="30"/>
  <c r="F141" i="30"/>
  <c r="F142" i="30"/>
  <c r="E143" i="30"/>
  <c r="F143" i="30"/>
  <c r="G143" i="30"/>
  <c r="E145" i="30"/>
  <c r="F145" i="30"/>
  <c r="G145" i="30"/>
  <c r="F146" i="30"/>
  <c r="E147" i="30"/>
  <c r="F147" i="30"/>
  <c r="G147" i="30"/>
  <c r="F148" i="30"/>
  <c r="E150" i="30"/>
  <c r="F150" i="30"/>
  <c r="G150" i="30"/>
  <c r="F151" i="30"/>
  <c r="G73" i="29"/>
  <c r="G75" i="29"/>
  <c r="G76" i="29"/>
  <c r="G77" i="29"/>
  <c r="E79" i="29"/>
  <c r="F79" i="29"/>
  <c r="G79" i="29"/>
  <c r="G80" i="29"/>
  <c r="E81" i="29"/>
  <c r="F81" i="29"/>
  <c r="G81" i="29"/>
  <c r="G82" i="29"/>
  <c r="G83" i="29"/>
  <c r="E84" i="29"/>
  <c r="F84" i="29"/>
  <c r="G84" i="29"/>
  <c r="G85" i="29"/>
  <c r="G87" i="29"/>
  <c r="G88" i="29"/>
  <c r="G89" i="29"/>
  <c r="G90" i="29"/>
  <c r="G91" i="29"/>
  <c r="G94" i="29"/>
  <c r="F95" i="29"/>
  <c r="G95" i="29"/>
  <c r="E96" i="29"/>
  <c r="F96" i="29"/>
  <c r="G96" i="29"/>
  <c r="E97" i="29"/>
  <c r="F97" i="29"/>
  <c r="G97" i="29"/>
  <c r="G98" i="29"/>
  <c r="G99" i="29"/>
  <c r="G100" i="29"/>
  <c r="G101" i="29"/>
  <c r="G102" i="29"/>
  <c r="G104" i="29"/>
  <c r="G105" i="29"/>
  <c r="G106" i="29"/>
  <c r="G107" i="29"/>
  <c r="G108" i="29"/>
  <c r="G109" i="29"/>
  <c r="G110" i="29"/>
  <c r="G111" i="29"/>
  <c r="E112" i="29"/>
  <c r="F112" i="29"/>
  <c r="G112" i="29"/>
  <c r="E113" i="29"/>
  <c r="F113" i="29"/>
  <c r="G113" i="29"/>
  <c r="G114" i="29"/>
  <c r="G115" i="29"/>
  <c r="G116" i="29"/>
  <c r="G117" i="29"/>
  <c r="G118" i="29"/>
  <c r="G119" i="29"/>
  <c r="G120" i="29"/>
  <c r="E121" i="29"/>
  <c r="F121" i="29"/>
  <c r="G121" i="29"/>
  <c r="G122" i="29"/>
  <c r="G123" i="29"/>
  <c r="G124" i="29"/>
  <c r="G125" i="29"/>
  <c r="G126" i="29"/>
  <c r="G127" i="29"/>
  <c r="G128" i="29"/>
  <c r="G129" i="29"/>
  <c r="G131" i="29"/>
  <c r="G132" i="29"/>
  <c r="G133" i="29"/>
  <c r="E134" i="29"/>
  <c r="F134" i="29"/>
  <c r="G134" i="29"/>
  <c r="G135" i="29"/>
  <c r="G136" i="29"/>
  <c r="G137" i="29"/>
  <c r="E138" i="29"/>
  <c r="F138" i="29"/>
  <c r="G138" i="29"/>
  <c r="G139" i="29"/>
  <c r="G140" i="29"/>
  <c r="E141" i="29"/>
  <c r="F141" i="29"/>
  <c r="G141" i="29"/>
  <c r="G142" i="29"/>
  <c r="E143" i="29"/>
  <c r="F143" i="29"/>
  <c r="G143" i="29"/>
  <c r="G144" i="29"/>
  <c r="G145" i="29"/>
  <c r="G146" i="29"/>
  <c r="G147" i="29"/>
  <c r="G148" i="29"/>
  <c r="G149" i="29"/>
  <c r="E150" i="29"/>
  <c r="F150" i="29"/>
  <c r="G150" i="29"/>
  <c r="G151" i="29"/>
  <c r="G75" i="28"/>
  <c r="G77" i="28"/>
  <c r="F82" i="28"/>
  <c r="G84" i="28"/>
  <c r="G85" i="28"/>
  <c r="G89" i="28"/>
  <c r="G91" i="28"/>
  <c r="G95" i="28"/>
  <c r="G100" i="28"/>
  <c r="G104" i="28"/>
  <c r="G105" i="28"/>
  <c r="G108" i="28"/>
  <c r="G110" i="28"/>
  <c r="G112" i="28"/>
  <c r="E113" i="28"/>
  <c r="G114" i="28"/>
  <c r="G120" i="28"/>
  <c r="E121" i="28"/>
  <c r="G122" i="28"/>
  <c r="G124" i="28"/>
  <c r="G126" i="28"/>
  <c r="G128" i="28"/>
  <c r="G131" i="28"/>
  <c r="G134" i="28"/>
  <c r="G137" i="28"/>
  <c r="E138" i="28"/>
  <c r="E141" i="28"/>
  <c r="G141" i="28"/>
  <c r="G142" i="28"/>
  <c r="G144" i="28"/>
  <c r="G145" i="28"/>
  <c r="G148" i="28"/>
  <c r="G151" i="28"/>
  <c r="G73" i="27"/>
  <c r="G75" i="27"/>
  <c r="G76" i="27"/>
  <c r="G77" i="27"/>
  <c r="E79" i="27"/>
  <c r="F79" i="27"/>
  <c r="G79" i="27"/>
  <c r="G80" i="27"/>
  <c r="G81" i="27"/>
  <c r="E82" i="27"/>
  <c r="F82" i="27"/>
  <c r="G82" i="27"/>
  <c r="G83" i="27"/>
  <c r="F84" i="27"/>
  <c r="G84" i="27"/>
  <c r="G85" i="27"/>
  <c r="G87" i="27"/>
  <c r="G88" i="27"/>
  <c r="G89" i="27"/>
  <c r="G90" i="27"/>
  <c r="G91" i="27"/>
  <c r="G94" i="27"/>
  <c r="G95" i="27"/>
  <c r="G96" i="27"/>
  <c r="E97" i="27"/>
  <c r="G97" i="27"/>
  <c r="G98" i="27"/>
  <c r="G99" i="27"/>
  <c r="G100" i="27"/>
  <c r="E101" i="27"/>
  <c r="F101" i="27"/>
  <c r="G101" i="27"/>
  <c r="G102" i="27"/>
  <c r="E104" i="27"/>
  <c r="F104" i="27"/>
  <c r="G104" i="27"/>
  <c r="G105" i="27"/>
  <c r="G106" i="27"/>
  <c r="G107" i="27"/>
  <c r="G108" i="27"/>
  <c r="G109" i="27"/>
  <c r="E110" i="27"/>
  <c r="G110" i="27"/>
  <c r="G111" i="27"/>
  <c r="E112" i="27"/>
  <c r="F112" i="27"/>
  <c r="G112" i="27"/>
  <c r="E113" i="27"/>
  <c r="F113" i="27"/>
  <c r="G113" i="27"/>
  <c r="G114" i="27"/>
  <c r="G115" i="27"/>
  <c r="G116" i="27"/>
  <c r="G117" i="27"/>
  <c r="G118" i="27"/>
  <c r="G119" i="27"/>
  <c r="G120" i="27"/>
  <c r="E121" i="27"/>
  <c r="F121" i="27"/>
  <c r="G121" i="27"/>
  <c r="G122" i="27"/>
  <c r="G123" i="27"/>
  <c r="G124" i="27"/>
  <c r="G125" i="27"/>
  <c r="G126" i="27"/>
  <c r="G127" i="27"/>
  <c r="G128" i="27"/>
  <c r="G129" i="27"/>
  <c r="G131" i="27"/>
  <c r="G132" i="27"/>
  <c r="G133" i="27"/>
  <c r="G134" i="27"/>
  <c r="G135" i="27"/>
  <c r="G136" i="27"/>
  <c r="G137" i="27"/>
  <c r="E138" i="27"/>
  <c r="F138" i="27"/>
  <c r="G138" i="27"/>
  <c r="G139" i="27"/>
  <c r="G140" i="27"/>
  <c r="E141" i="27"/>
  <c r="F141" i="27"/>
  <c r="G141" i="27"/>
  <c r="E142" i="27"/>
  <c r="F142" i="27"/>
  <c r="G142" i="27"/>
  <c r="E143" i="27"/>
  <c r="F143" i="27"/>
  <c r="G143" i="27"/>
  <c r="G144" i="27"/>
  <c r="G145" i="27"/>
  <c r="G146" i="27"/>
  <c r="G147" i="27"/>
  <c r="G148" i="27"/>
  <c r="G149" i="27"/>
  <c r="G150" i="27"/>
  <c r="G151" i="27"/>
  <c r="G73" i="26"/>
  <c r="G75" i="26"/>
  <c r="G76" i="26"/>
  <c r="G77" i="26"/>
  <c r="E79" i="26"/>
  <c r="F79" i="26"/>
  <c r="G79" i="26"/>
  <c r="G80" i="26"/>
  <c r="G81" i="26"/>
  <c r="E82" i="26"/>
  <c r="F82" i="26"/>
  <c r="G82" i="26"/>
  <c r="G83" i="26"/>
  <c r="G84" i="26"/>
  <c r="G85" i="26"/>
  <c r="G87" i="26"/>
  <c r="G88" i="26"/>
  <c r="G89" i="26"/>
  <c r="G90" i="26"/>
  <c r="G91" i="26"/>
  <c r="G94" i="26"/>
  <c r="G95" i="26"/>
  <c r="G96" i="26"/>
  <c r="E97" i="26"/>
  <c r="F97" i="26"/>
  <c r="G97" i="26"/>
  <c r="G98" i="26"/>
  <c r="G99" i="26"/>
  <c r="G100" i="26"/>
  <c r="E101" i="26"/>
  <c r="F101" i="26"/>
  <c r="G101" i="26"/>
  <c r="G102" i="26"/>
  <c r="G104" i="26"/>
  <c r="G105" i="26"/>
  <c r="G106" i="26"/>
  <c r="G107" i="26"/>
  <c r="G108" i="26"/>
  <c r="G109" i="26"/>
  <c r="G110" i="26"/>
  <c r="G111" i="26"/>
  <c r="G112" i="26"/>
  <c r="E113" i="26"/>
  <c r="F113" i="26"/>
  <c r="G113" i="26"/>
  <c r="G114" i="26"/>
  <c r="G115" i="26"/>
  <c r="G116" i="26"/>
  <c r="G117" i="26"/>
  <c r="G118" i="26"/>
  <c r="G119" i="26"/>
  <c r="G120" i="26"/>
  <c r="E121" i="26"/>
  <c r="F121" i="26"/>
  <c r="G121" i="26"/>
  <c r="G122" i="26"/>
  <c r="G123" i="26"/>
  <c r="G124" i="26"/>
  <c r="G125" i="26"/>
  <c r="G126" i="26"/>
  <c r="G127" i="26"/>
  <c r="G128" i="26"/>
  <c r="G129" i="26"/>
  <c r="G131" i="26"/>
  <c r="G132" i="26"/>
  <c r="E133" i="26"/>
  <c r="F133" i="26"/>
  <c r="G133" i="26"/>
  <c r="E134" i="26"/>
  <c r="F134" i="26"/>
  <c r="G134" i="26"/>
  <c r="G135" i="26"/>
  <c r="G136" i="26"/>
  <c r="G137" i="26"/>
  <c r="E138" i="26"/>
  <c r="F138" i="26"/>
  <c r="G138" i="26"/>
  <c r="H138" i="26" s="1"/>
  <c r="G139" i="26"/>
  <c r="G140" i="26"/>
  <c r="E141" i="26"/>
  <c r="F141" i="26"/>
  <c r="G141" i="26"/>
  <c r="G142" i="26"/>
  <c r="E143" i="26"/>
  <c r="F143" i="26"/>
  <c r="G143" i="26"/>
  <c r="G144" i="26"/>
  <c r="G145" i="26"/>
  <c r="G146" i="26"/>
  <c r="G147" i="26"/>
  <c r="G148" i="26"/>
  <c r="G149" i="26"/>
  <c r="G150" i="26"/>
  <c r="G151" i="26"/>
  <c r="G73" i="25"/>
  <c r="G75" i="25"/>
  <c r="G76" i="25"/>
  <c r="G77" i="25"/>
  <c r="E79" i="25"/>
  <c r="F79" i="25"/>
  <c r="G79" i="25"/>
  <c r="E80" i="25"/>
  <c r="F80" i="25"/>
  <c r="E81" i="25"/>
  <c r="F81" i="25"/>
  <c r="G81" i="25"/>
  <c r="E82" i="25"/>
  <c r="F82" i="25"/>
  <c r="G83" i="25"/>
  <c r="F84" i="25"/>
  <c r="G84" i="25"/>
  <c r="G85" i="25"/>
  <c r="G87" i="25"/>
  <c r="G88" i="25"/>
  <c r="G90" i="25"/>
  <c r="G94" i="25"/>
  <c r="G95" i="25"/>
  <c r="H95" i="25" s="1"/>
  <c r="E96" i="25"/>
  <c r="F96" i="25"/>
  <c r="G96" i="25"/>
  <c r="F97" i="25"/>
  <c r="G97" i="25"/>
  <c r="G98" i="25"/>
  <c r="G100" i="25"/>
  <c r="E101" i="25"/>
  <c r="F101" i="25"/>
  <c r="G102" i="25"/>
  <c r="G104" i="25"/>
  <c r="G105" i="25"/>
  <c r="G106" i="25"/>
  <c r="G107" i="25"/>
  <c r="G109" i="25"/>
  <c r="E110" i="25"/>
  <c r="F110" i="25"/>
  <c r="G111" i="25"/>
  <c r="G112" i="25"/>
  <c r="E113" i="25"/>
  <c r="F113" i="25"/>
  <c r="G113" i="25"/>
  <c r="G114" i="25"/>
  <c r="G115" i="25"/>
  <c r="E116" i="25"/>
  <c r="F116" i="25"/>
  <c r="E117" i="25"/>
  <c r="F117" i="25"/>
  <c r="G117" i="25"/>
  <c r="G119" i="25"/>
  <c r="G120" i="25"/>
  <c r="E121" i="25"/>
  <c r="F121" i="25"/>
  <c r="G121" i="25"/>
  <c r="G122" i="25"/>
  <c r="G123" i="25"/>
  <c r="G125" i="25"/>
  <c r="G127" i="25"/>
  <c r="G128" i="25"/>
  <c r="G129" i="25"/>
  <c r="G131" i="25"/>
  <c r="G132" i="25"/>
  <c r="E134" i="25"/>
  <c r="F134" i="25"/>
  <c r="G134" i="25"/>
  <c r="G136" i="25"/>
  <c r="G137" i="25"/>
  <c r="E138" i="25"/>
  <c r="F138" i="25"/>
  <c r="G138" i="25"/>
  <c r="G139" i="25"/>
  <c r="G140" i="25"/>
  <c r="E142" i="25"/>
  <c r="F142" i="25"/>
  <c r="E143" i="25"/>
  <c r="F143" i="25"/>
  <c r="G143" i="25"/>
  <c r="G144" i="25"/>
  <c r="E145" i="25"/>
  <c r="F145" i="25"/>
  <c r="G145" i="25"/>
  <c r="G146" i="25"/>
  <c r="G147" i="25"/>
  <c r="F148" i="25"/>
  <c r="E150" i="25"/>
  <c r="F150" i="25"/>
  <c r="G150" i="25"/>
  <c r="F151" i="25"/>
  <c r="G151" i="25"/>
  <c r="H151" i="25" s="1"/>
  <c r="G73" i="24"/>
  <c r="G75" i="24"/>
  <c r="G76" i="24"/>
  <c r="G77" i="24"/>
  <c r="E79" i="24"/>
  <c r="F79" i="24"/>
  <c r="G79" i="24"/>
  <c r="G80" i="24"/>
  <c r="G81" i="24"/>
  <c r="E82" i="24"/>
  <c r="F82" i="24"/>
  <c r="G82" i="24"/>
  <c r="G83" i="24"/>
  <c r="E84" i="24"/>
  <c r="F84" i="24"/>
  <c r="G84" i="24"/>
  <c r="G85" i="24"/>
  <c r="G87" i="24"/>
  <c r="E88" i="24"/>
  <c r="F88" i="24"/>
  <c r="G88" i="24"/>
  <c r="G89" i="24"/>
  <c r="G90" i="24"/>
  <c r="G91" i="24"/>
  <c r="G94" i="24"/>
  <c r="E95" i="24"/>
  <c r="F95" i="24"/>
  <c r="G95" i="24"/>
  <c r="E96" i="24"/>
  <c r="F96" i="24"/>
  <c r="G96" i="24"/>
  <c r="E97" i="24"/>
  <c r="F97" i="24"/>
  <c r="G97" i="24"/>
  <c r="G98" i="24"/>
  <c r="G99" i="24"/>
  <c r="G100" i="24"/>
  <c r="E101" i="24"/>
  <c r="F101" i="24"/>
  <c r="G101" i="24"/>
  <c r="G102" i="24"/>
  <c r="E104" i="24"/>
  <c r="F104" i="24"/>
  <c r="G104" i="24"/>
  <c r="G105" i="24"/>
  <c r="G106" i="24"/>
  <c r="G107" i="24"/>
  <c r="G108" i="24"/>
  <c r="G109" i="24"/>
  <c r="G110" i="24"/>
  <c r="G111" i="24"/>
  <c r="E112" i="24"/>
  <c r="F112" i="24"/>
  <c r="G112" i="24"/>
  <c r="E113" i="24"/>
  <c r="F113" i="24"/>
  <c r="G113" i="24"/>
  <c r="G114" i="24"/>
  <c r="G115" i="24"/>
  <c r="E116" i="24"/>
  <c r="F116" i="24"/>
  <c r="G116" i="24"/>
  <c r="G117" i="24"/>
  <c r="G118" i="24"/>
  <c r="G119" i="24"/>
  <c r="G120" i="24"/>
  <c r="E121" i="24"/>
  <c r="F121" i="24"/>
  <c r="G121" i="24"/>
  <c r="G122" i="24"/>
  <c r="G123" i="24"/>
  <c r="G124" i="24"/>
  <c r="G125" i="24"/>
  <c r="G126" i="24"/>
  <c r="G127" i="24"/>
  <c r="G128" i="24"/>
  <c r="G129" i="24"/>
  <c r="G131" i="24"/>
  <c r="G132" i="24"/>
  <c r="E133" i="24"/>
  <c r="G133" i="24"/>
  <c r="E134" i="24"/>
  <c r="F134" i="24"/>
  <c r="G134" i="24"/>
  <c r="G135" i="24"/>
  <c r="G136" i="24"/>
  <c r="G137" i="24"/>
  <c r="E138" i="24"/>
  <c r="F138" i="24"/>
  <c r="G138" i="24"/>
  <c r="G139" i="24"/>
  <c r="G140" i="24"/>
  <c r="E141" i="24"/>
  <c r="F141" i="24"/>
  <c r="G141" i="24"/>
  <c r="E142" i="24"/>
  <c r="F142" i="24"/>
  <c r="G142" i="24"/>
  <c r="E143" i="24"/>
  <c r="F143" i="24"/>
  <c r="G143" i="24"/>
  <c r="G144" i="24"/>
  <c r="G145" i="24"/>
  <c r="G146" i="24"/>
  <c r="G147" i="24"/>
  <c r="F148" i="24"/>
  <c r="G148" i="24"/>
  <c r="G149" i="24"/>
  <c r="E150" i="24"/>
  <c r="F150" i="24"/>
  <c r="G150" i="24"/>
  <c r="G151" i="24"/>
  <c r="G73" i="23"/>
  <c r="G75" i="23"/>
  <c r="G76" i="23"/>
  <c r="G77" i="23"/>
  <c r="E79" i="23"/>
  <c r="F79" i="23"/>
  <c r="G79" i="23"/>
  <c r="G80" i="23"/>
  <c r="E81" i="23"/>
  <c r="G81" i="23"/>
  <c r="E82" i="23"/>
  <c r="F82" i="23"/>
  <c r="G82" i="23"/>
  <c r="E83" i="23"/>
  <c r="F83" i="23"/>
  <c r="G83" i="23"/>
  <c r="E84" i="23"/>
  <c r="G84" i="23"/>
  <c r="G85" i="23"/>
  <c r="G87" i="23"/>
  <c r="G88" i="23"/>
  <c r="G89" i="23"/>
  <c r="G90" i="23"/>
  <c r="G91" i="23"/>
  <c r="G94" i="23"/>
  <c r="E95" i="23"/>
  <c r="F95" i="23"/>
  <c r="G95" i="23"/>
  <c r="E96" i="23"/>
  <c r="F96" i="23"/>
  <c r="G96" i="23"/>
  <c r="G97" i="23"/>
  <c r="G98" i="23"/>
  <c r="G99" i="23"/>
  <c r="G100" i="23"/>
  <c r="E101" i="23"/>
  <c r="F101" i="23"/>
  <c r="G101" i="23"/>
  <c r="E102" i="23"/>
  <c r="F102" i="23"/>
  <c r="G102" i="23"/>
  <c r="E104" i="23"/>
  <c r="F104" i="23"/>
  <c r="G104" i="23"/>
  <c r="G105" i="23"/>
  <c r="G106" i="23"/>
  <c r="E107" i="23"/>
  <c r="F107" i="23"/>
  <c r="G107" i="23"/>
  <c r="G108" i="23"/>
  <c r="G109" i="23"/>
  <c r="G110" i="23"/>
  <c r="E111" i="23"/>
  <c r="F111" i="23"/>
  <c r="G111" i="23"/>
  <c r="E112" i="23"/>
  <c r="F112" i="23"/>
  <c r="G112" i="23"/>
  <c r="E113" i="23"/>
  <c r="F113" i="23"/>
  <c r="G113" i="23"/>
  <c r="G114" i="23"/>
  <c r="G115" i="23"/>
  <c r="E116" i="23"/>
  <c r="F116" i="23"/>
  <c r="G116" i="23"/>
  <c r="E117" i="23"/>
  <c r="F117" i="23"/>
  <c r="G117" i="23"/>
  <c r="G118" i="23"/>
  <c r="G119" i="23"/>
  <c r="G120" i="23"/>
  <c r="E121" i="23"/>
  <c r="F121" i="23"/>
  <c r="G121" i="23"/>
  <c r="G122" i="23"/>
  <c r="G123" i="23"/>
  <c r="E124" i="23"/>
  <c r="F124" i="23"/>
  <c r="G124" i="23"/>
  <c r="G125" i="23"/>
  <c r="G126" i="23"/>
  <c r="G127" i="23"/>
  <c r="G128" i="23"/>
  <c r="G129" i="23"/>
  <c r="G131" i="23"/>
  <c r="E132" i="23"/>
  <c r="F132" i="23"/>
  <c r="G132" i="23"/>
  <c r="G133" i="23"/>
  <c r="E134" i="23"/>
  <c r="F134" i="23"/>
  <c r="G134" i="23"/>
  <c r="E135" i="23"/>
  <c r="F135" i="23"/>
  <c r="G135" i="23"/>
  <c r="G136" i="23"/>
  <c r="G137" i="23"/>
  <c r="E138" i="23"/>
  <c r="F138" i="23"/>
  <c r="G138" i="23"/>
  <c r="E139" i="23"/>
  <c r="F139" i="23"/>
  <c r="G139" i="23"/>
  <c r="E140" i="23"/>
  <c r="G140" i="23"/>
  <c r="E141" i="23"/>
  <c r="F141" i="23"/>
  <c r="G141" i="23"/>
  <c r="E142" i="23"/>
  <c r="F142" i="23"/>
  <c r="G142" i="23"/>
  <c r="E143" i="23"/>
  <c r="F143" i="23"/>
  <c r="G143" i="23"/>
  <c r="G144" i="23"/>
  <c r="G145" i="23"/>
  <c r="G146" i="23"/>
  <c r="E147" i="23"/>
  <c r="F147" i="23"/>
  <c r="G147" i="23"/>
  <c r="F148" i="23"/>
  <c r="G148" i="23"/>
  <c r="E149" i="23"/>
  <c r="F149" i="23"/>
  <c r="G149" i="23"/>
  <c r="G150" i="23"/>
  <c r="E151" i="23"/>
  <c r="F151" i="23"/>
  <c r="G151" i="23"/>
  <c r="G73" i="22"/>
  <c r="G75" i="22"/>
  <c r="G76" i="22"/>
  <c r="G77" i="22"/>
  <c r="E79" i="22"/>
  <c r="F79" i="22"/>
  <c r="G79" i="22"/>
  <c r="G80" i="22"/>
  <c r="E81" i="22"/>
  <c r="F81" i="22"/>
  <c r="G81" i="22"/>
  <c r="E82" i="22"/>
  <c r="F82" i="22"/>
  <c r="G82" i="22"/>
  <c r="G83" i="22"/>
  <c r="G84" i="22"/>
  <c r="G85" i="22"/>
  <c r="G87" i="22"/>
  <c r="G88" i="22"/>
  <c r="G89" i="22"/>
  <c r="G90" i="22"/>
  <c r="G91" i="22"/>
  <c r="G94" i="22"/>
  <c r="E95" i="22"/>
  <c r="F95" i="22"/>
  <c r="G95" i="22"/>
  <c r="E96" i="22"/>
  <c r="F96" i="22"/>
  <c r="G96" i="22"/>
  <c r="E97" i="22"/>
  <c r="F97" i="22"/>
  <c r="G97" i="22"/>
  <c r="G98" i="22"/>
  <c r="G99" i="22"/>
  <c r="G100" i="22"/>
  <c r="E101" i="22"/>
  <c r="F101" i="22"/>
  <c r="G101" i="22"/>
  <c r="G102" i="22"/>
  <c r="G104" i="22"/>
  <c r="G105" i="22"/>
  <c r="G106" i="22"/>
  <c r="G107" i="22"/>
  <c r="G108" i="22"/>
  <c r="G109" i="22"/>
  <c r="G110" i="22"/>
  <c r="G111" i="22"/>
  <c r="G112" i="22"/>
  <c r="E113" i="22"/>
  <c r="F113" i="22"/>
  <c r="G113" i="22"/>
  <c r="G114" i="22"/>
  <c r="G115" i="22"/>
  <c r="G116" i="22"/>
  <c r="G117" i="22"/>
  <c r="G118" i="22"/>
  <c r="G119" i="22"/>
  <c r="G120" i="22"/>
  <c r="E121" i="22"/>
  <c r="F121" i="22"/>
  <c r="G121" i="22"/>
  <c r="G122" i="22"/>
  <c r="G123" i="22"/>
  <c r="E124" i="22"/>
  <c r="F124" i="22"/>
  <c r="G124" i="22"/>
  <c r="G125" i="22"/>
  <c r="G126" i="22"/>
  <c r="G127" i="22"/>
  <c r="G128" i="22"/>
  <c r="G129" i="22"/>
  <c r="G131" i="22"/>
  <c r="G132" i="22"/>
  <c r="G133" i="22"/>
  <c r="G134" i="22"/>
  <c r="G135" i="22"/>
  <c r="G136" i="22"/>
  <c r="G137" i="22"/>
  <c r="G138" i="22"/>
  <c r="G139" i="22"/>
  <c r="G140" i="22"/>
  <c r="E141" i="22"/>
  <c r="F141" i="22"/>
  <c r="G141" i="22"/>
  <c r="E142" i="22"/>
  <c r="F142" i="22"/>
  <c r="G142" i="22"/>
  <c r="G143" i="22"/>
  <c r="G144" i="22"/>
  <c r="G145" i="22"/>
  <c r="G146" i="22"/>
  <c r="E147" i="22"/>
  <c r="G147" i="22"/>
  <c r="G148" i="22"/>
  <c r="G149" i="22"/>
  <c r="G150" i="22"/>
  <c r="G151" i="22"/>
  <c r="E73" i="21"/>
  <c r="F73" i="21"/>
  <c r="G73" i="21"/>
  <c r="G75" i="21"/>
  <c r="G76" i="21"/>
  <c r="G77" i="21"/>
  <c r="E79" i="21"/>
  <c r="F79" i="21"/>
  <c r="G79" i="21"/>
  <c r="G80" i="21"/>
  <c r="G81" i="21"/>
  <c r="E82" i="21"/>
  <c r="F82" i="21"/>
  <c r="G82" i="21"/>
  <c r="G83" i="21"/>
  <c r="G84" i="21"/>
  <c r="G85" i="21"/>
  <c r="G87" i="21"/>
  <c r="G88" i="21"/>
  <c r="G89" i="21"/>
  <c r="G90" i="21"/>
  <c r="G91" i="21"/>
  <c r="G94" i="21"/>
  <c r="G95" i="21"/>
  <c r="G96" i="21"/>
  <c r="E97" i="21"/>
  <c r="F97" i="21"/>
  <c r="G97" i="21"/>
  <c r="G98" i="21"/>
  <c r="G99" i="21"/>
  <c r="G100" i="21"/>
  <c r="E101" i="21"/>
  <c r="F101" i="21"/>
  <c r="G101" i="21"/>
  <c r="E102" i="21"/>
  <c r="F102" i="21"/>
  <c r="G102" i="21"/>
  <c r="E104" i="21"/>
  <c r="F104" i="21"/>
  <c r="G104" i="21"/>
  <c r="G105" i="21"/>
  <c r="G106" i="21"/>
  <c r="G107" i="21"/>
  <c r="G108" i="21"/>
  <c r="G109" i="21"/>
  <c r="G110" i="21"/>
  <c r="G111" i="21"/>
  <c r="E112" i="21"/>
  <c r="F112" i="21"/>
  <c r="G112" i="21"/>
  <c r="E113" i="21"/>
  <c r="F113" i="21"/>
  <c r="G113" i="21"/>
  <c r="G114" i="21"/>
  <c r="G115" i="21"/>
  <c r="G116" i="21"/>
  <c r="G117" i="21"/>
  <c r="G118" i="21"/>
  <c r="G119" i="21"/>
  <c r="G120" i="21"/>
  <c r="E121" i="21"/>
  <c r="F121" i="21"/>
  <c r="G121" i="21"/>
  <c r="G122" i="21"/>
  <c r="G123" i="21"/>
  <c r="G124" i="21"/>
  <c r="G125" i="21"/>
  <c r="G126" i="21"/>
  <c r="G127" i="21"/>
  <c r="G128" i="21"/>
  <c r="G129" i="21"/>
  <c r="G131" i="21"/>
  <c r="G132" i="21"/>
  <c r="G133" i="21"/>
  <c r="E134" i="21"/>
  <c r="F134" i="21"/>
  <c r="G134" i="21"/>
  <c r="G135" i="21"/>
  <c r="G136" i="21"/>
  <c r="G137" i="21"/>
  <c r="G138" i="21"/>
  <c r="G139" i="21"/>
  <c r="G140" i="21"/>
  <c r="E141" i="21"/>
  <c r="F141" i="21"/>
  <c r="G141" i="21"/>
  <c r="E142" i="21"/>
  <c r="F142" i="21"/>
  <c r="G142" i="21"/>
  <c r="E143" i="21"/>
  <c r="F143" i="21"/>
  <c r="G143" i="21"/>
  <c r="G144" i="21"/>
  <c r="G145" i="21"/>
  <c r="G146" i="21"/>
  <c r="F147" i="21"/>
  <c r="G147" i="21"/>
  <c r="F148" i="21"/>
  <c r="G148" i="21"/>
  <c r="G149" i="21"/>
  <c r="G150" i="21"/>
  <c r="E151" i="21"/>
  <c r="F151" i="21"/>
  <c r="G151" i="21"/>
  <c r="E73" i="20"/>
  <c r="F73" i="20"/>
  <c r="G73" i="20"/>
  <c r="G76" i="20"/>
  <c r="F77" i="20"/>
  <c r="E79" i="20"/>
  <c r="F79" i="20"/>
  <c r="G79" i="20"/>
  <c r="F80" i="20"/>
  <c r="E81" i="20"/>
  <c r="F81" i="20"/>
  <c r="G81" i="20"/>
  <c r="F82" i="20"/>
  <c r="G83" i="20"/>
  <c r="F84" i="20"/>
  <c r="F85" i="20"/>
  <c r="G85" i="20"/>
  <c r="E88" i="20"/>
  <c r="F88" i="20"/>
  <c r="G88" i="20"/>
  <c r="F89" i="20"/>
  <c r="G90" i="20"/>
  <c r="G94" i="20"/>
  <c r="F95" i="20"/>
  <c r="E96" i="20"/>
  <c r="F96" i="20"/>
  <c r="G96" i="20"/>
  <c r="F97" i="20"/>
  <c r="G98" i="20"/>
  <c r="G100" i="20"/>
  <c r="F101" i="20"/>
  <c r="E102" i="20"/>
  <c r="F102" i="20"/>
  <c r="G102" i="20"/>
  <c r="F104" i="20"/>
  <c r="G105" i="20"/>
  <c r="F107" i="20"/>
  <c r="G107" i="20"/>
  <c r="F108" i="20"/>
  <c r="G109" i="20"/>
  <c r="G111" i="20"/>
  <c r="F112" i="20"/>
  <c r="E113" i="20"/>
  <c r="F113" i="20"/>
  <c r="G113" i="20"/>
  <c r="G115" i="20"/>
  <c r="F116" i="20"/>
  <c r="E117" i="20"/>
  <c r="F117" i="20"/>
  <c r="G117" i="20"/>
  <c r="F118" i="20"/>
  <c r="G119" i="20"/>
  <c r="E121" i="20"/>
  <c r="F121" i="20"/>
  <c r="G121" i="20"/>
  <c r="G123" i="20"/>
  <c r="F124" i="20"/>
  <c r="G125" i="20"/>
  <c r="G127" i="20"/>
  <c r="G129" i="20"/>
  <c r="F132" i="20"/>
  <c r="G132" i="20"/>
  <c r="F133" i="20"/>
  <c r="E134" i="20"/>
  <c r="F134" i="20"/>
  <c r="G134" i="20"/>
  <c r="F135" i="20"/>
  <c r="G136" i="20"/>
  <c r="G138" i="20"/>
  <c r="E140" i="20"/>
  <c r="F140" i="20"/>
  <c r="G140" i="20"/>
  <c r="F141" i="20"/>
  <c r="F142" i="20"/>
  <c r="E143" i="20"/>
  <c r="F143" i="20"/>
  <c r="G143" i="20"/>
  <c r="G145" i="20"/>
  <c r="F146" i="20"/>
  <c r="E147" i="20"/>
  <c r="F147" i="20"/>
  <c r="G147" i="20"/>
  <c r="F148" i="20"/>
  <c r="E150" i="20"/>
  <c r="F150" i="20"/>
  <c r="G150" i="20"/>
  <c r="F151" i="20"/>
  <c r="G73" i="19"/>
  <c r="G75" i="19"/>
  <c r="G76" i="19"/>
  <c r="G77" i="19"/>
  <c r="E79" i="19"/>
  <c r="F79" i="19"/>
  <c r="G79" i="19"/>
  <c r="G80" i="19"/>
  <c r="E81" i="19"/>
  <c r="G81" i="19"/>
  <c r="E82" i="19"/>
  <c r="F82" i="19"/>
  <c r="G82" i="19"/>
  <c r="G83" i="19"/>
  <c r="E84" i="19"/>
  <c r="G84" i="19"/>
  <c r="G85" i="19"/>
  <c r="G87" i="19"/>
  <c r="G88" i="19"/>
  <c r="G89" i="19"/>
  <c r="G90" i="19"/>
  <c r="G91" i="19"/>
  <c r="G94" i="19"/>
  <c r="E95" i="19"/>
  <c r="F95" i="19"/>
  <c r="G95" i="19"/>
  <c r="E96" i="19"/>
  <c r="F96" i="19"/>
  <c r="G96" i="19"/>
  <c r="E97" i="19"/>
  <c r="F97" i="19"/>
  <c r="G97" i="19"/>
  <c r="G98" i="19"/>
  <c r="G99" i="19"/>
  <c r="G100" i="19"/>
  <c r="E101" i="19"/>
  <c r="G101" i="19"/>
  <c r="E102" i="19"/>
  <c r="G102" i="19"/>
  <c r="F104" i="19"/>
  <c r="G104" i="19"/>
  <c r="G105" i="19"/>
  <c r="G106" i="19"/>
  <c r="G107" i="19"/>
  <c r="G108" i="19"/>
  <c r="G109" i="19"/>
  <c r="G110" i="19"/>
  <c r="G111" i="19"/>
  <c r="E112" i="19"/>
  <c r="F112" i="19"/>
  <c r="G112" i="19"/>
  <c r="E113" i="19"/>
  <c r="F113" i="19"/>
  <c r="G113" i="19"/>
  <c r="G114" i="19"/>
  <c r="G115" i="19"/>
  <c r="G116" i="19"/>
  <c r="G117" i="19"/>
  <c r="G118" i="19"/>
  <c r="G119" i="19"/>
  <c r="G120" i="19"/>
  <c r="E121" i="19"/>
  <c r="F121" i="19"/>
  <c r="G121" i="19"/>
  <c r="G122" i="19"/>
  <c r="G123" i="19"/>
  <c r="F124" i="19"/>
  <c r="G124" i="19"/>
  <c r="G125" i="19"/>
  <c r="G126" i="19"/>
  <c r="G127" i="19"/>
  <c r="G128" i="19"/>
  <c r="G129" i="19"/>
  <c r="G131" i="19"/>
  <c r="E132" i="19"/>
  <c r="F132" i="19"/>
  <c r="G132" i="19"/>
  <c r="G133" i="19"/>
  <c r="E134" i="19"/>
  <c r="F134" i="19"/>
  <c r="G134" i="19"/>
  <c r="G135" i="19"/>
  <c r="G136" i="19"/>
  <c r="G137" i="19"/>
  <c r="G138" i="19"/>
  <c r="E139" i="19"/>
  <c r="G139" i="19"/>
  <c r="G140" i="19"/>
  <c r="E141" i="19"/>
  <c r="F141" i="19"/>
  <c r="G141" i="19"/>
  <c r="E142" i="19"/>
  <c r="F142" i="19"/>
  <c r="G142" i="19"/>
  <c r="E143" i="19"/>
  <c r="F143" i="19"/>
  <c r="G143" i="19"/>
  <c r="G144" i="19"/>
  <c r="F145" i="19"/>
  <c r="G145" i="19"/>
  <c r="G146" i="19"/>
  <c r="E147" i="19"/>
  <c r="G147" i="19"/>
  <c r="G148" i="19"/>
  <c r="G149" i="19"/>
  <c r="E150" i="19"/>
  <c r="F150" i="19"/>
  <c r="G150" i="19"/>
  <c r="G151" i="19"/>
  <c r="G73" i="18"/>
  <c r="G75" i="18"/>
  <c r="G76" i="18"/>
  <c r="G77" i="18"/>
  <c r="G79" i="18"/>
  <c r="G80" i="18"/>
  <c r="E81" i="18"/>
  <c r="F81" i="18"/>
  <c r="G81" i="18"/>
  <c r="E82" i="18"/>
  <c r="F82" i="18"/>
  <c r="G82" i="18"/>
  <c r="G83" i="18"/>
  <c r="G84" i="18"/>
  <c r="G85" i="18"/>
  <c r="G87" i="18"/>
  <c r="G88" i="18"/>
  <c r="G89" i="18"/>
  <c r="G90" i="18"/>
  <c r="G91" i="18"/>
  <c r="G94" i="18"/>
  <c r="E95" i="18"/>
  <c r="F95" i="18"/>
  <c r="G95" i="18"/>
  <c r="G96" i="18"/>
  <c r="E97" i="18"/>
  <c r="F97" i="18"/>
  <c r="G97" i="18"/>
  <c r="G98" i="18"/>
  <c r="G99" i="18"/>
  <c r="G100" i="18"/>
  <c r="E101" i="18"/>
  <c r="F101" i="18"/>
  <c r="G101" i="18"/>
  <c r="G102" i="18"/>
  <c r="G104" i="18"/>
  <c r="G105" i="18"/>
  <c r="G106" i="18"/>
  <c r="G107" i="18"/>
  <c r="G108" i="18"/>
  <c r="G109" i="18"/>
  <c r="G110" i="18"/>
  <c r="G111" i="18"/>
  <c r="E112" i="18"/>
  <c r="F112" i="18"/>
  <c r="G112" i="18"/>
  <c r="E113" i="18"/>
  <c r="F113" i="18"/>
  <c r="G113" i="18"/>
  <c r="G114" i="18"/>
  <c r="G115" i="18"/>
  <c r="G116" i="18"/>
  <c r="G117" i="18"/>
  <c r="G118" i="18"/>
  <c r="G119" i="18"/>
  <c r="G120" i="18"/>
  <c r="E121" i="18"/>
  <c r="F121" i="18"/>
  <c r="G121" i="18"/>
  <c r="G122" i="18"/>
  <c r="G123" i="18"/>
  <c r="G124" i="18"/>
  <c r="G125" i="18"/>
  <c r="G126" i="18"/>
  <c r="G127" i="18"/>
  <c r="G128" i="18"/>
  <c r="G129" i="18"/>
  <c r="G131" i="18"/>
  <c r="G132" i="18"/>
  <c r="G133" i="18"/>
  <c r="G134" i="18"/>
  <c r="G135" i="18"/>
  <c r="G136" i="18"/>
  <c r="G137" i="18"/>
  <c r="E138" i="18"/>
  <c r="F138" i="18"/>
  <c r="G138" i="18"/>
  <c r="G139" i="18"/>
  <c r="G140" i="18"/>
  <c r="G141" i="18"/>
  <c r="G142" i="18"/>
  <c r="E143" i="18"/>
  <c r="F143" i="18"/>
  <c r="G143" i="18"/>
  <c r="G144" i="18"/>
  <c r="G145" i="18"/>
  <c r="G146" i="18"/>
  <c r="G147" i="18"/>
  <c r="G148" i="18"/>
  <c r="G149" i="18"/>
  <c r="G150" i="18"/>
  <c r="G151" i="18"/>
  <c r="G73" i="17"/>
  <c r="G75" i="17"/>
  <c r="G76" i="17"/>
  <c r="G77" i="17"/>
  <c r="E79" i="17"/>
  <c r="F79" i="17"/>
  <c r="G79" i="17"/>
  <c r="G80" i="17"/>
  <c r="E81" i="17"/>
  <c r="F81" i="17"/>
  <c r="G81" i="17"/>
  <c r="E82" i="17"/>
  <c r="F82" i="17"/>
  <c r="G82" i="17"/>
  <c r="G83" i="17"/>
  <c r="E84" i="17"/>
  <c r="F84" i="17"/>
  <c r="G84" i="17"/>
  <c r="G85" i="17"/>
  <c r="G87" i="17"/>
  <c r="E88" i="17"/>
  <c r="F88" i="17"/>
  <c r="G88" i="17"/>
  <c r="E89" i="17"/>
  <c r="F89" i="17"/>
  <c r="G89" i="17"/>
  <c r="E90" i="17"/>
  <c r="F90" i="17"/>
  <c r="G90" i="17"/>
  <c r="G91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G98" i="17"/>
  <c r="G99" i="17"/>
  <c r="G100" i="17"/>
  <c r="E101" i="17"/>
  <c r="F101" i="17"/>
  <c r="G101" i="17"/>
  <c r="E102" i="17"/>
  <c r="F102" i="17"/>
  <c r="G102" i="17"/>
  <c r="E104" i="17"/>
  <c r="F104" i="17"/>
  <c r="G104" i="17"/>
  <c r="G105" i="17"/>
  <c r="F106" i="17"/>
  <c r="G106" i="17"/>
  <c r="E107" i="17"/>
  <c r="F107" i="17"/>
  <c r="G107" i="17"/>
  <c r="G108" i="17"/>
  <c r="G109" i="17"/>
  <c r="G110" i="17"/>
  <c r="G111" i="17"/>
  <c r="E112" i="17"/>
  <c r="F112" i="17"/>
  <c r="G112" i="17"/>
  <c r="E113" i="17"/>
  <c r="F113" i="17"/>
  <c r="G113" i="17"/>
  <c r="G114" i="17"/>
  <c r="G115" i="17"/>
  <c r="E116" i="17"/>
  <c r="F116" i="17"/>
  <c r="G116" i="17"/>
  <c r="G117" i="17"/>
  <c r="E118" i="17"/>
  <c r="F118" i="17"/>
  <c r="G118" i="17"/>
  <c r="G119" i="17"/>
  <c r="G120" i="17"/>
  <c r="E121" i="17"/>
  <c r="F121" i="17"/>
  <c r="G121" i="17"/>
  <c r="G122" i="17"/>
  <c r="G123" i="17"/>
  <c r="G124" i="17"/>
  <c r="G125" i="17"/>
  <c r="E126" i="17"/>
  <c r="F126" i="17"/>
  <c r="G126" i="17"/>
  <c r="G127" i="17"/>
  <c r="G128" i="17"/>
  <c r="G129" i="17"/>
  <c r="G131" i="17"/>
  <c r="G132" i="17"/>
  <c r="G133" i="17"/>
  <c r="E134" i="17"/>
  <c r="F134" i="17"/>
  <c r="G134" i="17"/>
  <c r="G135" i="17"/>
  <c r="G136" i="17"/>
  <c r="G137" i="17"/>
  <c r="E138" i="17"/>
  <c r="F138" i="17"/>
  <c r="G138" i="17"/>
  <c r="G139" i="17"/>
  <c r="G140" i="17"/>
  <c r="E141" i="17"/>
  <c r="F141" i="17"/>
  <c r="G141" i="17"/>
  <c r="E142" i="17"/>
  <c r="F142" i="17"/>
  <c r="G142" i="17"/>
  <c r="E143" i="17"/>
  <c r="F143" i="17"/>
  <c r="G143" i="17"/>
  <c r="G144" i="17"/>
  <c r="E145" i="17"/>
  <c r="F145" i="17"/>
  <c r="G145" i="17"/>
  <c r="E146" i="17"/>
  <c r="G146" i="17"/>
  <c r="E147" i="17"/>
  <c r="F147" i="17"/>
  <c r="G147" i="17"/>
  <c r="G148" i="17"/>
  <c r="G149" i="17"/>
  <c r="E150" i="17"/>
  <c r="F150" i="17"/>
  <c r="G150" i="17"/>
  <c r="G151" i="17"/>
  <c r="G73" i="16"/>
  <c r="G75" i="16"/>
  <c r="G76" i="16"/>
  <c r="G77" i="16"/>
  <c r="E79" i="16"/>
  <c r="F79" i="16"/>
  <c r="G79" i="16"/>
  <c r="G80" i="16"/>
  <c r="E81" i="16"/>
  <c r="F81" i="16"/>
  <c r="G81" i="16"/>
  <c r="E82" i="16"/>
  <c r="F82" i="16"/>
  <c r="G82" i="16"/>
  <c r="G83" i="16"/>
  <c r="G84" i="16"/>
  <c r="G85" i="16"/>
  <c r="G87" i="16"/>
  <c r="G88" i="16"/>
  <c r="G89" i="16"/>
  <c r="G90" i="16"/>
  <c r="G91" i="16"/>
  <c r="G94" i="16"/>
  <c r="E95" i="16"/>
  <c r="F95" i="16"/>
  <c r="G95" i="16"/>
  <c r="F96" i="16"/>
  <c r="G96" i="16"/>
  <c r="E97" i="16"/>
  <c r="F97" i="16"/>
  <c r="G97" i="16"/>
  <c r="G98" i="16"/>
  <c r="G99" i="16"/>
  <c r="G100" i="16"/>
  <c r="E101" i="16"/>
  <c r="F101" i="16"/>
  <c r="G101" i="16"/>
  <c r="E102" i="16"/>
  <c r="F102" i="16"/>
  <c r="G102" i="16"/>
  <c r="G104" i="16"/>
  <c r="G105" i="16"/>
  <c r="G106" i="16"/>
  <c r="E107" i="16"/>
  <c r="F107" i="16"/>
  <c r="G107" i="16"/>
  <c r="G108" i="16"/>
  <c r="G109" i="16"/>
  <c r="G110" i="16"/>
  <c r="G111" i="16"/>
  <c r="E112" i="16"/>
  <c r="F112" i="16"/>
  <c r="G112" i="16"/>
  <c r="E113" i="16"/>
  <c r="F113" i="16"/>
  <c r="G113" i="16"/>
  <c r="G114" i="16"/>
  <c r="G115" i="16"/>
  <c r="G116" i="16"/>
  <c r="G117" i="16"/>
  <c r="G118" i="16"/>
  <c r="G119" i="16"/>
  <c r="G120" i="16"/>
  <c r="E121" i="16"/>
  <c r="F121" i="16"/>
  <c r="G121" i="16"/>
  <c r="G122" i="16"/>
  <c r="G123" i="16"/>
  <c r="G124" i="16"/>
  <c r="G125" i="16"/>
  <c r="G126" i="16"/>
  <c r="G127" i="16"/>
  <c r="G128" i="16"/>
  <c r="G129" i="16"/>
  <c r="G131" i="16"/>
  <c r="G132" i="16"/>
  <c r="G133" i="16"/>
  <c r="E134" i="16"/>
  <c r="F134" i="16"/>
  <c r="G134" i="16"/>
  <c r="G135" i="16"/>
  <c r="G136" i="16"/>
  <c r="G137" i="16"/>
  <c r="E138" i="16"/>
  <c r="F138" i="16"/>
  <c r="G138" i="16"/>
  <c r="G139" i="16"/>
  <c r="G140" i="16"/>
  <c r="E141" i="16"/>
  <c r="F141" i="16"/>
  <c r="G141" i="16"/>
  <c r="E142" i="16"/>
  <c r="F142" i="16"/>
  <c r="G142" i="16"/>
  <c r="F143" i="16"/>
  <c r="G143" i="16"/>
  <c r="G144" i="16"/>
  <c r="G145" i="16"/>
  <c r="G146" i="16"/>
  <c r="E147" i="16"/>
  <c r="F147" i="16"/>
  <c r="G147" i="16"/>
  <c r="F148" i="16"/>
  <c r="G148" i="16"/>
  <c r="G149" i="16"/>
  <c r="E150" i="16"/>
  <c r="F150" i="16"/>
  <c r="G150" i="16"/>
  <c r="E151" i="16"/>
  <c r="F151" i="16"/>
  <c r="G151" i="16"/>
  <c r="G73" i="15"/>
  <c r="G75" i="15"/>
  <c r="G76" i="15"/>
  <c r="G77" i="15"/>
  <c r="E79" i="15"/>
  <c r="F79" i="15"/>
  <c r="G79" i="15"/>
  <c r="G80" i="15"/>
  <c r="G81" i="15"/>
  <c r="E82" i="15"/>
  <c r="F82" i="15"/>
  <c r="G82" i="15"/>
  <c r="G83" i="15"/>
  <c r="G84" i="15"/>
  <c r="G85" i="15"/>
  <c r="G87" i="15"/>
  <c r="E88" i="15"/>
  <c r="F88" i="15"/>
  <c r="G88" i="15"/>
  <c r="G89" i="15"/>
  <c r="E90" i="15"/>
  <c r="F90" i="15"/>
  <c r="G90" i="15"/>
  <c r="E91" i="15"/>
  <c r="G91" i="15"/>
  <c r="G94" i="15"/>
  <c r="E95" i="15"/>
  <c r="F95" i="15"/>
  <c r="G95" i="15"/>
  <c r="E96" i="15"/>
  <c r="F96" i="15"/>
  <c r="G96" i="15"/>
  <c r="E97" i="15"/>
  <c r="F97" i="15"/>
  <c r="G97" i="15"/>
  <c r="G98" i="15"/>
  <c r="G99" i="15"/>
  <c r="G100" i="15"/>
  <c r="E101" i="15"/>
  <c r="F101" i="15"/>
  <c r="G101" i="15"/>
  <c r="E102" i="15"/>
  <c r="F102" i="15"/>
  <c r="G102" i="15"/>
  <c r="G104" i="15"/>
  <c r="E105" i="15"/>
  <c r="F105" i="15"/>
  <c r="G105" i="15"/>
  <c r="G106" i="15"/>
  <c r="F107" i="15"/>
  <c r="G107" i="15"/>
  <c r="G108" i="15"/>
  <c r="G109" i="15"/>
  <c r="G110" i="15"/>
  <c r="G111" i="15"/>
  <c r="E112" i="15"/>
  <c r="F112" i="15"/>
  <c r="G112" i="15"/>
  <c r="E113" i="15"/>
  <c r="F113" i="15"/>
  <c r="G113" i="15"/>
  <c r="G114" i="15"/>
  <c r="G115" i="15"/>
  <c r="G116" i="15"/>
  <c r="G117" i="15"/>
  <c r="G118" i="15"/>
  <c r="G119" i="15"/>
  <c r="G120" i="15"/>
  <c r="E121" i="15"/>
  <c r="F121" i="15"/>
  <c r="G121" i="15"/>
  <c r="G122" i="15"/>
  <c r="G123" i="15"/>
  <c r="E124" i="15"/>
  <c r="F124" i="15"/>
  <c r="G124" i="15"/>
  <c r="G125" i="15"/>
  <c r="G126" i="15"/>
  <c r="G127" i="15"/>
  <c r="G128" i="15"/>
  <c r="G129" i="15"/>
  <c r="G131" i="15"/>
  <c r="G132" i="15"/>
  <c r="G133" i="15"/>
  <c r="E134" i="15"/>
  <c r="F134" i="15"/>
  <c r="G134" i="15"/>
  <c r="F135" i="15"/>
  <c r="G135" i="15"/>
  <c r="G136" i="15"/>
  <c r="G137" i="15"/>
  <c r="E138" i="15"/>
  <c r="F138" i="15"/>
  <c r="G138" i="15"/>
  <c r="G139" i="15"/>
  <c r="G140" i="15"/>
  <c r="E141" i="15"/>
  <c r="F141" i="15"/>
  <c r="G141" i="15"/>
  <c r="E142" i="15"/>
  <c r="F142" i="15"/>
  <c r="G142" i="15"/>
  <c r="E143" i="15"/>
  <c r="F143" i="15"/>
  <c r="G143" i="15"/>
  <c r="G144" i="15"/>
  <c r="G145" i="15"/>
  <c r="E146" i="15"/>
  <c r="G146" i="15"/>
  <c r="E147" i="15"/>
  <c r="F147" i="15"/>
  <c r="G147" i="15"/>
  <c r="G148" i="15"/>
  <c r="G149" i="15"/>
  <c r="G150" i="15"/>
  <c r="G151" i="15"/>
  <c r="G73" i="14"/>
  <c r="G75" i="14"/>
  <c r="G76" i="14"/>
  <c r="G77" i="14"/>
  <c r="E79" i="14"/>
  <c r="F79" i="14"/>
  <c r="G79" i="14"/>
  <c r="G80" i="14"/>
  <c r="E81" i="14"/>
  <c r="F81" i="14"/>
  <c r="G81" i="14"/>
  <c r="E82" i="14"/>
  <c r="F82" i="14"/>
  <c r="G82" i="14"/>
  <c r="G83" i="14"/>
  <c r="G84" i="14"/>
  <c r="G85" i="14"/>
  <c r="G87" i="14"/>
  <c r="G88" i="14"/>
  <c r="G89" i="14"/>
  <c r="G90" i="14"/>
  <c r="G91" i="14"/>
  <c r="G94" i="14"/>
  <c r="G95" i="14"/>
  <c r="E96" i="14"/>
  <c r="F96" i="14"/>
  <c r="G96" i="14"/>
  <c r="G97" i="14"/>
  <c r="G98" i="14"/>
  <c r="G99" i="14"/>
  <c r="G100" i="14"/>
  <c r="E101" i="14"/>
  <c r="F101" i="14"/>
  <c r="G101" i="14"/>
  <c r="G102" i="14"/>
  <c r="G104" i="14"/>
  <c r="G105" i="14"/>
  <c r="G106" i="14"/>
  <c r="G107" i="14"/>
  <c r="G108" i="14"/>
  <c r="G109" i="14"/>
  <c r="G110" i="14"/>
  <c r="G111" i="14"/>
  <c r="E112" i="14"/>
  <c r="F112" i="14"/>
  <c r="G112" i="14"/>
  <c r="E113" i="14"/>
  <c r="F113" i="14"/>
  <c r="G113" i="14"/>
  <c r="G114" i="14"/>
  <c r="G115" i="14"/>
  <c r="G116" i="14"/>
  <c r="G117" i="14"/>
  <c r="G118" i="14"/>
  <c r="G119" i="14"/>
  <c r="G120" i="14"/>
  <c r="E121" i="14"/>
  <c r="F121" i="14"/>
  <c r="G121" i="14"/>
  <c r="G122" i="14"/>
  <c r="G123" i="14"/>
  <c r="G124" i="14"/>
  <c r="G125" i="14"/>
  <c r="G126" i="14"/>
  <c r="G127" i="14"/>
  <c r="G128" i="14"/>
  <c r="G129" i="14"/>
  <c r="G131" i="14"/>
  <c r="G132" i="14"/>
  <c r="G133" i="14"/>
  <c r="E134" i="14"/>
  <c r="F134" i="14"/>
  <c r="G134" i="14"/>
  <c r="G135" i="14"/>
  <c r="G136" i="14"/>
  <c r="G137" i="14"/>
  <c r="E138" i="14"/>
  <c r="F138" i="14"/>
  <c r="G138" i="14"/>
  <c r="G139" i="14"/>
  <c r="G140" i="14"/>
  <c r="E141" i="14"/>
  <c r="F141" i="14"/>
  <c r="G141" i="14"/>
  <c r="E142" i="14"/>
  <c r="F142" i="14"/>
  <c r="G142" i="14"/>
  <c r="E143" i="14"/>
  <c r="F143" i="14"/>
  <c r="G143" i="14"/>
  <c r="G144" i="14"/>
  <c r="G145" i="14"/>
  <c r="G146" i="14"/>
  <c r="E147" i="14"/>
  <c r="F147" i="14"/>
  <c r="G147" i="14"/>
  <c r="F148" i="14"/>
  <c r="G148" i="14"/>
  <c r="G149" i="14"/>
  <c r="G150" i="14"/>
  <c r="G151" i="14"/>
  <c r="G73" i="13"/>
  <c r="G75" i="13"/>
  <c r="G76" i="13"/>
  <c r="F77" i="13"/>
  <c r="G77" i="13"/>
  <c r="E79" i="13"/>
  <c r="F79" i="13"/>
  <c r="G79" i="13"/>
  <c r="G80" i="13"/>
  <c r="E81" i="13"/>
  <c r="F81" i="13"/>
  <c r="G81" i="13"/>
  <c r="E82" i="13"/>
  <c r="F82" i="13"/>
  <c r="G82" i="13"/>
  <c r="G83" i="13"/>
  <c r="E84" i="13"/>
  <c r="F84" i="13"/>
  <c r="G84" i="13"/>
  <c r="G85" i="13"/>
  <c r="G87" i="13"/>
  <c r="G88" i="13"/>
  <c r="G89" i="13"/>
  <c r="G90" i="13"/>
  <c r="G91" i="13"/>
  <c r="G94" i="13"/>
  <c r="E95" i="13"/>
  <c r="F95" i="13"/>
  <c r="G95" i="13"/>
  <c r="E96" i="13"/>
  <c r="F96" i="13"/>
  <c r="G96" i="13"/>
  <c r="E97" i="13"/>
  <c r="F97" i="13"/>
  <c r="G97" i="13"/>
  <c r="G98" i="13"/>
  <c r="G99" i="13"/>
  <c r="G100" i="13"/>
  <c r="E101" i="13"/>
  <c r="F101" i="13"/>
  <c r="G101" i="13"/>
  <c r="G102" i="13"/>
  <c r="G104" i="13"/>
  <c r="G105" i="13"/>
  <c r="G106" i="13"/>
  <c r="G107" i="13"/>
  <c r="G108" i="13"/>
  <c r="G109" i="13"/>
  <c r="G110" i="13"/>
  <c r="G111" i="13"/>
  <c r="E112" i="13"/>
  <c r="F112" i="13"/>
  <c r="G112" i="13"/>
  <c r="E113" i="13"/>
  <c r="F113" i="13"/>
  <c r="G113" i="13"/>
  <c r="G114" i="13"/>
  <c r="G115" i="13"/>
  <c r="G116" i="13"/>
  <c r="G117" i="13"/>
  <c r="E118" i="13"/>
  <c r="F118" i="13"/>
  <c r="G118" i="13"/>
  <c r="G119" i="13"/>
  <c r="G120" i="13"/>
  <c r="E121" i="13"/>
  <c r="F121" i="13"/>
  <c r="G121" i="13"/>
  <c r="G122" i="13"/>
  <c r="G123" i="13"/>
  <c r="E124" i="13"/>
  <c r="F124" i="13"/>
  <c r="G124" i="13"/>
  <c r="G125" i="13"/>
  <c r="G126" i="13"/>
  <c r="G127" i="13"/>
  <c r="E128" i="13"/>
  <c r="F128" i="13"/>
  <c r="G128" i="13"/>
  <c r="G129" i="13"/>
  <c r="G131" i="13"/>
  <c r="E132" i="13"/>
  <c r="F132" i="13"/>
  <c r="G132" i="13"/>
  <c r="G133" i="13"/>
  <c r="E134" i="13"/>
  <c r="F134" i="13"/>
  <c r="G134" i="13"/>
  <c r="G135" i="13"/>
  <c r="G136" i="13"/>
  <c r="G137" i="13"/>
  <c r="E138" i="13"/>
  <c r="F138" i="13"/>
  <c r="G138" i="13"/>
  <c r="G139" i="13"/>
  <c r="E140" i="13"/>
  <c r="F140" i="13"/>
  <c r="G140" i="13"/>
  <c r="E141" i="13"/>
  <c r="F141" i="13"/>
  <c r="G141" i="13"/>
  <c r="E142" i="13"/>
  <c r="F142" i="13"/>
  <c r="G142" i="13"/>
  <c r="H142" i="13" s="1"/>
  <c r="E143" i="13"/>
  <c r="F143" i="13"/>
  <c r="G143" i="13"/>
  <c r="G144" i="13"/>
  <c r="G145" i="13"/>
  <c r="G146" i="13"/>
  <c r="F147" i="13"/>
  <c r="G147" i="13"/>
  <c r="G148" i="13"/>
  <c r="G149" i="13"/>
  <c r="E150" i="13"/>
  <c r="F150" i="13"/>
  <c r="G150" i="13"/>
  <c r="E151" i="13"/>
  <c r="F151" i="13"/>
  <c r="G151" i="13"/>
  <c r="G73" i="12"/>
  <c r="G75" i="12"/>
  <c r="G76" i="12"/>
  <c r="G77" i="12"/>
  <c r="E79" i="12"/>
  <c r="F79" i="12"/>
  <c r="G79" i="12"/>
  <c r="G80" i="12"/>
  <c r="E81" i="12"/>
  <c r="F81" i="12"/>
  <c r="G81" i="12"/>
  <c r="E82" i="12"/>
  <c r="F82" i="12"/>
  <c r="G82" i="12"/>
  <c r="G83" i="12"/>
  <c r="G84" i="12"/>
  <c r="G85" i="12"/>
  <c r="G87" i="12"/>
  <c r="G88" i="12"/>
  <c r="G89" i="12"/>
  <c r="G90" i="12"/>
  <c r="G91" i="12"/>
  <c r="G94" i="12"/>
  <c r="E95" i="12"/>
  <c r="F95" i="12"/>
  <c r="G95" i="12"/>
  <c r="E96" i="12"/>
  <c r="F96" i="12"/>
  <c r="G96" i="12"/>
  <c r="G97" i="12"/>
  <c r="G98" i="12"/>
  <c r="G99" i="12"/>
  <c r="G100" i="12"/>
  <c r="E101" i="12"/>
  <c r="F101" i="12"/>
  <c r="G101" i="12"/>
  <c r="G102" i="12"/>
  <c r="G104" i="12"/>
  <c r="G105" i="12"/>
  <c r="F106" i="12"/>
  <c r="G106" i="12"/>
  <c r="G107" i="12"/>
  <c r="G108" i="12"/>
  <c r="G109" i="12"/>
  <c r="G110" i="12"/>
  <c r="G111" i="12"/>
  <c r="G112" i="12"/>
  <c r="E113" i="12"/>
  <c r="F113" i="12"/>
  <c r="G113" i="12"/>
  <c r="G114" i="12"/>
  <c r="G115" i="12"/>
  <c r="G116" i="12"/>
  <c r="G117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G129" i="12"/>
  <c r="G131" i="12"/>
  <c r="G132" i="12"/>
  <c r="G133" i="12"/>
  <c r="G134" i="12"/>
  <c r="G135" i="12"/>
  <c r="G136" i="12"/>
  <c r="G137" i="12"/>
  <c r="G138" i="12"/>
  <c r="G139" i="12"/>
  <c r="G140" i="12"/>
  <c r="E141" i="12"/>
  <c r="F141" i="12"/>
  <c r="G141" i="12"/>
  <c r="E142" i="12"/>
  <c r="F142" i="12"/>
  <c r="G142" i="12"/>
  <c r="E143" i="12"/>
  <c r="F143" i="12"/>
  <c r="G143" i="12"/>
  <c r="G144" i="12"/>
  <c r="G145" i="12"/>
  <c r="G146" i="12"/>
  <c r="E147" i="12"/>
  <c r="G147" i="12"/>
  <c r="G148" i="12"/>
  <c r="G149" i="12"/>
  <c r="G150" i="12"/>
  <c r="G151" i="12"/>
  <c r="G73" i="11"/>
  <c r="G75" i="11"/>
  <c r="G76" i="11"/>
  <c r="G77" i="11"/>
  <c r="E79" i="11"/>
  <c r="F79" i="11"/>
  <c r="G79" i="11"/>
  <c r="H79" i="11" s="1"/>
  <c r="G80" i="11"/>
  <c r="G81" i="11"/>
  <c r="E82" i="11"/>
  <c r="F82" i="11"/>
  <c r="G82" i="11"/>
  <c r="G83" i="11"/>
  <c r="G84" i="11"/>
  <c r="G85" i="11"/>
  <c r="G87" i="11"/>
  <c r="G88" i="11"/>
  <c r="G89" i="11"/>
  <c r="G90" i="11"/>
  <c r="G91" i="11"/>
  <c r="G94" i="11"/>
  <c r="E95" i="11"/>
  <c r="F95" i="11"/>
  <c r="G95" i="11"/>
  <c r="E96" i="11"/>
  <c r="F96" i="11"/>
  <c r="G96" i="11"/>
  <c r="E97" i="11"/>
  <c r="F97" i="11"/>
  <c r="G97" i="11"/>
  <c r="G98" i="11"/>
  <c r="G99" i="11"/>
  <c r="G100" i="11"/>
  <c r="E101" i="11"/>
  <c r="F101" i="11"/>
  <c r="G101" i="11"/>
  <c r="G102" i="11"/>
  <c r="F104" i="11"/>
  <c r="G104" i="11"/>
  <c r="G105" i="11"/>
  <c r="G106" i="11"/>
  <c r="G107" i="11"/>
  <c r="G108" i="11"/>
  <c r="G109" i="11"/>
  <c r="G110" i="11"/>
  <c r="G111" i="11"/>
  <c r="E112" i="11"/>
  <c r="F112" i="11"/>
  <c r="G112" i="11"/>
  <c r="E113" i="11"/>
  <c r="F113" i="11"/>
  <c r="G113" i="11"/>
  <c r="G114" i="11"/>
  <c r="G115" i="11"/>
  <c r="G116" i="11"/>
  <c r="G117" i="11"/>
  <c r="G118" i="11"/>
  <c r="G119" i="11"/>
  <c r="G120" i="11"/>
  <c r="E121" i="11"/>
  <c r="F121" i="11"/>
  <c r="G121" i="11"/>
  <c r="G122" i="11"/>
  <c r="G123" i="11"/>
  <c r="G124" i="11"/>
  <c r="G125" i="11"/>
  <c r="G126" i="11"/>
  <c r="G127" i="11"/>
  <c r="G128" i="11"/>
  <c r="G129" i="11"/>
  <c r="G131" i="11"/>
  <c r="E132" i="11"/>
  <c r="F132" i="11"/>
  <c r="G132" i="11"/>
  <c r="G133" i="11"/>
  <c r="E134" i="11"/>
  <c r="F134" i="11"/>
  <c r="G134" i="11"/>
  <c r="G135" i="11"/>
  <c r="G136" i="11"/>
  <c r="G137" i="11"/>
  <c r="E138" i="11"/>
  <c r="F138" i="11"/>
  <c r="G138" i="11"/>
  <c r="G139" i="11"/>
  <c r="G140" i="11"/>
  <c r="E141" i="11"/>
  <c r="F141" i="11"/>
  <c r="G141" i="11"/>
  <c r="E142" i="11"/>
  <c r="F142" i="11"/>
  <c r="G142" i="11"/>
  <c r="E143" i="11"/>
  <c r="F143" i="11"/>
  <c r="G143" i="11"/>
  <c r="G144" i="11"/>
  <c r="E145" i="11"/>
  <c r="G145" i="11"/>
  <c r="G146" i="11"/>
  <c r="G147" i="11"/>
  <c r="G148" i="11"/>
  <c r="G149" i="11"/>
  <c r="E150" i="11"/>
  <c r="G150" i="11"/>
  <c r="E151" i="11"/>
  <c r="F151" i="11"/>
  <c r="G151" i="11"/>
  <c r="G73" i="10"/>
  <c r="G75" i="10"/>
  <c r="G76" i="10"/>
  <c r="G77" i="10"/>
  <c r="E79" i="10"/>
  <c r="F79" i="10"/>
  <c r="G79" i="10"/>
  <c r="G80" i="10"/>
  <c r="E81" i="10"/>
  <c r="F81" i="10"/>
  <c r="G81" i="10"/>
  <c r="E82" i="10"/>
  <c r="F82" i="10"/>
  <c r="G82" i="10"/>
  <c r="G83" i="10"/>
  <c r="G84" i="10"/>
  <c r="G85" i="10"/>
  <c r="G87" i="10"/>
  <c r="G88" i="10"/>
  <c r="G89" i="10"/>
  <c r="G90" i="10"/>
  <c r="G91" i="10"/>
  <c r="G94" i="10"/>
  <c r="G95" i="10"/>
  <c r="G96" i="10"/>
  <c r="E97" i="10"/>
  <c r="G97" i="10"/>
  <c r="G98" i="10"/>
  <c r="G99" i="10"/>
  <c r="G100" i="10"/>
  <c r="E101" i="10"/>
  <c r="F101" i="10"/>
  <c r="G101" i="10"/>
  <c r="E102" i="10"/>
  <c r="G102" i="10"/>
  <c r="E104" i="10"/>
  <c r="F104" i="10"/>
  <c r="G104" i="10"/>
  <c r="G105" i="10"/>
  <c r="G106" i="10"/>
  <c r="G107" i="10"/>
  <c r="G108" i="10"/>
  <c r="G109" i="10"/>
  <c r="G110" i="10"/>
  <c r="G111" i="10"/>
  <c r="G112" i="10"/>
  <c r="E113" i="10"/>
  <c r="F113" i="10"/>
  <c r="G113" i="10"/>
  <c r="G114" i="10"/>
  <c r="G115" i="10"/>
  <c r="G116" i="10"/>
  <c r="G117" i="10"/>
  <c r="G118" i="10"/>
  <c r="G119" i="10"/>
  <c r="G120" i="10"/>
  <c r="E121" i="10"/>
  <c r="F121" i="10"/>
  <c r="G121" i="10"/>
  <c r="G122" i="10"/>
  <c r="G123" i="10"/>
  <c r="G124" i="10"/>
  <c r="G125" i="10"/>
  <c r="G126" i="10"/>
  <c r="G127" i="10"/>
  <c r="G128" i="10"/>
  <c r="G129" i="10"/>
  <c r="G131" i="10"/>
  <c r="E132" i="10"/>
  <c r="F132" i="10"/>
  <c r="G132" i="10"/>
  <c r="G133" i="10"/>
  <c r="G134" i="10"/>
  <c r="G135" i="10"/>
  <c r="G136" i="10"/>
  <c r="G137" i="10"/>
  <c r="G138" i="10"/>
  <c r="G139" i="10"/>
  <c r="G140" i="10"/>
  <c r="G141" i="10"/>
  <c r="E142" i="10"/>
  <c r="F142" i="10"/>
  <c r="G142" i="10"/>
  <c r="E143" i="10"/>
  <c r="G143" i="10"/>
  <c r="G144" i="10"/>
  <c r="G145" i="10"/>
  <c r="G146" i="10"/>
  <c r="F147" i="10"/>
  <c r="G147" i="10"/>
  <c r="G148" i="10"/>
  <c r="F149" i="10"/>
  <c r="G149" i="10"/>
  <c r="E150" i="10"/>
  <c r="G150" i="10"/>
  <c r="E151" i="10"/>
  <c r="F151" i="10"/>
  <c r="G151" i="10"/>
  <c r="E73" i="9"/>
  <c r="F73" i="9"/>
  <c r="G73" i="9"/>
  <c r="G76" i="9"/>
  <c r="E79" i="9"/>
  <c r="F79" i="9"/>
  <c r="G79" i="9"/>
  <c r="F80" i="9"/>
  <c r="E81" i="9"/>
  <c r="G81" i="9"/>
  <c r="F82" i="9"/>
  <c r="G83" i="9"/>
  <c r="G85" i="9"/>
  <c r="G88" i="9"/>
  <c r="E90" i="9"/>
  <c r="F90" i="9"/>
  <c r="G90" i="9"/>
  <c r="F91" i="9"/>
  <c r="G94" i="9"/>
  <c r="F95" i="9"/>
  <c r="E96" i="9"/>
  <c r="F96" i="9"/>
  <c r="G96" i="9"/>
  <c r="F97" i="9"/>
  <c r="G98" i="9"/>
  <c r="G100" i="9"/>
  <c r="F101" i="9"/>
  <c r="E102" i="9"/>
  <c r="G102" i="9"/>
  <c r="F104" i="9"/>
  <c r="E105" i="9"/>
  <c r="F105" i="9"/>
  <c r="G105" i="9"/>
  <c r="G107" i="9"/>
  <c r="G109" i="9"/>
  <c r="G111" i="9"/>
  <c r="F112" i="9"/>
  <c r="E113" i="9"/>
  <c r="F113" i="9"/>
  <c r="G113" i="9"/>
  <c r="F114" i="9"/>
  <c r="G115" i="9"/>
  <c r="G117" i="9"/>
  <c r="G119" i="9"/>
  <c r="E121" i="9"/>
  <c r="F121" i="9"/>
  <c r="G121" i="9"/>
  <c r="G123" i="9"/>
  <c r="G125" i="9"/>
  <c r="F126" i="9"/>
  <c r="G127" i="9"/>
  <c r="E129" i="9"/>
  <c r="F129" i="9"/>
  <c r="G129" i="9"/>
  <c r="E132" i="9"/>
  <c r="F132" i="9"/>
  <c r="G132" i="9"/>
  <c r="F133" i="9"/>
  <c r="E134" i="9"/>
  <c r="F134" i="9"/>
  <c r="G134" i="9"/>
  <c r="F135" i="9"/>
  <c r="E136" i="9"/>
  <c r="F136" i="9"/>
  <c r="G136" i="9"/>
  <c r="E138" i="9"/>
  <c r="F138" i="9"/>
  <c r="G138" i="9"/>
  <c r="G140" i="9"/>
  <c r="F141" i="9"/>
  <c r="F142" i="9"/>
  <c r="E143" i="9"/>
  <c r="F143" i="9"/>
  <c r="G143" i="9"/>
  <c r="E145" i="9"/>
  <c r="F145" i="9"/>
  <c r="G145" i="9"/>
  <c r="E147" i="9"/>
  <c r="F147" i="9"/>
  <c r="G147" i="9"/>
  <c r="F148" i="9"/>
  <c r="E150" i="9"/>
  <c r="F150" i="9"/>
  <c r="G150" i="9"/>
  <c r="F151" i="9"/>
  <c r="G73" i="8"/>
  <c r="G75" i="8"/>
  <c r="G76" i="8"/>
  <c r="G77" i="8"/>
  <c r="E79" i="8"/>
  <c r="F79" i="8"/>
  <c r="G79" i="8"/>
  <c r="G80" i="8"/>
  <c r="E81" i="8"/>
  <c r="F81" i="8"/>
  <c r="G81" i="8"/>
  <c r="E82" i="8"/>
  <c r="F82" i="8"/>
  <c r="G82" i="8"/>
  <c r="G83" i="8"/>
  <c r="E84" i="8"/>
  <c r="G84" i="8"/>
  <c r="G85" i="8"/>
  <c r="G87" i="8"/>
  <c r="G88" i="8"/>
  <c r="G89" i="8"/>
  <c r="E90" i="8"/>
  <c r="G90" i="8"/>
  <c r="E91" i="8"/>
  <c r="F91" i="8"/>
  <c r="G91" i="8"/>
  <c r="G94" i="8"/>
  <c r="E95" i="8"/>
  <c r="F95" i="8"/>
  <c r="G95" i="8"/>
  <c r="E96" i="8"/>
  <c r="F96" i="8"/>
  <c r="G96" i="8"/>
  <c r="E97" i="8"/>
  <c r="F97" i="8"/>
  <c r="G97" i="8"/>
  <c r="G98" i="8"/>
  <c r="G99" i="8"/>
  <c r="G100" i="8"/>
  <c r="G101" i="8"/>
  <c r="E102" i="8"/>
  <c r="F102" i="8"/>
  <c r="G102" i="8"/>
  <c r="G104" i="8"/>
  <c r="G105" i="8"/>
  <c r="G106" i="8"/>
  <c r="G107" i="8"/>
  <c r="G108" i="8"/>
  <c r="G109" i="8"/>
  <c r="G110" i="8"/>
  <c r="G111" i="8"/>
  <c r="E112" i="8"/>
  <c r="F112" i="8"/>
  <c r="G112" i="8"/>
  <c r="E113" i="8"/>
  <c r="F113" i="8"/>
  <c r="G113" i="8"/>
  <c r="G114" i="8"/>
  <c r="G115" i="8"/>
  <c r="G116" i="8"/>
  <c r="G117" i="8"/>
  <c r="G118" i="8"/>
  <c r="G119" i="8"/>
  <c r="G120" i="8"/>
  <c r="E121" i="8"/>
  <c r="F121" i="8"/>
  <c r="G121" i="8"/>
  <c r="G122" i="8"/>
  <c r="G123" i="8"/>
  <c r="G124" i="8"/>
  <c r="G125" i="8"/>
  <c r="G126" i="8"/>
  <c r="G127" i="8"/>
  <c r="G128" i="8"/>
  <c r="G129" i="8"/>
  <c r="G131" i="8"/>
  <c r="E132" i="8"/>
  <c r="F132" i="8"/>
  <c r="G132" i="8"/>
  <c r="G133" i="8"/>
  <c r="E134" i="8"/>
  <c r="F134" i="8"/>
  <c r="G134" i="8"/>
  <c r="G135" i="8"/>
  <c r="G136" i="8"/>
  <c r="G137" i="8"/>
  <c r="E138" i="8"/>
  <c r="G138" i="8"/>
  <c r="G139" i="8"/>
  <c r="G140" i="8"/>
  <c r="G141" i="8"/>
  <c r="G142" i="8"/>
  <c r="E143" i="8"/>
  <c r="F143" i="8"/>
  <c r="G143" i="8"/>
  <c r="G144" i="8"/>
  <c r="G145" i="8"/>
  <c r="G146" i="8"/>
  <c r="G147" i="8"/>
  <c r="G148" i="8"/>
  <c r="G149" i="8"/>
  <c r="G150" i="8"/>
  <c r="E151" i="8"/>
  <c r="F151" i="8"/>
  <c r="G151" i="8"/>
  <c r="G73" i="7"/>
  <c r="G75" i="7"/>
  <c r="G76" i="7"/>
  <c r="G77" i="7"/>
  <c r="G79" i="7"/>
  <c r="G80" i="7"/>
  <c r="E81" i="7"/>
  <c r="F81" i="7"/>
  <c r="G81" i="7"/>
  <c r="E82" i="7"/>
  <c r="F82" i="7"/>
  <c r="G82" i="7"/>
  <c r="G83" i="7"/>
  <c r="E84" i="7"/>
  <c r="F84" i="7"/>
  <c r="G84" i="7"/>
  <c r="G85" i="7"/>
  <c r="G87" i="7"/>
  <c r="G88" i="7"/>
  <c r="G89" i="7"/>
  <c r="G90" i="7"/>
  <c r="G91" i="7"/>
  <c r="G94" i="7"/>
  <c r="E95" i="7"/>
  <c r="F95" i="7"/>
  <c r="G95" i="7"/>
  <c r="E96" i="7"/>
  <c r="F96" i="7"/>
  <c r="G96" i="7"/>
  <c r="G97" i="7"/>
  <c r="G98" i="7"/>
  <c r="G99" i="7"/>
  <c r="G100" i="7"/>
  <c r="E101" i="7"/>
  <c r="F101" i="7"/>
  <c r="G101" i="7"/>
  <c r="E102" i="7"/>
  <c r="F102" i="7"/>
  <c r="G102" i="7"/>
  <c r="E104" i="7"/>
  <c r="G104" i="7"/>
  <c r="G105" i="7"/>
  <c r="G106" i="7"/>
  <c r="G107" i="7"/>
  <c r="G108" i="7"/>
  <c r="G109" i="7"/>
  <c r="G110" i="7"/>
  <c r="G111" i="7"/>
  <c r="G112" i="7"/>
  <c r="E113" i="7"/>
  <c r="F113" i="7"/>
  <c r="G113" i="7"/>
  <c r="G114" i="7"/>
  <c r="G115" i="7"/>
  <c r="G116" i="7"/>
  <c r="G117" i="7"/>
  <c r="G118" i="7"/>
  <c r="G119" i="7"/>
  <c r="G120" i="7"/>
  <c r="E121" i="7"/>
  <c r="F121" i="7"/>
  <c r="G121" i="7"/>
  <c r="G122" i="7"/>
  <c r="G123" i="7"/>
  <c r="G124" i="7"/>
  <c r="G125" i="7"/>
  <c r="G126" i="7"/>
  <c r="G127" i="7"/>
  <c r="G128" i="7"/>
  <c r="G129" i="7"/>
  <c r="G131" i="7"/>
  <c r="E132" i="7"/>
  <c r="F132" i="7"/>
  <c r="G132" i="7"/>
  <c r="E133" i="7"/>
  <c r="F133" i="7"/>
  <c r="G133" i="7"/>
  <c r="E134" i="7"/>
  <c r="F134" i="7"/>
  <c r="G134" i="7"/>
  <c r="G135" i="7"/>
  <c r="E136" i="7"/>
  <c r="F136" i="7"/>
  <c r="G136" i="7"/>
  <c r="G137" i="7"/>
  <c r="G138" i="7"/>
  <c r="G139" i="7"/>
  <c r="F140" i="7"/>
  <c r="G140" i="7"/>
  <c r="E141" i="7"/>
  <c r="F141" i="7"/>
  <c r="G141" i="7"/>
  <c r="G142" i="7"/>
  <c r="G143" i="7"/>
  <c r="G144" i="7"/>
  <c r="G145" i="7"/>
  <c r="G146" i="7"/>
  <c r="G147" i="7"/>
  <c r="F148" i="7"/>
  <c r="G148" i="7"/>
  <c r="G149" i="7"/>
  <c r="G150" i="7"/>
  <c r="E151" i="7"/>
  <c r="F151" i="7"/>
  <c r="G151" i="7"/>
  <c r="G73" i="6"/>
  <c r="G75" i="6"/>
  <c r="G76" i="6"/>
  <c r="G77" i="6"/>
  <c r="E79" i="6"/>
  <c r="F79" i="6"/>
  <c r="G79" i="6"/>
  <c r="G80" i="6"/>
  <c r="G81" i="6"/>
  <c r="E82" i="6"/>
  <c r="F82" i="6"/>
  <c r="G82" i="6"/>
  <c r="G83" i="6"/>
  <c r="G84" i="6"/>
  <c r="G85" i="6"/>
  <c r="G87" i="6"/>
  <c r="G88" i="6"/>
  <c r="G89" i="6"/>
  <c r="G90" i="6"/>
  <c r="G91" i="6"/>
  <c r="G94" i="6"/>
  <c r="E95" i="6"/>
  <c r="F95" i="6"/>
  <c r="G95" i="6"/>
  <c r="G96" i="6"/>
  <c r="E97" i="6"/>
  <c r="F97" i="6"/>
  <c r="G97" i="6"/>
  <c r="G98" i="6"/>
  <c r="G99" i="6"/>
  <c r="G100" i="6"/>
  <c r="E101" i="6"/>
  <c r="F101" i="6"/>
  <c r="G101" i="6"/>
  <c r="E102" i="6"/>
  <c r="F102" i="6"/>
  <c r="G102" i="6"/>
  <c r="E104" i="6"/>
  <c r="F104" i="6"/>
  <c r="G104" i="6"/>
  <c r="G105" i="6"/>
  <c r="G106" i="6"/>
  <c r="G107" i="6"/>
  <c r="G108" i="6"/>
  <c r="G109" i="6"/>
  <c r="G110" i="6"/>
  <c r="G111" i="6"/>
  <c r="G112" i="6"/>
  <c r="E113" i="6"/>
  <c r="F113" i="6"/>
  <c r="G113" i="6"/>
  <c r="E114" i="6"/>
  <c r="F114" i="6"/>
  <c r="G114" i="6"/>
  <c r="G115" i="6"/>
  <c r="E116" i="6"/>
  <c r="F116" i="6"/>
  <c r="G116" i="6"/>
  <c r="G117" i="6"/>
  <c r="E118" i="6"/>
  <c r="F118" i="6"/>
  <c r="G118" i="6"/>
  <c r="G119" i="6"/>
  <c r="G120" i="6"/>
  <c r="E121" i="6"/>
  <c r="F121" i="6"/>
  <c r="G121" i="6"/>
  <c r="G122" i="6"/>
  <c r="G123" i="6"/>
  <c r="E124" i="6"/>
  <c r="F124" i="6"/>
  <c r="G124" i="6"/>
  <c r="G125" i="6"/>
  <c r="G126" i="6"/>
  <c r="G127" i="6"/>
  <c r="G128" i="6"/>
  <c r="G129" i="6"/>
  <c r="G131" i="6"/>
  <c r="G132" i="6"/>
  <c r="G133" i="6"/>
  <c r="E134" i="6"/>
  <c r="F134" i="6"/>
  <c r="G134" i="6"/>
  <c r="G135" i="6"/>
  <c r="E136" i="6"/>
  <c r="F136" i="6"/>
  <c r="G136" i="6"/>
  <c r="G137" i="6"/>
  <c r="G138" i="6"/>
  <c r="E139" i="6"/>
  <c r="F139" i="6"/>
  <c r="G139" i="6"/>
  <c r="E140" i="6"/>
  <c r="G140" i="6"/>
  <c r="E141" i="6"/>
  <c r="F141" i="6"/>
  <c r="G141" i="6"/>
  <c r="E142" i="6"/>
  <c r="F142" i="6"/>
  <c r="G142" i="6"/>
  <c r="G143" i="6"/>
  <c r="G144" i="6"/>
  <c r="E145" i="6"/>
  <c r="F145" i="6"/>
  <c r="G145" i="6"/>
  <c r="G146" i="6"/>
  <c r="G147" i="6"/>
  <c r="G148" i="6"/>
  <c r="G149" i="6"/>
  <c r="E150" i="6"/>
  <c r="F150" i="6"/>
  <c r="G150" i="6"/>
  <c r="G151" i="6"/>
  <c r="G73" i="5"/>
  <c r="G75" i="5"/>
  <c r="G76" i="5"/>
  <c r="G77" i="5"/>
  <c r="E79" i="5"/>
  <c r="F79" i="5"/>
  <c r="G79" i="5"/>
  <c r="G80" i="5"/>
  <c r="G81" i="5"/>
  <c r="E82" i="5"/>
  <c r="F82" i="5"/>
  <c r="G82" i="5"/>
  <c r="G83" i="5"/>
  <c r="G84" i="5"/>
  <c r="G85" i="5"/>
  <c r="G87" i="5"/>
  <c r="G88" i="5"/>
  <c r="G89" i="5"/>
  <c r="G90" i="5"/>
  <c r="G91" i="5"/>
  <c r="G94" i="5"/>
  <c r="G95" i="5"/>
  <c r="E96" i="5"/>
  <c r="F96" i="5"/>
  <c r="G96" i="5"/>
  <c r="G97" i="5"/>
  <c r="G98" i="5"/>
  <c r="G99" i="5"/>
  <c r="G100" i="5"/>
  <c r="G101" i="5"/>
  <c r="G102" i="5"/>
  <c r="G104" i="5"/>
  <c r="G105" i="5"/>
  <c r="G106" i="5"/>
  <c r="G107" i="5"/>
  <c r="G108" i="5"/>
  <c r="G109" i="5"/>
  <c r="G110" i="5"/>
  <c r="G111" i="5"/>
  <c r="G112" i="5"/>
  <c r="E113" i="5"/>
  <c r="F113" i="5"/>
  <c r="G113" i="5"/>
  <c r="G114" i="5"/>
  <c r="G115" i="5"/>
  <c r="G116" i="5"/>
  <c r="G117" i="5"/>
  <c r="G118" i="5"/>
  <c r="G119" i="5"/>
  <c r="G120" i="5"/>
  <c r="E121" i="5"/>
  <c r="F121" i="5"/>
  <c r="G121" i="5"/>
  <c r="G122" i="5"/>
  <c r="G123" i="5"/>
  <c r="G124" i="5"/>
  <c r="G125" i="5"/>
  <c r="G126" i="5"/>
  <c r="G127" i="5"/>
  <c r="G128" i="5"/>
  <c r="G129" i="5"/>
  <c r="G131" i="5"/>
  <c r="G132" i="5"/>
  <c r="G133" i="5"/>
  <c r="G134" i="5"/>
  <c r="G135" i="5"/>
  <c r="G136" i="5"/>
  <c r="G137" i="5"/>
  <c r="E138" i="5"/>
  <c r="F138" i="5"/>
  <c r="G138" i="5"/>
  <c r="G139" i="5"/>
  <c r="G140" i="5"/>
  <c r="E141" i="5"/>
  <c r="F141" i="5"/>
  <c r="G141" i="5"/>
  <c r="F142" i="5"/>
  <c r="G142" i="5"/>
  <c r="E143" i="5"/>
  <c r="F143" i="5"/>
  <c r="G143" i="5"/>
  <c r="G144" i="5"/>
  <c r="G145" i="5"/>
  <c r="G146" i="5"/>
  <c r="G147" i="5"/>
  <c r="G148" i="5"/>
  <c r="G149" i="5"/>
  <c r="G150" i="5"/>
  <c r="E151" i="5"/>
  <c r="F151" i="5"/>
  <c r="G151" i="5"/>
  <c r="E73" i="4"/>
  <c r="G73" i="4"/>
  <c r="G75" i="4"/>
  <c r="G76" i="4"/>
  <c r="F77" i="4"/>
  <c r="G77" i="4"/>
  <c r="E79" i="4"/>
  <c r="F79" i="4"/>
  <c r="G79" i="4"/>
  <c r="F80" i="4"/>
  <c r="G80" i="4"/>
  <c r="E81" i="4"/>
  <c r="F81" i="4"/>
  <c r="G81" i="4"/>
  <c r="F82" i="4"/>
  <c r="G82" i="4"/>
  <c r="H82" i="4" s="1"/>
  <c r="E83" i="4"/>
  <c r="G83" i="4"/>
  <c r="F84" i="4"/>
  <c r="G84" i="4"/>
  <c r="H84" i="4" s="1"/>
  <c r="E85" i="4"/>
  <c r="G85" i="4"/>
  <c r="G87" i="4"/>
  <c r="E88" i="4"/>
  <c r="G88" i="4"/>
  <c r="G89" i="4"/>
  <c r="E90" i="4"/>
  <c r="F90" i="4"/>
  <c r="G90" i="4"/>
  <c r="F91" i="4"/>
  <c r="G91" i="4"/>
  <c r="E94" i="4"/>
  <c r="G94" i="4"/>
  <c r="F95" i="4"/>
  <c r="G95" i="4"/>
  <c r="H95" i="4" s="1"/>
  <c r="E96" i="4"/>
  <c r="F96" i="4"/>
  <c r="G96" i="4"/>
  <c r="F97" i="4"/>
  <c r="G97" i="4"/>
  <c r="G98" i="4"/>
  <c r="G99" i="4"/>
  <c r="G100" i="4"/>
  <c r="F101" i="4"/>
  <c r="G101" i="4"/>
  <c r="E102" i="4"/>
  <c r="F102" i="4"/>
  <c r="G102" i="4"/>
  <c r="F104" i="4"/>
  <c r="G104" i="4"/>
  <c r="G105" i="4"/>
  <c r="F106" i="4"/>
  <c r="G106" i="4"/>
  <c r="H106" i="4" s="1"/>
  <c r="E107" i="4"/>
  <c r="G107" i="4"/>
  <c r="F108" i="4"/>
  <c r="G108" i="4"/>
  <c r="G109" i="4"/>
  <c r="G110" i="4"/>
  <c r="E111" i="4"/>
  <c r="F111" i="4"/>
  <c r="G111" i="4"/>
  <c r="F112" i="4"/>
  <c r="G112" i="4"/>
  <c r="E113" i="4"/>
  <c r="F113" i="4"/>
  <c r="G113" i="4"/>
  <c r="G114" i="4"/>
  <c r="E115" i="4"/>
  <c r="F115" i="4"/>
  <c r="G115" i="4"/>
  <c r="G116" i="4"/>
  <c r="G117" i="4"/>
  <c r="G118" i="4"/>
  <c r="G119" i="4"/>
  <c r="G120" i="4"/>
  <c r="E121" i="4"/>
  <c r="F121" i="4"/>
  <c r="G121" i="4"/>
  <c r="G122" i="4"/>
  <c r="G123" i="4"/>
  <c r="F124" i="4"/>
  <c r="G124" i="4"/>
  <c r="G125" i="4"/>
  <c r="G126" i="4"/>
  <c r="E127" i="4"/>
  <c r="F127" i="4"/>
  <c r="G127" i="4"/>
  <c r="F128" i="4"/>
  <c r="G128" i="4"/>
  <c r="E129" i="4"/>
  <c r="G129" i="4"/>
  <c r="G131" i="4"/>
  <c r="F132" i="4"/>
  <c r="G132" i="4"/>
  <c r="F133" i="4"/>
  <c r="G133" i="4"/>
  <c r="H133" i="4" s="1"/>
  <c r="E134" i="4"/>
  <c r="F134" i="4"/>
  <c r="G134" i="4"/>
  <c r="G135" i="4"/>
  <c r="E136" i="4"/>
  <c r="F136" i="4"/>
  <c r="G136" i="4"/>
  <c r="G137" i="4"/>
  <c r="E138" i="4"/>
  <c r="F138" i="4"/>
  <c r="G138" i="4"/>
  <c r="F139" i="4"/>
  <c r="G139" i="4"/>
  <c r="G140" i="4"/>
  <c r="F141" i="4"/>
  <c r="G141" i="4"/>
  <c r="F142" i="4"/>
  <c r="G142" i="4"/>
  <c r="E143" i="4"/>
  <c r="F143" i="4"/>
  <c r="G143" i="4"/>
  <c r="F144" i="4"/>
  <c r="G144" i="4"/>
  <c r="G145" i="4"/>
  <c r="G146" i="4"/>
  <c r="E147" i="4"/>
  <c r="F147" i="4"/>
  <c r="G147" i="4"/>
  <c r="F148" i="4"/>
  <c r="G148" i="4"/>
  <c r="F149" i="4"/>
  <c r="G149" i="4"/>
  <c r="E150" i="4"/>
  <c r="F150" i="4"/>
  <c r="G150" i="4"/>
  <c r="F151" i="4"/>
  <c r="G151" i="4"/>
  <c r="G73" i="3"/>
  <c r="G75" i="3"/>
  <c r="G76" i="3"/>
  <c r="G77" i="3"/>
  <c r="E79" i="3"/>
  <c r="F79" i="3"/>
  <c r="G79" i="3"/>
  <c r="G80" i="3"/>
  <c r="G81" i="3"/>
  <c r="E82" i="3"/>
  <c r="F82" i="3"/>
  <c r="G82" i="3"/>
  <c r="G83" i="3"/>
  <c r="G84" i="3"/>
  <c r="G85" i="3"/>
  <c r="G87" i="3"/>
  <c r="G88" i="3"/>
  <c r="G89" i="3"/>
  <c r="G90" i="3"/>
  <c r="G91" i="3"/>
  <c r="G94" i="3"/>
  <c r="E95" i="3"/>
  <c r="F95" i="3"/>
  <c r="G95" i="3"/>
  <c r="G96" i="3"/>
  <c r="G97" i="3"/>
  <c r="G98" i="3"/>
  <c r="G99" i="3"/>
  <c r="G100" i="3"/>
  <c r="E101" i="3"/>
  <c r="F101" i="3"/>
  <c r="G101" i="3"/>
  <c r="E102" i="3"/>
  <c r="F102" i="3"/>
  <c r="G102" i="3"/>
  <c r="E104" i="3"/>
  <c r="F104" i="3"/>
  <c r="G104" i="3"/>
  <c r="G105" i="3"/>
  <c r="G106" i="3"/>
  <c r="G107" i="3"/>
  <c r="G108" i="3"/>
  <c r="G109" i="3"/>
  <c r="G110" i="3"/>
  <c r="G111" i="3"/>
  <c r="E112" i="3"/>
  <c r="F112" i="3"/>
  <c r="G112" i="3"/>
  <c r="E113" i="3"/>
  <c r="F113" i="3"/>
  <c r="G113" i="3"/>
  <c r="G114" i="3"/>
  <c r="G115" i="3"/>
  <c r="G116" i="3"/>
  <c r="G117" i="3"/>
  <c r="G118" i="3"/>
  <c r="G119" i="3"/>
  <c r="G120" i="3"/>
  <c r="E121" i="3"/>
  <c r="F121" i="3"/>
  <c r="G121" i="3"/>
  <c r="G122" i="3"/>
  <c r="G123" i="3"/>
  <c r="G124" i="3"/>
  <c r="G125" i="3"/>
  <c r="G126" i="3"/>
  <c r="G127" i="3"/>
  <c r="G128" i="3"/>
  <c r="G129" i="3"/>
  <c r="G131" i="3"/>
  <c r="E132" i="3"/>
  <c r="F132" i="3"/>
  <c r="G132" i="3"/>
  <c r="G133" i="3"/>
  <c r="G134" i="3"/>
  <c r="E135" i="3"/>
  <c r="F135" i="3"/>
  <c r="G135" i="3"/>
  <c r="G136" i="3"/>
  <c r="G137" i="3"/>
  <c r="G138" i="3"/>
  <c r="G139" i="3"/>
  <c r="G140" i="3"/>
  <c r="E141" i="3"/>
  <c r="F141" i="3"/>
  <c r="G141" i="3"/>
  <c r="G142" i="3"/>
  <c r="E143" i="3"/>
  <c r="F143" i="3"/>
  <c r="G143" i="3"/>
  <c r="G144" i="3"/>
  <c r="G145" i="3"/>
  <c r="G146" i="3"/>
  <c r="E147" i="3"/>
  <c r="F147" i="3"/>
  <c r="G147" i="3"/>
  <c r="G148" i="3"/>
  <c r="G149" i="3"/>
  <c r="G150" i="3"/>
  <c r="G151" i="3"/>
  <c r="G73" i="2"/>
  <c r="G76" i="2"/>
  <c r="G79" i="2"/>
  <c r="E81" i="2"/>
  <c r="F81" i="2"/>
  <c r="G81" i="2"/>
  <c r="F82" i="2"/>
  <c r="G83" i="2"/>
  <c r="G85" i="2"/>
  <c r="G88" i="2"/>
  <c r="G90" i="2"/>
  <c r="G94" i="2"/>
  <c r="E96" i="2"/>
  <c r="F96" i="2"/>
  <c r="G96" i="2"/>
  <c r="G98" i="2"/>
  <c r="G100" i="2"/>
  <c r="G102" i="2"/>
  <c r="G105" i="2"/>
  <c r="G107" i="2"/>
  <c r="G109" i="2"/>
  <c r="G111" i="2"/>
  <c r="E113" i="2"/>
  <c r="F113" i="2"/>
  <c r="G113" i="2"/>
  <c r="G115" i="2"/>
  <c r="G117" i="2"/>
  <c r="G119" i="2"/>
  <c r="E121" i="2"/>
  <c r="F121" i="2"/>
  <c r="G121" i="2"/>
  <c r="G123" i="2"/>
  <c r="G125" i="2"/>
  <c r="G127" i="2"/>
  <c r="G129" i="2"/>
  <c r="G132" i="2"/>
  <c r="E134" i="2"/>
  <c r="F134" i="2"/>
  <c r="G134" i="2"/>
  <c r="G136" i="2"/>
  <c r="G138" i="2"/>
  <c r="G140" i="2"/>
  <c r="F141" i="2"/>
  <c r="F142" i="2"/>
  <c r="G143" i="2"/>
  <c r="G145" i="2"/>
  <c r="G147" i="2"/>
  <c r="G150" i="2"/>
  <c r="E73" i="1"/>
  <c r="F73" i="1"/>
  <c r="G73" i="1"/>
  <c r="F75" i="1"/>
  <c r="G76" i="1"/>
  <c r="F77" i="1"/>
  <c r="E79" i="1"/>
  <c r="F79" i="1"/>
  <c r="G79" i="1"/>
  <c r="F80" i="1"/>
  <c r="G81" i="1"/>
  <c r="F82" i="1"/>
  <c r="G83" i="1"/>
  <c r="G85" i="1"/>
  <c r="F88" i="1"/>
  <c r="G88" i="1"/>
  <c r="G90" i="1"/>
  <c r="F91" i="1"/>
  <c r="G94" i="1"/>
  <c r="F95" i="1"/>
  <c r="E96" i="1"/>
  <c r="F96" i="1"/>
  <c r="G96" i="1"/>
  <c r="G98" i="1"/>
  <c r="G100" i="1"/>
  <c r="F101" i="1"/>
  <c r="E102" i="1"/>
  <c r="F102" i="1"/>
  <c r="G102" i="1"/>
  <c r="F104" i="1"/>
  <c r="E105" i="1"/>
  <c r="F105" i="1"/>
  <c r="G105" i="1"/>
  <c r="F106" i="1"/>
  <c r="E107" i="1"/>
  <c r="F107" i="1"/>
  <c r="G107" i="1"/>
  <c r="F108" i="1"/>
  <c r="G109" i="1"/>
  <c r="F110" i="1"/>
  <c r="F111" i="1"/>
  <c r="G111" i="1"/>
  <c r="F112" i="1"/>
  <c r="E113" i="1"/>
  <c r="F113" i="1"/>
  <c r="G113" i="1"/>
  <c r="F114" i="1"/>
  <c r="G115" i="1"/>
  <c r="F116" i="1"/>
  <c r="E117" i="1"/>
  <c r="F117" i="1"/>
  <c r="G117" i="1"/>
  <c r="F118" i="1"/>
  <c r="G119" i="1"/>
  <c r="E121" i="1"/>
  <c r="F121" i="1"/>
  <c r="G121" i="1"/>
  <c r="G123" i="1"/>
  <c r="F124" i="1"/>
  <c r="G125" i="1"/>
  <c r="G127" i="1"/>
  <c r="F128" i="1"/>
  <c r="G129" i="1"/>
  <c r="E132" i="1"/>
  <c r="F132" i="1"/>
  <c r="G132" i="1"/>
  <c r="E134" i="1"/>
  <c r="F134" i="1"/>
  <c r="G134" i="1"/>
  <c r="E136" i="1"/>
  <c r="F136" i="1"/>
  <c r="G136" i="1"/>
  <c r="F138" i="1"/>
  <c r="G138" i="1"/>
  <c r="F139" i="1"/>
  <c r="G140" i="1"/>
  <c r="F141" i="1"/>
  <c r="F142" i="1"/>
  <c r="E143" i="1"/>
  <c r="F143" i="1"/>
  <c r="G143" i="1"/>
  <c r="E145" i="1"/>
  <c r="F145" i="1"/>
  <c r="G145" i="1"/>
  <c r="F146" i="1"/>
  <c r="E147" i="1"/>
  <c r="F147" i="1"/>
  <c r="G147" i="1"/>
  <c r="F148" i="1"/>
  <c r="G150" i="1"/>
  <c r="F151" i="1"/>
  <c r="G73" i="34"/>
  <c r="G75" i="34"/>
  <c r="G76" i="34"/>
  <c r="G77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G83" i="34"/>
  <c r="E84" i="34"/>
  <c r="F84" i="34"/>
  <c r="G84" i="34"/>
  <c r="G85" i="34"/>
  <c r="G87" i="34"/>
  <c r="E88" i="34"/>
  <c r="F88" i="34"/>
  <c r="G88" i="34"/>
  <c r="E89" i="34"/>
  <c r="F89" i="34"/>
  <c r="G89" i="34"/>
  <c r="E90" i="34"/>
  <c r="G90" i="34"/>
  <c r="G91" i="34"/>
  <c r="G94" i="34"/>
  <c r="E95" i="34"/>
  <c r="F95" i="34"/>
  <c r="G95" i="34"/>
  <c r="E96" i="34"/>
  <c r="F96" i="34"/>
  <c r="G96" i="34"/>
  <c r="E97" i="34"/>
  <c r="F97" i="34"/>
  <c r="G97" i="34"/>
  <c r="G98" i="34"/>
  <c r="G99" i="34"/>
  <c r="G100" i="34"/>
  <c r="E101" i="34"/>
  <c r="F101" i="34"/>
  <c r="G101" i="34"/>
  <c r="E102" i="34"/>
  <c r="F102" i="34"/>
  <c r="G102" i="34"/>
  <c r="E104" i="34"/>
  <c r="F104" i="34"/>
  <c r="G104" i="34"/>
  <c r="F105" i="34"/>
  <c r="G105" i="34"/>
  <c r="G106" i="34"/>
  <c r="G107" i="34"/>
  <c r="E108" i="34"/>
  <c r="F108" i="34"/>
  <c r="G108" i="34"/>
  <c r="G109" i="34"/>
  <c r="E110" i="34"/>
  <c r="F110" i="34"/>
  <c r="G110" i="34"/>
  <c r="E111" i="34"/>
  <c r="F111" i="34"/>
  <c r="G111" i="34"/>
  <c r="E112" i="34"/>
  <c r="F112" i="34"/>
  <c r="G112" i="34"/>
  <c r="E113" i="34"/>
  <c r="F113" i="34"/>
  <c r="G113" i="34"/>
  <c r="G114" i="34"/>
  <c r="E115" i="34"/>
  <c r="F115" i="34"/>
  <c r="G115" i="34"/>
  <c r="E116" i="34"/>
  <c r="F116" i="34"/>
  <c r="G116" i="34"/>
  <c r="E117" i="34"/>
  <c r="F117" i="34"/>
  <c r="G117" i="34"/>
  <c r="E118" i="34"/>
  <c r="F118" i="34"/>
  <c r="G118" i="34"/>
  <c r="G119" i="34"/>
  <c r="G120" i="34"/>
  <c r="E121" i="34"/>
  <c r="F121" i="34"/>
  <c r="G121" i="34"/>
  <c r="G122" i="34"/>
  <c r="G123" i="34"/>
  <c r="G124" i="34"/>
  <c r="G125" i="34"/>
  <c r="E126" i="34"/>
  <c r="F126" i="34"/>
  <c r="G126" i="34"/>
  <c r="G127" i="34"/>
  <c r="G128" i="34"/>
  <c r="G129" i="34"/>
  <c r="G131" i="34"/>
  <c r="G132" i="34"/>
  <c r="E133" i="34"/>
  <c r="F133" i="34"/>
  <c r="G133" i="34"/>
  <c r="E134" i="34"/>
  <c r="F134" i="34"/>
  <c r="G134" i="34"/>
  <c r="E135" i="34"/>
  <c r="F135" i="34"/>
  <c r="G135" i="34"/>
  <c r="G136" i="34"/>
  <c r="G137" i="34"/>
  <c r="E138" i="34"/>
  <c r="F138" i="34"/>
  <c r="G138" i="34"/>
  <c r="E139" i="34"/>
  <c r="F139" i="34"/>
  <c r="G139" i="34"/>
  <c r="G140" i="34"/>
  <c r="E141" i="34"/>
  <c r="F141" i="34"/>
  <c r="G141" i="34"/>
  <c r="E142" i="34"/>
  <c r="F142" i="34"/>
  <c r="G142" i="34"/>
  <c r="E143" i="34"/>
  <c r="F143" i="34"/>
  <c r="G143" i="34"/>
  <c r="G144" i="34"/>
  <c r="E145" i="34"/>
  <c r="F145" i="34"/>
  <c r="G145" i="34"/>
  <c r="E146" i="34"/>
  <c r="F146" i="34"/>
  <c r="G146" i="34"/>
  <c r="E147" i="34"/>
  <c r="F147" i="34"/>
  <c r="G147" i="34"/>
  <c r="G148" i="34"/>
  <c r="G149" i="34"/>
  <c r="G150" i="34"/>
  <c r="E151" i="34"/>
  <c r="F151" i="34"/>
  <c r="G151" i="34"/>
  <c r="G76" i="33"/>
  <c r="G83" i="33"/>
  <c r="G88" i="33"/>
  <c r="G94" i="33"/>
  <c r="G98" i="33"/>
  <c r="G105" i="33"/>
  <c r="G109" i="33"/>
  <c r="E113" i="33"/>
  <c r="F113" i="33"/>
  <c r="G115" i="33"/>
  <c r="G119" i="33"/>
  <c r="E121" i="33"/>
  <c r="G125" i="33"/>
  <c r="G129" i="33"/>
  <c r="G134" i="33"/>
  <c r="G138" i="33"/>
  <c r="G140" i="33"/>
  <c r="G145" i="33"/>
  <c r="G150" i="33"/>
  <c r="F100" i="32"/>
  <c r="C71" i="32"/>
  <c r="E78" i="32" s="1"/>
  <c r="H78" i="32" s="1"/>
  <c r="F129" i="31"/>
  <c r="C71" i="31"/>
  <c r="F84" i="30"/>
  <c r="C71" i="29"/>
  <c r="E107" i="29" s="1"/>
  <c r="C71" i="28"/>
  <c r="E150" i="28" s="1"/>
  <c r="F97" i="27"/>
  <c r="C71" i="27"/>
  <c r="C71" i="26"/>
  <c r="E145" i="26" s="1"/>
  <c r="F95" i="25"/>
  <c r="F132" i="24"/>
  <c r="C71" i="24"/>
  <c r="C10" i="24" s="1"/>
  <c r="F92" i="23"/>
  <c r="C71" i="23"/>
  <c r="F147" i="22"/>
  <c r="C71" i="22"/>
  <c r="E126" i="22" s="1"/>
  <c r="C71" i="21"/>
  <c r="E120" i="21" s="1"/>
  <c r="F84" i="19"/>
  <c r="C71" i="19"/>
  <c r="F71" i="18"/>
  <c r="C71" i="18"/>
  <c r="E78" i="18" s="1"/>
  <c r="H78" i="18" s="1"/>
  <c r="F146" i="17"/>
  <c r="C71" i="17"/>
  <c r="E109" i="17" s="1"/>
  <c r="C71" i="16"/>
  <c r="E78" i="16" s="1"/>
  <c r="H78" i="16" s="1"/>
  <c r="F146" i="15"/>
  <c r="C71" i="15"/>
  <c r="C10" i="15" s="1"/>
  <c r="F108" i="14"/>
  <c r="C71" i="14"/>
  <c r="F99" i="13"/>
  <c r="F88" i="13"/>
  <c r="C71" i="13"/>
  <c r="E129" i="13" s="1"/>
  <c r="F85" i="12"/>
  <c r="C71" i="12"/>
  <c r="E131" i="12" s="1"/>
  <c r="F145" i="11"/>
  <c r="C71" i="11"/>
  <c r="E76" i="11" s="1"/>
  <c r="F97" i="10"/>
  <c r="C71" i="10"/>
  <c r="E94" i="10" s="1"/>
  <c r="F81" i="9"/>
  <c r="F138" i="8"/>
  <c r="C71" i="8"/>
  <c r="E140" i="8" s="1"/>
  <c r="F110" i="7"/>
  <c r="C71" i="7"/>
  <c r="E108" i="7" s="1"/>
  <c r="F76" i="6"/>
  <c r="C71" i="6"/>
  <c r="E112" i="6" s="1"/>
  <c r="F75" i="5"/>
  <c r="C71" i="5"/>
  <c r="E71" i="5" s="1"/>
  <c r="F109" i="4"/>
  <c r="F96" i="3"/>
  <c r="C71" i="3"/>
  <c r="E119" i="3" s="1"/>
  <c r="F129" i="2"/>
  <c r="F85" i="34"/>
  <c r="C71" i="34"/>
  <c r="E148" i="34" s="1"/>
  <c r="D18" i="32"/>
  <c r="F44" i="32" s="1"/>
  <c r="C18" i="32"/>
  <c r="E44" i="32" s="1"/>
  <c r="D18" i="31"/>
  <c r="F25" i="31" s="1"/>
  <c r="D18" i="30"/>
  <c r="D9" i="30" s="1"/>
  <c r="C18" i="30"/>
  <c r="D18" i="29"/>
  <c r="F27" i="29" s="1"/>
  <c r="C18" i="29"/>
  <c r="C9" i="29" s="1"/>
  <c r="C18" i="28"/>
  <c r="D18" i="27"/>
  <c r="F23" i="27" s="1"/>
  <c r="C18" i="27"/>
  <c r="D18" i="26"/>
  <c r="F37" i="26" s="1"/>
  <c r="C18" i="26"/>
  <c r="E61" i="26" s="1"/>
  <c r="D18" i="25"/>
  <c r="F49" i="25" s="1"/>
  <c r="C18" i="25"/>
  <c r="E31" i="25" s="1"/>
  <c r="D18" i="24"/>
  <c r="C18" i="24"/>
  <c r="E49" i="24" s="1"/>
  <c r="D18" i="23"/>
  <c r="F53" i="23" s="1"/>
  <c r="C18" i="23"/>
  <c r="E28" i="23" s="1"/>
  <c r="D18" i="22"/>
  <c r="F48" i="22" s="1"/>
  <c r="C18" i="22"/>
  <c r="E53" i="22" s="1"/>
  <c r="D18" i="21"/>
  <c r="D18" i="20"/>
  <c r="F22" i="20" s="1"/>
  <c r="C18" i="20"/>
  <c r="C9" i="20" s="1"/>
  <c r="D18" i="19"/>
  <c r="F26" i="19" s="1"/>
  <c r="C18" i="19"/>
  <c r="C18" i="18"/>
  <c r="E26" i="18" s="1"/>
  <c r="D18" i="17"/>
  <c r="D9" i="17" s="1"/>
  <c r="C18" i="17"/>
  <c r="D18" i="16"/>
  <c r="F18" i="16" s="1"/>
  <c r="C18" i="16"/>
  <c r="D18" i="15"/>
  <c r="F29" i="15" s="1"/>
  <c r="C18" i="15"/>
  <c r="E43" i="15" s="1"/>
  <c r="D18" i="14"/>
  <c r="F44" i="14" s="1"/>
  <c r="C18" i="14"/>
  <c r="E28" i="14" s="1"/>
  <c r="D18" i="13"/>
  <c r="F64" i="13" s="1"/>
  <c r="F19" i="13"/>
  <c r="C18" i="13"/>
  <c r="D18" i="12"/>
  <c r="F49" i="12" s="1"/>
  <c r="C18" i="12"/>
  <c r="C9" i="12" s="1"/>
  <c r="D18" i="11"/>
  <c r="F26" i="11" s="1"/>
  <c r="C18" i="11"/>
  <c r="D18" i="10"/>
  <c r="F28" i="10" s="1"/>
  <c r="D18" i="9"/>
  <c r="C18" i="9"/>
  <c r="E61" i="9" s="1"/>
  <c r="D18" i="8"/>
  <c r="D9" i="8" s="1"/>
  <c r="C18" i="8"/>
  <c r="D18" i="7"/>
  <c r="F61" i="7" s="1"/>
  <c r="C18" i="7"/>
  <c r="E52" i="7"/>
  <c r="D18" i="6"/>
  <c r="F61" i="6" s="1"/>
  <c r="C18" i="6"/>
  <c r="C18" i="5"/>
  <c r="C18" i="4"/>
  <c r="E53" i="4" s="1"/>
  <c r="D18" i="3"/>
  <c r="F36" i="3" s="1"/>
  <c r="D18" i="2"/>
  <c r="F22" i="2" s="1"/>
  <c r="D18" i="1"/>
  <c r="C18" i="1"/>
  <c r="C9" i="1" s="1"/>
  <c r="D18" i="34"/>
  <c r="C18" i="34"/>
  <c r="D18" i="33"/>
  <c r="F25" i="33" s="1"/>
  <c r="C13" i="31"/>
  <c r="C12" i="31"/>
  <c r="C12" i="26"/>
  <c r="C12" i="19"/>
  <c r="C13" i="18"/>
  <c r="C13" i="16"/>
  <c r="C12" i="16"/>
  <c r="C12" i="15"/>
  <c r="C13" i="13"/>
  <c r="C13" i="11"/>
  <c r="C13" i="9"/>
  <c r="C12" i="8"/>
  <c r="C12" i="7"/>
  <c r="C13" i="2"/>
  <c r="G553" i="32"/>
  <c r="H553" i="32" s="1"/>
  <c r="G553" i="31"/>
  <c r="G553" i="30"/>
  <c r="G553" i="27"/>
  <c r="G553" i="26"/>
  <c r="G553" i="25"/>
  <c r="G553" i="24"/>
  <c r="G553" i="22"/>
  <c r="G553" i="21"/>
  <c r="G553" i="20"/>
  <c r="G553" i="19"/>
  <c r="G553" i="18"/>
  <c r="G553" i="17"/>
  <c r="H553" i="17" s="1"/>
  <c r="G553" i="16"/>
  <c r="G553" i="15"/>
  <c r="H553" i="15" s="1"/>
  <c r="G553" i="14"/>
  <c r="G553" i="13"/>
  <c r="G553" i="12"/>
  <c r="G553" i="11"/>
  <c r="G553" i="10"/>
  <c r="G553" i="9"/>
  <c r="G553" i="7"/>
  <c r="G553" i="2"/>
  <c r="G553" i="34"/>
  <c r="G553" i="33"/>
  <c r="G330" i="32"/>
  <c r="G330" i="31"/>
  <c r="G330" i="30"/>
  <c r="G330" i="29"/>
  <c r="G330" i="28"/>
  <c r="G330" i="27"/>
  <c r="G330" i="26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5"/>
  <c r="G330" i="1"/>
  <c r="G330" i="34"/>
  <c r="G162" i="32"/>
  <c r="G162" i="31"/>
  <c r="G162" i="30"/>
  <c r="G162" i="29"/>
  <c r="G162" i="27"/>
  <c r="G162" i="26"/>
  <c r="G162" i="24"/>
  <c r="G162" i="22"/>
  <c r="G162" i="21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5"/>
  <c r="G162" i="4"/>
  <c r="G162" i="34"/>
  <c r="G162" i="33"/>
  <c r="G72" i="32"/>
  <c r="G72" i="31"/>
  <c r="G72" i="29"/>
  <c r="G72" i="27"/>
  <c r="G72" i="26"/>
  <c r="G72" i="24"/>
  <c r="G72" i="23"/>
  <c r="G72" i="22"/>
  <c r="G72" i="21"/>
  <c r="G72" i="19"/>
  <c r="G72" i="18"/>
  <c r="G72" i="17"/>
  <c r="G72" i="16"/>
  <c r="G72" i="15"/>
  <c r="G72" i="14"/>
  <c r="G72" i="13"/>
  <c r="G72" i="12"/>
  <c r="G72" i="11"/>
  <c r="G72" i="10"/>
  <c r="G72" i="8"/>
  <c r="G72" i="7"/>
  <c r="G72" i="6"/>
  <c r="G72" i="5"/>
  <c r="G72" i="3"/>
  <c r="G72" i="34"/>
  <c r="G19" i="32"/>
  <c r="G19" i="31"/>
  <c r="G19" i="30"/>
  <c r="G19" i="29"/>
  <c r="G19" i="28"/>
  <c r="G19" i="27"/>
  <c r="G19" i="26"/>
  <c r="G19" i="25"/>
  <c r="H19" i="25" s="1"/>
  <c r="G19" i="24"/>
  <c r="G19" i="23"/>
  <c r="G19" i="22"/>
  <c r="G19" i="20"/>
  <c r="G19" i="19"/>
  <c r="G19" i="17"/>
  <c r="G19" i="16"/>
  <c r="G19" i="15"/>
  <c r="H19" i="15" s="1"/>
  <c r="G19" i="14"/>
  <c r="G19" i="13"/>
  <c r="G19" i="12"/>
  <c r="G19" i="11"/>
  <c r="G19" i="9"/>
  <c r="H19" i="9" s="1"/>
  <c r="G19" i="8"/>
  <c r="H19" i="8" s="1"/>
  <c r="G19" i="7"/>
  <c r="G19" i="6"/>
  <c r="G19" i="5"/>
  <c r="G19" i="4"/>
  <c r="H19" i="4" s="1"/>
  <c r="G19" i="2"/>
  <c r="G19" i="34"/>
  <c r="G19" i="33"/>
  <c r="H371" i="20"/>
  <c r="E579" i="5"/>
  <c r="E572" i="5"/>
  <c r="C13" i="5"/>
  <c r="E552" i="5"/>
  <c r="E568" i="5"/>
  <c r="E562" i="5"/>
  <c r="G553" i="5"/>
  <c r="G579" i="5"/>
  <c r="G571" i="5"/>
  <c r="G562" i="5"/>
  <c r="E349" i="5"/>
  <c r="E367" i="5"/>
  <c r="E421" i="5"/>
  <c r="E432" i="5"/>
  <c r="E465" i="5"/>
  <c r="E530" i="5"/>
  <c r="E337" i="5"/>
  <c r="E378" i="5"/>
  <c r="E467" i="5"/>
  <c r="E495" i="5"/>
  <c r="E345" i="5"/>
  <c r="E363" i="5"/>
  <c r="E404" i="5"/>
  <c r="E446" i="5"/>
  <c r="F454" i="5"/>
  <c r="F427" i="5"/>
  <c r="F422" i="5"/>
  <c r="F403" i="5"/>
  <c r="F365" i="5"/>
  <c r="F356" i="5"/>
  <c r="E254" i="5"/>
  <c r="F214" i="5"/>
  <c r="E142" i="5"/>
  <c r="H142" i="5" s="1"/>
  <c r="F32" i="5"/>
  <c r="D18" i="5"/>
  <c r="F25" i="5" s="1"/>
  <c r="F147" i="6"/>
  <c r="H360" i="6"/>
  <c r="G553" i="6"/>
  <c r="E577" i="6"/>
  <c r="E575" i="6"/>
  <c r="G573" i="6"/>
  <c r="H573" i="6" s="1"/>
  <c r="E569" i="6"/>
  <c r="E567" i="6"/>
  <c r="G565" i="6"/>
  <c r="E557" i="6"/>
  <c r="G555" i="6"/>
  <c r="C552" i="6"/>
  <c r="E572" i="6" s="1"/>
  <c r="E537" i="6"/>
  <c r="E510" i="6"/>
  <c r="F366" i="6"/>
  <c r="F360" i="6"/>
  <c r="F344" i="6"/>
  <c r="E339" i="6"/>
  <c r="F334" i="6"/>
  <c r="G330" i="6"/>
  <c r="D329" i="6"/>
  <c r="F521" i="6" s="1"/>
  <c r="E508" i="6"/>
  <c r="E416" i="6"/>
  <c r="E351" i="6"/>
  <c r="G234" i="6"/>
  <c r="H234" i="6" s="1"/>
  <c r="G232" i="6"/>
  <c r="G230" i="6"/>
  <c r="G228" i="6"/>
  <c r="G226" i="6"/>
  <c r="H226" i="6" s="1"/>
  <c r="G224" i="6"/>
  <c r="G222" i="6"/>
  <c r="H222" i="6" s="1"/>
  <c r="G220" i="6"/>
  <c r="G218" i="6"/>
  <c r="G216" i="6"/>
  <c r="H216" i="6" s="1"/>
  <c r="G214" i="6"/>
  <c r="H214" i="6" s="1"/>
  <c r="G212" i="6"/>
  <c r="G210" i="6"/>
  <c r="G208" i="6"/>
  <c r="G206" i="6"/>
  <c r="G203" i="6"/>
  <c r="G201" i="6"/>
  <c r="G199" i="6"/>
  <c r="H199" i="6" s="1"/>
  <c r="G197" i="6"/>
  <c r="H197" i="6" s="1"/>
  <c r="G194" i="6"/>
  <c r="G192" i="6"/>
  <c r="G190" i="6"/>
  <c r="G188" i="6"/>
  <c r="G185" i="6"/>
  <c r="G183" i="6"/>
  <c r="H183" i="6" s="1"/>
  <c r="G179" i="6"/>
  <c r="H179" i="6" s="1"/>
  <c r="G177" i="6"/>
  <c r="G174" i="6"/>
  <c r="G172" i="6"/>
  <c r="G170" i="6"/>
  <c r="G168" i="6"/>
  <c r="G166" i="6"/>
  <c r="G164" i="6"/>
  <c r="C161" i="6"/>
  <c r="F269" i="6"/>
  <c r="E109" i="6"/>
  <c r="F357" i="7"/>
  <c r="E579" i="7"/>
  <c r="E571" i="7"/>
  <c r="E554" i="7"/>
  <c r="E570" i="7"/>
  <c r="E575" i="7"/>
  <c r="F572" i="7"/>
  <c r="E567" i="7"/>
  <c r="F563" i="7"/>
  <c r="F561" i="7"/>
  <c r="F541" i="7"/>
  <c r="E538" i="7"/>
  <c r="E529" i="7"/>
  <c r="E456" i="7"/>
  <c r="E432" i="7"/>
  <c r="F427" i="7"/>
  <c r="E382" i="7"/>
  <c r="F377" i="7"/>
  <c r="E374" i="7"/>
  <c r="E350" i="7"/>
  <c r="E342" i="7"/>
  <c r="G331" i="7"/>
  <c r="E330" i="7"/>
  <c r="E544" i="7"/>
  <c r="F515" i="7"/>
  <c r="F513" i="7"/>
  <c r="E510" i="7"/>
  <c r="E503" i="7"/>
  <c r="E501" i="7"/>
  <c r="E487" i="7"/>
  <c r="E479" i="7"/>
  <c r="E478" i="7"/>
  <c r="E477" i="7"/>
  <c r="E454" i="7"/>
  <c r="E453" i="7"/>
  <c r="E446" i="7"/>
  <c r="E438" i="7"/>
  <c r="E437" i="7"/>
  <c r="E431" i="7"/>
  <c r="E430" i="7"/>
  <c r="E423" i="7"/>
  <c r="H423" i="7" s="1"/>
  <c r="E422" i="7"/>
  <c r="E410" i="7"/>
  <c r="E390" i="7"/>
  <c r="E381" i="7"/>
  <c r="E380" i="7"/>
  <c r="E379" i="7"/>
  <c r="E372" i="7"/>
  <c r="E365" i="7"/>
  <c r="E364" i="7"/>
  <c r="E363" i="7"/>
  <c r="E356" i="7"/>
  <c r="E349" i="7"/>
  <c r="E340" i="7"/>
  <c r="E339" i="7"/>
  <c r="E333" i="7"/>
  <c r="E332" i="7"/>
  <c r="E331" i="7"/>
  <c r="E509" i="7"/>
  <c r="E500" i="7"/>
  <c r="E436" i="7"/>
  <c r="E378" i="7"/>
  <c r="E370" i="7"/>
  <c r="E362" i="7"/>
  <c r="E354" i="7"/>
  <c r="E346" i="7"/>
  <c r="E338" i="7"/>
  <c r="E329" i="7"/>
  <c r="E540" i="7"/>
  <c r="E531" i="7"/>
  <c r="E530" i="7"/>
  <c r="E523" i="7"/>
  <c r="E515" i="7"/>
  <c r="E508" i="7"/>
  <c r="E506" i="7"/>
  <c r="E482" i="7"/>
  <c r="E457" i="7"/>
  <c r="E451" i="7"/>
  <c r="E450" i="7"/>
  <c r="E433" i="7"/>
  <c r="E425" i="7"/>
  <c r="E412" i="7"/>
  <c r="E394" i="7"/>
  <c r="E393" i="7"/>
  <c r="E377" i="7"/>
  <c r="E375" i="7"/>
  <c r="E369" i="7"/>
  <c r="E368" i="7"/>
  <c r="E367" i="7"/>
  <c r="F363" i="7"/>
  <c r="E361" i="7"/>
  <c r="E353" i="7"/>
  <c r="E352" i="7"/>
  <c r="F347" i="7"/>
  <c r="E345" i="7"/>
  <c r="E343" i="7"/>
  <c r="E337" i="7"/>
  <c r="E313" i="7"/>
  <c r="E264" i="7"/>
  <c r="E216" i="7"/>
  <c r="F302" i="7"/>
  <c r="F264" i="7"/>
  <c r="F219" i="7"/>
  <c r="F211" i="7"/>
  <c r="E140" i="7"/>
  <c r="E112" i="7"/>
  <c r="E110" i="7"/>
  <c r="E51" i="7"/>
  <c r="E22" i="7"/>
  <c r="F21" i="7"/>
  <c r="E561" i="8"/>
  <c r="E570" i="8"/>
  <c r="E563" i="8"/>
  <c r="E553" i="8"/>
  <c r="E552" i="8"/>
  <c r="E555" i="8"/>
  <c r="E562" i="8"/>
  <c r="E571" i="8"/>
  <c r="E573" i="8"/>
  <c r="E579" i="8"/>
  <c r="F579" i="8"/>
  <c r="E577" i="8"/>
  <c r="E575" i="8"/>
  <c r="G573" i="8"/>
  <c r="E569" i="8"/>
  <c r="G565" i="8"/>
  <c r="H565" i="8" s="1"/>
  <c r="E560" i="8"/>
  <c r="G555" i="8"/>
  <c r="G553" i="8"/>
  <c r="F557" i="8"/>
  <c r="F573" i="8"/>
  <c r="F512" i="8"/>
  <c r="F479" i="8"/>
  <c r="E452" i="8"/>
  <c r="E436" i="8"/>
  <c r="E428" i="8"/>
  <c r="E420" i="8"/>
  <c r="E378" i="8"/>
  <c r="E370" i="8"/>
  <c r="E338" i="8"/>
  <c r="E540" i="8"/>
  <c r="E531" i="8"/>
  <c r="E506" i="8"/>
  <c r="F501" i="8"/>
  <c r="F478" i="8"/>
  <c r="E465" i="8"/>
  <c r="E458" i="8"/>
  <c r="E451" i="8"/>
  <c r="E443" i="8"/>
  <c r="F429" i="8"/>
  <c r="E427" i="8"/>
  <c r="E426" i="8"/>
  <c r="E394" i="8"/>
  <c r="E368" i="8"/>
  <c r="E367" i="8"/>
  <c r="F355" i="8"/>
  <c r="E352" i="8"/>
  <c r="F347" i="8"/>
  <c r="E345" i="8"/>
  <c r="E336" i="8"/>
  <c r="E330" i="8"/>
  <c r="E521" i="8"/>
  <c r="E480" i="8"/>
  <c r="F427" i="8"/>
  <c r="E382" i="8"/>
  <c r="E329" i="8"/>
  <c r="F546" i="8"/>
  <c r="E526" i="8"/>
  <c r="E512" i="8"/>
  <c r="E478" i="8"/>
  <c r="F474" i="8"/>
  <c r="E462" i="8"/>
  <c r="E453" i="8"/>
  <c r="E446" i="8"/>
  <c r="E438" i="8"/>
  <c r="F424" i="8"/>
  <c r="E422" i="8"/>
  <c r="F411" i="8"/>
  <c r="F392" i="8"/>
  <c r="E390" i="8"/>
  <c r="E381" i="8"/>
  <c r="E365" i="8"/>
  <c r="E364" i="8"/>
  <c r="F358" i="8"/>
  <c r="E349" i="8"/>
  <c r="E340" i="8"/>
  <c r="E339" i="8"/>
  <c r="E307" i="8"/>
  <c r="E297" i="8"/>
  <c r="E281" i="8"/>
  <c r="E272" i="8"/>
  <c r="E269" i="8"/>
  <c r="E253" i="8"/>
  <c r="E247" i="8"/>
  <c r="E245" i="8"/>
  <c r="E242" i="8"/>
  <c r="E227" i="8"/>
  <c r="E225" i="8"/>
  <c r="E212" i="8"/>
  <c r="E198" i="8"/>
  <c r="H198" i="8" s="1"/>
  <c r="E192" i="8"/>
  <c r="E190" i="8"/>
  <c r="E177" i="8"/>
  <c r="E169" i="8"/>
  <c r="E168" i="8"/>
  <c r="E163" i="8"/>
  <c r="F313" i="8"/>
  <c r="F297" i="8"/>
  <c r="F217" i="8"/>
  <c r="F196" i="8"/>
  <c r="F174" i="8"/>
  <c r="E144" i="8"/>
  <c r="E139" i="8"/>
  <c r="E99" i="8"/>
  <c r="E94" i="8"/>
  <c r="F147" i="8"/>
  <c r="F142" i="8"/>
  <c r="F136" i="8"/>
  <c r="F135" i="8"/>
  <c r="F129" i="8"/>
  <c r="F116" i="8"/>
  <c r="F99" i="8"/>
  <c r="E63" i="8"/>
  <c r="E62" i="8"/>
  <c r="E566" i="9"/>
  <c r="E556" i="9"/>
  <c r="E529" i="9"/>
  <c r="E448" i="9"/>
  <c r="E432" i="9"/>
  <c r="E382" i="9"/>
  <c r="E510" i="9"/>
  <c r="E438" i="9"/>
  <c r="E401" i="9"/>
  <c r="E390" i="9"/>
  <c r="E380" i="9"/>
  <c r="E365" i="9"/>
  <c r="E332" i="9"/>
  <c r="E378" i="9"/>
  <c r="E338" i="9"/>
  <c r="E329" i="9"/>
  <c r="E531" i="9"/>
  <c r="E524" i="9"/>
  <c r="E369" i="9"/>
  <c r="E361" i="9"/>
  <c r="E186" i="9"/>
  <c r="E189" i="9"/>
  <c r="E198" i="9"/>
  <c r="E225" i="9"/>
  <c r="E253" i="9"/>
  <c r="E161" i="9"/>
  <c r="E248" i="9"/>
  <c r="E162" i="9"/>
  <c r="F226" i="9"/>
  <c r="C71" i="9"/>
  <c r="E124" i="9" s="1"/>
  <c r="E137" i="9"/>
  <c r="G151" i="9"/>
  <c r="G149" i="9"/>
  <c r="G148" i="9"/>
  <c r="G146" i="9"/>
  <c r="G144" i="9"/>
  <c r="G142" i="9"/>
  <c r="G141" i="9"/>
  <c r="G139" i="9"/>
  <c r="G137" i="9"/>
  <c r="G135" i="9"/>
  <c r="G133" i="9"/>
  <c r="H133" i="9" s="1"/>
  <c r="G131" i="9"/>
  <c r="G128" i="9"/>
  <c r="G126" i="9"/>
  <c r="G124" i="9"/>
  <c r="G122" i="9"/>
  <c r="G120" i="9"/>
  <c r="G118" i="9"/>
  <c r="G116" i="9"/>
  <c r="G114" i="9"/>
  <c r="G112" i="9"/>
  <c r="G110" i="9"/>
  <c r="G108" i="9"/>
  <c r="G106" i="9"/>
  <c r="G104" i="9"/>
  <c r="G101" i="9"/>
  <c r="G99" i="9"/>
  <c r="G97" i="9"/>
  <c r="G95" i="9"/>
  <c r="G91" i="9"/>
  <c r="G89" i="9"/>
  <c r="G87" i="9"/>
  <c r="G84" i="9"/>
  <c r="G82" i="9"/>
  <c r="G80" i="9"/>
  <c r="G77" i="9"/>
  <c r="G75" i="9"/>
  <c r="G72" i="9"/>
  <c r="F116" i="9"/>
  <c r="F111" i="9"/>
  <c r="F98" i="9"/>
  <c r="F36" i="9"/>
  <c r="E452" i="10"/>
  <c r="F357" i="10"/>
  <c r="E346" i="10"/>
  <c r="E330" i="10"/>
  <c r="E509" i="10"/>
  <c r="F487" i="10"/>
  <c r="E354" i="10"/>
  <c r="E338" i="10"/>
  <c r="E420" i="10"/>
  <c r="E362" i="10"/>
  <c r="E563" i="10"/>
  <c r="E576" i="10"/>
  <c r="E574" i="10"/>
  <c r="F543" i="10"/>
  <c r="F542" i="10"/>
  <c r="E540" i="10"/>
  <c r="E530" i="10"/>
  <c r="E482" i="10"/>
  <c r="E474" i="10"/>
  <c r="E458" i="10"/>
  <c r="E457" i="10"/>
  <c r="E450" i="10"/>
  <c r="E443" i="10"/>
  <c r="E434" i="10"/>
  <c r="E426" i="10"/>
  <c r="E412" i="10"/>
  <c r="E393" i="10"/>
  <c r="E368" i="10"/>
  <c r="E367" i="10"/>
  <c r="E353" i="10"/>
  <c r="E352" i="10"/>
  <c r="E345" i="10"/>
  <c r="E343" i="10"/>
  <c r="E546" i="10"/>
  <c r="H546" i="10" s="1"/>
  <c r="E538" i="10"/>
  <c r="E529" i="10"/>
  <c r="E513" i="10"/>
  <c r="H513" i="10" s="1"/>
  <c r="F499" i="10"/>
  <c r="E488" i="10"/>
  <c r="E480" i="10"/>
  <c r="E456" i="10"/>
  <c r="E432" i="10"/>
  <c r="E411" i="10"/>
  <c r="E382" i="10"/>
  <c r="E374" i="10"/>
  <c r="E350" i="10"/>
  <c r="E342" i="10"/>
  <c r="F513" i="10"/>
  <c r="E510" i="10"/>
  <c r="F507" i="10"/>
  <c r="E487" i="10"/>
  <c r="E477" i="10"/>
  <c r="E455" i="10"/>
  <c r="E447" i="10"/>
  <c r="E446" i="10"/>
  <c r="F442" i="10"/>
  <c r="E438" i="10"/>
  <c r="E430" i="10"/>
  <c r="E422" i="10"/>
  <c r="E390" i="10"/>
  <c r="E380" i="10"/>
  <c r="E379" i="10"/>
  <c r="F375" i="10"/>
  <c r="E373" i="10"/>
  <c r="E365" i="10"/>
  <c r="E340" i="10"/>
  <c r="E339" i="10"/>
  <c r="E332" i="10"/>
  <c r="E318" i="10"/>
  <c r="E311" i="10"/>
  <c r="E294" i="10"/>
  <c r="E292" i="10"/>
  <c r="E282" i="10"/>
  <c r="E246" i="10"/>
  <c r="E242" i="10"/>
  <c r="E226" i="10"/>
  <c r="E225" i="10"/>
  <c r="E199" i="10"/>
  <c r="F239" i="10"/>
  <c r="F229" i="10"/>
  <c r="E149" i="10"/>
  <c r="E147" i="10"/>
  <c r="E146" i="10"/>
  <c r="E136" i="10"/>
  <c r="E124" i="10"/>
  <c r="E80" i="10"/>
  <c r="F80" i="10"/>
  <c r="C18" i="10"/>
  <c r="E35" i="10" s="1"/>
  <c r="G19" i="10"/>
  <c r="E579" i="11"/>
  <c r="E570" i="11"/>
  <c r="E555" i="11"/>
  <c r="E552" i="11"/>
  <c r="E578" i="11"/>
  <c r="E572" i="11"/>
  <c r="E562" i="11"/>
  <c r="E571" i="11"/>
  <c r="E554" i="11"/>
  <c r="F572" i="11"/>
  <c r="F565" i="11"/>
  <c r="F557" i="11"/>
  <c r="E568" i="11"/>
  <c r="E567" i="11"/>
  <c r="E557" i="11"/>
  <c r="E553" i="11"/>
  <c r="E566" i="11"/>
  <c r="E500" i="11"/>
  <c r="F455" i="11"/>
  <c r="E452" i="11"/>
  <c r="E436" i="11"/>
  <c r="E420" i="11"/>
  <c r="E362" i="11"/>
  <c r="E354" i="11"/>
  <c r="E348" i="11"/>
  <c r="F544" i="11"/>
  <c r="F542" i="11"/>
  <c r="E541" i="11"/>
  <c r="E540" i="11"/>
  <c r="E524" i="11"/>
  <c r="E522" i="11"/>
  <c r="E515" i="11"/>
  <c r="E483" i="11"/>
  <c r="E474" i="11"/>
  <c r="E465" i="11"/>
  <c r="F437" i="11"/>
  <c r="E425" i="11"/>
  <c r="E412" i="11"/>
  <c r="E394" i="11"/>
  <c r="F356" i="11"/>
  <c r="E338" i="11"/>
  <c r="E448" i="11"/>
  <c r="F347" i="11"/>
  <c r="E336" i="11"/>
  <c r="E335" i="11"/>
  <c r="E526" i="11"/>
  <c r="E503" i="11"/>
  <c r="E486" i="11"/>
  <c r="E478" i="11"/>
  <c r="F456" i="11"/>
  <c r="E454" i="11"/>
  <c r="F424" i="11"/>
  <c r="E410" i="11"/>
  <c r="E381" i="11"/>
  <c r="F366" i="11"/>
  <c r="E363" i="11"/>
  <c r="E357" i="11"/>
  <c r="E307" i="11"/>
  <c r="E288" i="11"/>
  <c r="E285" i="11"/>
  <c r="E271" i="11"/>
  <c r="E242" i="11"/>
  <c r="E237" i="11"/>
  <c r="E222" i="11"/>
  <c r="E215" i="11"/>
  <c r="E197" i="11"/>
  <c r="E174" i="11"/>
  <c r="F315" i="11"/>
  <c r="F238" i="11"/>
  <c r="F217" i="11"/>
  <c r="F168" i="11"/>
  <c r="F108" i="11"/>
  <c r="E88" i="11"/>
  <c r="E104" i="11"/>
  <c r="E87" i="11"/>
  <c r="E83" i="11"/>
  <c r="E73" i="11"/>
  <c r="E126" i="11"/>
  <c r="E110" i="11"/>
  <c r="E108" i="11"/>
  <c r="F46" i="11"/>
  <c r="E44" i="11"/>
  <c r="E42" i="11"/>
  <c r="E21" i="11"/>
  <c r="E542" i="12"/>
  <c r="E509" i="12"/>
  <c r="E500" i="12"/>
  <c r="E428" i="12"/>
  <c r="E556" i="12"/>
  <c r="E567" i="12"/>
  <c r="E557" i="12"/>
  <c r="E572" i="12"/>
  <c r="E563" i="12"/>
  <c r="F558" i="12"/>
  <c r="E554" i="12"/>
  <c r="E570" i="12"/>
  <c r="E529" i="12"/>
  <c r="E456" i="12"/>
  <c r="E448" i="12"/>
  <c r="E402" i="12"/>
  <c r="E382" i="12"/>
  <c r="E350" i="12"/>
  <c r="E520" i="12"/>
  <c r="F513" i="12"/>
  <c r="F496" i="12"/>
  <c r="F489" i="12"/>
  <c r="E479" i="12"/>
  <c r="F465" i="12"/>
  <c r="E453" i="12"/>
  <c r="E438" i="12"/>
  <c r="E437" i="12"/>
  <c r="E430" i="12"/>
  <c r="E422" i="12"/>
  <c r="E410" i="12"/>
  <c r="F392" i="12"/>
  <c r="E390" i="12"/>
  <c r="E381" i="12"/>
  <c r="F376" i="12"/>
  <c r="E356" i="12"/>
  <c r="E347" i="12"/>
  <c r="E332" i="12"/>
  <c r="E331" i="12"/>
  <c r="F520" i="12"/>
  <c r="F487" i="12"/>
  <c r="E378" i="12"/>
  <c r="E346" i="12"/>
  <c r="F542" i="12"/>
  <c r="E540" i="12"/>
  <c r="E531" i="12"/>
  <c r="E524" i="12"/>
  <c r="F511" i="12"/>
  <c r="E506" i="12"/>
  <c r="F501" i="12"/>
  <c r="F486" i="12"/>
  <c r="E483" i="12"/>
  <c r="E482" i="12"/>
  <c r="F468" i="12"/>
  <c r="E467" i="12"/>
  <c r="E449" i="12"/>
  <c r="F445" i="12"/>
  <c r="F437" i="12"/>
  <c r="F436" i="12"/>
  <c r="F428" i="12"/>
  <c r="E394" i="12"/>
  <c r="E392" i="12"/>
  <c r="E376" i="12"/>
  <c r="E375" i="12"/>
  <c r="E369" i="12"/>
  <c r="F363" i="12"/>
  <c r="E353" i="12"/>
  <c r="E352" i="12"/>
  <c r="E345" i="12"/>
  <c r="E161" i="12"/>
  <c r="E299" i="12"/>
  <c r="E289" i="12"/>
  <c r="E287" i="12"/>
  <c r="E285" i="12"/>
  <c r="E276" i="12"/>
  <c r="E264" i="12"/>
  <c r="E261" i="12"/>
  <c r="E253" i="12"/>
  <c r="E246" i="12"/>
  <c r="E245" i="12"/>
  <c r="E242" i="12"/>
  <c r="E226" i="12"/>
  <c r="E225" i="12"/>
  <c r="E214" i="12"/>
  <c r="E202" i="12"/>
  <c r="E197" i="12"/>
  <c r="E192" i="12"/>
  <c r="E189" i="12"/>
  <c r="E186" i="12"/>
  <c r="E178" i="12"/>
  <c r="E176" i="12"/>
  <c r="E170" i="12"/>
  <c r="E167" i="12"/>
  <c r="E166" i="12"/>
  <c r="F273" i="12"/>
  <c r="F249" i="12"/>
  <c r="E106" i="12"/>
  <c r="F146" i="12"/>
  <c r="E64" i="12"/>
  <c r="E63" i="12"/>
  <c r="E38" i="12"/>
  <c r="E31" i="12"/>
  <c r="E29" i="12"/>
  <c r="E23" i="12"/>
  <c r="F65" i="12"/>
  <c r="E531" i="13"/>
  <c r="E375" i="13"/>
  <c r="F363" i="13"/>
  <c r="E352" i="13"/>
  <c r="E524" i="13"/>
  <c r="E506" i="13"/>
  <c r="E457" i="13"/>
  <c r="F372" i="13"/>
  <c r="E369" i="13"/>
  <c r="F362" i="13"/>
  <c r="E345" i="13"/>
  <c r="E533" i="13"/>
  <c r="E530" i="13"/>
  <c r="F478" i="13"/>
  <c r="E412" i="13"/>
  <c r="E394" i="13"/>
  <c r="E353" i="13"/>
  <c r="F500" i="13"/>
  <c r="F437" i="13"/>
  <c r="E416" i="13"/>
  <c r="F379" i="13"/>
  <c r="E376" i="13"/>
  <c r="E368" i="13"/>
  <c r="E566" i="13"/>
  <c r="E552" i="13"/>
  <c r="E579" i="13"/>
  <c r="E573" i="13"/>
  <c r="E563" i="13"/>
  <c r="E554" i="13"/>
  <c r="E570" i="13"/>
  <c r="E561" i="13"/>
  <c r="E567" i="13"/>
  <c r="E538" i="13"/>
  <c r="E529" i="13"/>
  <c r="E521" i="13"/>
  <c r="E513" i="13"/>
  <c r="E448" i="13"/>
  <c r="F405" i="13"/>
  <c r="E402" i="13"/>
  <c r="F394" i="13"/>
  <c r="E382" i="13"/>
  <c r="F369" i="13"/>
  <c r="E350" i="13"/>
  <c r="E342" i="13"/>
  <c r="E535" i="13"/>
  <c r="E527" i="13"/>
  <c r="E526" i="13"/>
  <c r="E519" i="13"/>
  <c r="F513" i="13"/>
  <c r="E510" i="13"/>
  <c r="E478" i="13"/>
  <c r="E477" i="13"/>
  <c r="E454" i="13"/>
  <c r="E446" i="13"/>
  <c r="E430" i="13"/>
  <c r="E410" i="13"/>
  <c r="E390" i="13"/>
  <c r="E381" i="13"/>
  <c r="E380" i="13"/>
  <c r="E365" i="13"/>
  <c r="E355" i="13"/>
  <c r="F350" i="13"/>
  <c r="F344" i="13"/>
  <c r="E339" i="13"/>
  <c r="E338" i="13"/>
  <c r="E336" i="13"/>
  <c r="E333" i="13"/>
  <c r="E331" i="13"/>
  <c r="E329" i="13"/>
  <c r="E517" i="13"/>
  <c r="F512" i="13"/>
  <c r="F487" i="13"/>
  <c r="E436" i="13"/>
  <c r="E428" i="13"/>
  <c r="E362" i="13"/>
  <c r="E162" i="13"/>
  <c r="F215" i="13"/>
  <c r="F202" i="13"/>
  <c r="E318" i="13"/>
  <c r="E276" i="13"/>
  <c r="E263" i="13"/>
  <c r="E261" i="13"/>
  <c r="F230" i="13"/>
  <c r="F210" i="13"/>
  <c r="F197" i="13"/>
  <c r="F168" i="13"/>
  <c r="E163" i="13"/>
  <c r="F318" i="13"/>
  <c r="F304" i="13"/>
  <c r="F270" i="13"/>
  <c r="F263" i="13"/>
  <c r="F225" i="13"/>
  <c r="E203" i="13"/>
  <c r="F200" i="13"/>
  <c r="E179" i="13"/>
  <c r="E174" i="13"/>
  <c r="F203" i="13"/>
  <c r="F185" i="13"/>
  <c r="E119" i="13"/>
  <c r="E149" i="13"/>
  <c r="E108" i="13"/>
  <c r="E147" i="13"/>
  <c r="E123" i="13"/>
  <c r="E144" i="13"/>
  <c r="E139" i="13"/>
  <c r="E120" i="13"/>
  <c r="E105" i="13"/>
  <c r="E77" i="13"/>
  <c r="E63" i="13"/>
  <c r="E59" i="13"/>
  <c r="E48" i="13"/>
  <c r="F560" i="14"/>
  <c r="E561" i="14"/>
  <c r="E570" i="14"/>
  <c r="E552" i="14"/>
  <c r="E554" i="14"/>
  <c r="E563" i="14"/>
  <c r="E556" i="14"/>
  <c r="E557" i="14"/>
  <c r="E575" i="14"/>
  <c r="F562" i="14"/>
  <c r="E540" i="14"/>
  <c r="E538" i="14"/>
  <c r="E531" i="14"/>
  <c r="E530" i="14"/>
  <c r="E529" i="14"/>
  <c r="E524" i="14"/>
  <c r="E521" i="14"/>
  <c r="E513" i="14"/>
  <c r="E509" i="14"/>
  <c r="E506" i="14"/>
  <c r="E503" i="14"/>
  <c r="E499" i="14"/>
  <c r="E486" i="14"/>
  <c r="E482" i="14"/>
  <c r="E477" i="14"/>
  <c r="E462" i="14"/>
  <c r="E457" i="14"/>
  <c r="E456" i="14"/>
  <c r="E455" i="14"/>
  <c r="E453" i="14"/>
  <c r="E451" i="14"/>
  <c r="E450" i="14"/>
  <c r="E448" i="14"/>
  <c r="E446" i="14"/>
  <c r="E443" i="14"/>
  <c r="E440" i="14"/>
  <c r="E438" i="14"/>
  <c r="E437" i="14"/>
  <c r="E434" i="14"/>
  <c r="E432" i="14"/>
  <c r="E430" i="14"/>
  <c r="E428" i="14"/>
  <c r="E427" i="14"/>
  <c r="E424" i="14"/>
  <c r="E423" i="14"/>
  <c r="E412" i="14"/>
  <c r="E410" i="14"/>
  <c r="E394" i="14"/>
  <c r="E393" i="14"/>
  <c r="E390" i="14"/>
  <c r="E382" i="14"/>
  <c r="E380" i="14"/>
  <c r="E379" i="14"/>
  <c r="E378" i="14"/>
  <c r="E374" i="14"/>
  <c r="E370" i="14"/>
  <c r="E369" i="14"/>
  <c r="E368" i="14"/>
  <c r="E367" i="14"/>
  <c r="E365" i="14"/>
  <c r="E364" i="14"/>
  <c r="E362" i="14"/>
  <c r="E361" i="14"/>
  <c r="E354" i="14"/>
  <c r="E353" i="14"/>
  <c r="E352" i="14"/>
  <c r="E351" i="14"/>
  <c r="E350" i="14"/>
  <c r="E349" i="14"/>
  <c r="E346" i="14"/>
  <c r="E345" i="14"/>
  <c r="E343" i="14"/>
  <c r="E342" i="14"/>
  <c r="E340" i="14"/>
  <c r="E339" i="14"/>
  <c r="E336" i="14"/>
  <c r="E335" i="14"/>
  <c r="E333" i="14"/>
  <c r="E332" i="14"/>
  <c r="E331" i="14"/>
  <c r="E329" i="14"/>
  <c r="F533" i="14"/>
  <c r="F500" i="14"/>
  <c r="F475" i="14"/>
  <c r="F436" i="14"/>
  <c r="F427" i="14"/>
  <c r="F268" i="14"/>
  <c r="F234" i="14"/>
  <c r="F288" i="14"/>
  <c r="F273" i="14"/>
  <c r="F95" i="14"/>
  <c r="E133" i="14"/>
  <c r="E108" i="14"/>
  <c r="F140" i="14"/>
  <c r="E53" i="14"/>
  <c r="E63" i="14"/>
  <c r="E55" i="14"/>
  <c r="E51" i="14"/>
  <c r="E62" i="14"/>
  <c r="E135" i="15"/>
  <c r="F293" i="15"/>
  <c r="E506" i="15"/>
  <c r="E457" i="15"/>
  <c r="E423" i="15"/>
  <c r="E394" i="15"/>
  <c r="E374" i="15"/>
  <c r="E369" i="15"/>
  <c r="E368" i="15"/>
  <c r="E367" i="15"/>
  <c r="E361" i="15"/>
  <c r="E349" i="15"/>
  <c r="E342" i="15"/>
  <c r="E338" i="15"/>
  <c r="E336" i="15"/>
  <c r="F540" i="15"/>
  <c r="F477" i="15"/>
  <c r="F448" i="15"/>
  <c r="F395" i="15"/>
  <c r="F394" i="15"/>
  <c r="F350" i="15"/>
  <c r="F346" i="15"/>
  <c r="E253" i="15"/>
  <c r="E276" i="15"/>
  <c r="E248" i="15"/>
  <c r="E232" i="15"/>
  <c r="F225" i="15"/>
  <c r="E212" i="15"/>
  <c r="E197" i="15"/>
  <c r="E167" i="15"/>
  <c r="E137" i="15"/>
  <c r="E41" i="15"/>
  <c r="E63" i="15"/>
  <c r="E329" i="16"/>
  <c r="E330" i="16"/>
  <c r="F557" i="16"/>
  <c r="E556" i="16"/>
  <c r="E572" i="16"/>
  <c r="E571" i="16"/>
  <c r="E554" i="16"/>
  <c r="E552" i="16"/>
  <c r="F573" i="16"/>
  <c r="E570" i="16"/>
  <c r="F579" i="16"/>
  <c r="E576" i="16"/>
  <c r="E477" i="16"/>
  <c r="E339" i="16"/>
  <c r="F522" i="16"/>
  <c r="E507" i="16"/>
  <c r="E444" i="16"/>
  <c r="F410" i="16"/>
  <c r="F372" i="16"/>
  <c r="E369" i="16"/>
  <c r="E368" i="16"/>
  <c r="E353" i="16"/>
  <c r="E346" i="16"/>
  <c r="F340" i="16"/>
  <c r="E336" i="16"/>
  <c r="F333" i="16"/>
  <c r="F331" i="16"/>
  <c r="E506" i="16"/>
  <c r="F436" i="16"/>
  <c r="F387" i="16"/>
  <c r="F354" i="16"/>
  <c r="F338" i="16"/>
  <c r="E530" i="16"/>
  <c r="E525" i="16"/>
  <c r="E514" i="16"/>
  <c r="F457" i="16"/>
  <c r="E432" i="16"/>
  <c r="E430" i="16"/>
  <c r="E390" i="16"/>
  <c r="E382" i="16"/>
  <c r="F376" i="16"/>
  <c r="F369" i="16"/>
  <c r="F352" i="16"/>
  <c r="E350" i="16"/>
  <c r="E340" i="16"/>
  <c r="E287" i="16"/>
  <c r="E226" i="16"/>
  <c r="E203" i="16"/>
  <c r="F287" i="16"/>
  <c r="F173" i="16"/>
  <c r="E124" i="16"/>
  <c r="F124" i="16"/>
  <c r="E96" i="16"/>
  <c r="E143" i="16"/>
  <c r="E65" i="16"/>
  <c r="E49" i="16"/>
  <c r="F24" i="16"/>
  <c r="E63" i="16"/>
  <c r="F51" i="16"/>
  <c r="E161" i="17"/>
  <c r="E577" i="17"/>
  <c r="E329" i="17"/>
  <c r="E445" i="17"/>
  <c r="E531" i="17"/>
  <c r="E507" i="17"/>
  <c r="E499" i="17"/>
  <c r="F445" i="17"/>
  <c r="E428" i="17"/>
  <c r="E368" i="17"/>
  <c r="E353" i="17"/>
  <c r="E345" i="17"/>
  <c r="E337" i="17"/>
  <c r="F509" i="17"/>
  <c r="F330" i="17"/>
  <c r="E440" i="17"/>
  <c r="E438" i="17"/>
  <c r="E423" i="17"/>
  <c r="F376" i="17"/>
  <c r="E297" i="17"/>
  <c r="E225" i="17"/>
  <c r="E212" i="17"/>
  <c r="E208" i="17"/>
  <c r="E188" i="17"/>
  <c r="E176" i="17"/>
  <c r="E167" i="17"/>
  <c r="E106" i="17"/>
  <c r="E85" i="17"/>
  <c r="E73" i="17"/>
  <c r="F49" i="17"/>
  <c r="E330" i="18"/>
  <c r="E453" i="18"/>
  <c r="E437" i="18"/>
  <c r="E408" i="18"/>
  <c r="E526" i="18"/>
  <c r="E510" i="18"/>
  <c r="E363" i="18"/>
  <c r="E331" i="18"/>
  <c r="E477" i="18"/>
  <c r="E501" i="18"/>
  <c r="E379" i="18"/>
  <c r="E339" i="18"/>
  <c r="E573" i="18"/>
  <c r="E554" i="18"/>
  <c r="E578" i="18"/>
  <c r="E571" i="18"/>
  <c r="E562" i="18"/>
  <c r="E579" i="18"/>
  <c r="D552" i="18"/>
  <c r="E569" i="18"/>
  <c r="E568" i="18"/>
  <c r="E560" i="18"/>
  <c r="E542" i="18"/>
  <c r="E540" i="18"/>
  <c r="E531" i="18"/>
  <c r="F526" i="18"/>
  <c r="E524" i="18"/>
  <c r="E509" i="18"/>
  <c r="E507" i="18"/>
  <c r="E500" i="18"/>
  <c r="E491" i="18"/>
  <c r="E482" i="18"/>
  <c r="E475" i="18"/>
  <c r="F471" i="18"/>
  <c r="E467" i="18"/>
  <c r="E466" i="18"/>
  <c r="E452" i="18"/>
  <c r="E451" i="18"/>
  <c r="E450" i="18"/>
  <c r="E443" i="18"/>
  <c r="E436" i="18"/>
  <c r="E434" i="18"/>
  <c r="E428" i="18"/>
  <c r="E413" i="18"/>
  <c r="E395" i="18"/>
  <c r="E394" i="18"/>
  <c r="E393" i="18"/>
  <c r="E378" i="18"/>
  <c r="E376" i="18"/>
  <c r="E370" i="18"/>
  <c r="E369" i="18"/>
  <c r="E368" i="18"/>
  <c r="E362" i="18"/>
  <c r="E361" i="18"/>
  <c r="E354" i="18"/>
  <c r="E353" i="18"/>
  <c r="E352" i="18"/>
  <c r="E346" i="18"/>
  <c r="E345" i="18"/>
  <c r="E337" i="18"/>
  <c r="E336" i="18"/>
  <c r="E329" i="18"/>
  <c r="E530" i="18"/>
  <c r="E506" i="18"/>
  <c r="E489" i="18"/>
  <c r="E481" i="18"/>
  <c r="E465" i="18"/>
  <c r="E457" i="18"/>
  <c r="E433" i="18"/>
  <c r="F428" i="18"/>
  <c r="E425" i="18"/>
  <c r="E412" i="18"/>
  <c r="E392" i="18"/>
  <c r="F377" i="18"/>
  <c r="E375" i="18"/>
  <c r="E367" i="18"/>
  <c r="E343" i="18"/>
  <c r="E335" i="18"/>
  <c r="E544" i="18"/>
  <c r="E538" i="18"/>
  <c r="E529" i="18"/>
  <c r="E519" i="18"/>
  <c r="E513" i="18"/>
  <c r="E512" i="18"/>
  <c r="E503" i="18"/>
  <c r="E487" i="18"/>
  <c r="E486" i="18"/>
  <c r="E479" i="18"/>
  <c r="E478" i="18"/>
  <c r="E464" i="18"/>
  <c r="E462" i="18"/>
  <c r="E456" i="18"/>
  <c r="E454" i="18"/>
  <c r="E448" i="18"/>
  <c r="E446" i="18"/>
  <c r="E438" i="18"/>
  <c r="E432" i="18"/>
  <c r="E430" i="18"/>
  <c r="E424" i="18"/>
  <c r="E423" i="18"/>
  <c r="E422" i="18"/>
  <c r="E411" i="18"/>
  <c r="E410" i="18"/>
  <c r="E409" i="18"/>
  <c r="E402" i="18"/>
  <c r="E390" i="18"/>
  <c r="E382" i="18"/>
  <c r="E381" i="18"/>
  <c r="E380" i="18"/>
  <c r="E374" i="18"/>
  <c r="E365" i="18"/>
  <c r="E364" i="18"/>
  <c r="E357" i="18"/>
  <c r="E356" i="18"/>
  <c r="E350" i="18"/>
  <c r="E349" i="18"/>
  <c r="E342" i="18"/>
  <c r="E340" i="18"/>
  <c r="E333" i="18"/>
  <c r="F312" i="18"/>
  <c r="F215" i="18"/>
  <c r="F209" i="18"/>
  <c r="E314" i="18"/>
  <c r="E303" i="18"/>
  <c r="E295" i="18"/>
  <c r="E294" i="18"/>
  <c r="E269" i="18"/>
  <c r="E264" i="18"/>
  <c r="E231" i="18"/>
  <c r="E200" i="18"/>
  <c r="E188" i="18"/>
  <c r="E182" i="18"/>
  <c r="F134" i="18"/>
  <c r="D18" i="18"/>
  <c r="F28" i="18" s="1"/>
  <c r="E161" i="19"/>
  <c r="E329" i="19"/>
  <c r="E570" i="19"/>
  <c r="E552" i="19"/>
  <c r="E571" i="19"/>
  <c r="E565" i="19"/>
  <c r="E556" i="19"/>
  <c r="F553" i="19"/>
  <c r="F567" i="19"/>
  <c r="F557" i="19"/>
  <c r="E575" i="19"/>
  <c r="E569" i="19"/>
  <c r="E568" i="19"/>
  <c r="E567" i="19"/>
  <c r="F562" i="19"/>
  <c r="E526" i="19"/>
  <c r="F513" i="19"/>
  <c r="F511" i="19"/>
  <c r="E510" i="19"/>
  <c r="F504" i="19"/>
  <c r="F479" i="19"/>
  <c r="E477" i="19"/>
  <c r="E453" i="19"/>
  <c r="E437" i="19"/>
  <c r="F401" i="19"/>
  <c r="E396" i="19"/>
  <c r="E379" i="19"/>
  <c r="F340" i="19"/>
  <c r="E339" i="19"/>
  <c r="E331" i="19"/>
  <c r="E541" i="19"/>
  <c r="E531" i="19"/>
  <c r="E524" i="19"/>
  <c r="E509" i="19"/>
  <c r="E500" i="19"/>
  <c r="E498" i="19"/>
  <c r="F493" i="19"/>
  <c r="E483" i="19"/>
  <c r="E482" i="19"/>
  <c r="E458" i="19"/>
  <c r="E451" i="19"/>
  <c r="E450" i="19"/>
  <c r="E436" i="19"/>
  <c r="E420" i="19"/>
  <c r="E416" i="19"/>
  <c r="E413" i="19"/>
  <c r="E395" i="19"/>
  <c r="E394" i="19"/>
  <c r="E378" i="19"/>
  <c r="E370" i="19"/>
  <c r="E369" i="19"/>
  <c r="E368" i="19"/>
  <c r="E361" i="19"/>
  <c r="E354" i="19"/>
  <c r="E353" i="19"/>
  <c r="E345" i="19"/>
  <c r="E336" i="19"/>
  <c r="E514" i="19"/>
  <c r="E457" i="19"/>
  <c r="E433" i="19"/>
  <c r="F416" i="19"/>
  <c r="E412" i="19"/>
  <c r="F376" i="19"/>
  <c r="E367" i="19"/>
  <c r="F344" i="19"/>
  <c r="E330" i="19"/>
  <c r="E538" i="19"/>
  <c r="E529" i="19"/>
  <c r="E513" i="19"/>
  <c r="E495" i="19"/>
  <c r="E494" i="19"/>
  <c r="F489" i="19"/>
  <c r="E486" i="19"/>
  <c r="E479" i="19"/>
  <c r="E478" i="19"/>
  <c r="E462" i="19"/>
  <c r="E456" i="19"/>
  <c r="E455" i="19"/>
  <c r="E448" i="19"/>
  <c r="E446" i="19"/>
  <c r="E438" i="19"/>
  <c r="E432" i="19"/>
  <c r="E431" i="19"/>
  <c r="E430" i="19"/>
  <c r="E423" i="19"/>
  <c r="E422" i="19"/>
  <c r="E410" i="19"/>
  <c r="E409" i="19"/>
  <c r="E382" i="19"/>
  <c r="E380" i="19"/>
  <c r="E374" i="19"/>
  <c r="E365" i="19"/>
  <c r="E349" i="19"/>
  <c r="E342" i="19"/>
  <c r="E333" i="19"/>
  <c r="E253" i="19"/>
  <c r="E173" i="19"/>
  <c r="E287" i="19"/>
  <c r="E285" i="19"/>
  <c r="E284" i="19"/>
  <c r="E264" i="19"/>
  <c r="F235" i="19"/>
  <c r="E232" i="19"/>
  <c r="F204" i="19"/>
  <c r="F185" i="19"/>
  <c r="E247" i="19"/>
  <c r="F226" i="19"/>
  <c r="F313" i="19"/>
  <c r="F298" i="19"/>
  <c r="F284" i="19"/>
  <c r="F225" i="19"/>
  <c r="E204" i="19"/>
  <c r="E188" i="19"/>
  <c r="E90" i="19"/>
  <c r="E129" i="19"/>
  <c r="E104" i="19"/>
  <c r="E64" i="19"/>
  <c r="F20" i="19"/>
  <c r="F457" i="20"/>
  <c r="E529" i="20"/>
  <c r="E513" i="20"/>
  <c r="F506" i="20"/>
  <c r="F565" i="20"/>
  <c r="E553" i="20"/>
  <c r="E562" i="20"/>
  <c r="E578" i="20"/>
  <c r="E552" i="20"/>
  <c r="E557" i="20"/>
  <c r="E531" i="20"/>
  <c r="E450" i="20"/>
  <c r="E394" i="20"/>
  <c r="F379" i="20"/>
  <c r="E370" i="20"/>
  <c r="E369" i="20"/>
  <c r="E368" i="20"/>
  <c r="E362" i="20"/>
  <c r="E361" i="20"/>
  <c r="F355" i="20"/>
  <c r="E353" i="20"/>
  <c r="E345" i="20"/>
  <c r="E336" i="20"/>
  <c r="E329" i="20"/>
  <c r="E330" i="20"/>
  <c r="F540" i="20"/>
  <c r="F531" i="20"/>
  <c r="E457" i="20"/>
  <c r="F450" i="20"/>
  <c r="E441" i="20"/>
  <c r="F434" i="20"/>
  <c r="F394" i="20"/>
  <c r="F376" i="20"/>
  <c r="F368" i="20"/>
  <c r="E367" i="20"/>
  <c r="F352" i="20"/>
  <c r="F338" i="20"/>
  <c r="E438" i="20"/>
  <c r="E423" i="20"/>
  <c r="E390" i="20"/>
  <c r="E382" i="20"/>
  <c r="E380" i="20"/>
  <c r="E374" i="20"/>
  <c r="E373" i="20"/>
  <c r="E365" i="20"/>
  <c r="E364" i="20"/>
  <c r="E342" i="20"/>
  <c r="F335" i="20"/>
  <c r="E333" i="20"/>
  <c r="E332" i="20"/>
  <c r="F538" i="20"/>
  <c r="E477" i="20"/>
  <c r="F455" i="20"/>
  <c r="E437" i="20"/>
  <c r="F382" i="20"/>
  <c r="F373" i="20"/>
  <c r="F364" i="20"/>
  <c r="F284" i="20"/>
  <c r="E191" i="20"/>
  <c r="E182" i="20"/>
  <c r="E272" i="20"/>
  <c r="F303" i="20"/>
  <c r="E284" i="20"/>
  <c r="E270" i="20"/>
  <c r="E245" i="20"/>
  <c r="F232" i="20"/>
  <c r="E212" i="20"/>
  <c r="F163" i="20"/>
  <c r="F293" i="20"/>
  <c r="F262" i="20"/>
  <c r="E253" i="20"/>
  <c r="G72" i="20"/>
  <c r="C71" i="20"/>
  <c r="E151" i="20"/>
  <c r="G148" i="20"/>
  <c r="G146" i="20"/>
  <c r="H146" i="20" s="1"/>
  <c r="E142" i="20"/>
  <c r="G141" i="20"/>
  <c r="G139" i="20"/>
  <c r="G133" i="20"/>
  <c r="G131" i="20"/>
  <c r="F129" i="20"/>
  <c r="G124" i="20"/>
  <c r="G122" i="20"/>
  <c r="E118" i="20"/>
  <c r="G116" i="20"/>
  <c r="G114" i="20"/>
  <c r="G108" i="20"/>
  <c r="G106" i="20"/>
  <c r="E104" i="20"/>
  <c r="E101" i="20"/>
  <c r="G99" i="20"/>
  <c r="G97" i="20"/>
  <c r="E95" i="20"/>
  <c r="G89" i="20"/>
  <c r="G87" i="20"/>
  <c r="E84" i="20"/>
  <c r="E82" i="20"/>
  <c r="G80" i="20"/>
  <c r="G77" i="20"/>
  <c r="E43" i="20"/>
  <c r="E39" i="20"/>
  <c r="E29" i="20"/>
  <c r="E553" i="21"/>
  <c r="E567" i="21"/>
  <c r="E554" i="21"/>
  <c r="E329" i="21"/>
  <c r="E510" i="21"/>
  <c r="E421" i="21"/>
  <c r="E379" i="21"/>
  <c r="F332" i="21"/>
  <c r="E331" i="21"/>
  <c r="E330" i="21"/>
  <c r="E540" i="21"/>
  <c r="E531" i="21"/>
  <c r="E524" i="21"/>
  <c r="E459" i="21"/>
  <c r="E451" i="21"/>
  <c r="E436" i="21"/>
  <c r="E434" i="21"/>
  <c r="E420" i="21"/>
  <c r="E407" i="21"/>
  <c r="E370" i="21"/>
  <c r="E369" i="21"/>
  <c r="E368" i="21"/>
  <c r="E361" i="21"/>
  <c r="F355" i="21"/>
  <c r="E354" i="21"/>
  <c r="E353" i="21"/>
  <c r="E345" i="21"/>
  <c r="E336" i="21"/>
  <c r="E530" i="21"/>
  <c r="E522" i="21"/>
  <c r="E514" i="21"/>
  <c r="E412" i="21"/>
  <c r="F394" i="21"/>
  <c r="E392" i="21"/>
  <c r="E367" i="21"/>
  <c r="E343" i="21"/>
  <c r="F338" i="21"/>
  <c r="E544" i="21"/>
  <c r="E538" i="21"/>
  <c r="E529" i="21"/>
  <c r="F514" i="21"/>
  <c r="E487" i="21"/>
  <c r="E486" i="21"/>
  <c r="E456" i="21"/>
  <c r="E448" i="21"/>
  <c r="E446" i="21"/>
  <c r="E438" i="21"/>
  <c r="E432" i="21"/>
  <c r="E423" i="21"/>
  <c r="E422" i="21"/>
  <c r="E411" i="21"/>
  <c r="E402" i="21"/>
  <c r="E401" i="21"/>
  <c r="E390" i="21"/>
  <c r="E380" i="21"/>
  <c r="E365" i="21"/>
  <c r="E350" i="21"/>
  <c r="E349" i="21"/>
  <c r="E342" i="21"/>
  <c r="E333" i="21"/>
  <c r="E302" i="21"/>
  <c r="E239" i="21"/>
  <c r="E189" i="21"/>
  <c r="F183" i="21"/>
  <c r="F304" i="21"/>
  <c r="E299" i="21"/>
  <c r="F288" i="21"/>
  <c r="E262" i="21"/>
  <c r="F225" i="21"/>
  <c r="E212" i="21"/>
  <c r="E188" i="21"/>
  <c r="E176" i="21"/>
  <c r="F170" i="21"/>
  <c r="E166" i="21"/>
  <c r="E161" i="21"/>
  <c r="F262" i="21"/>
  <c r="E297" i="21"/>
  <c r="E287" i="21"/>
  <c r="E276" i="21"/>
  <c r="E232" i="21"/>
  <c r="E226" i="21"/>
  <c r="E225" i="21"/>
  <c r="F211" i="21"/>
  <c r="F202" i="21"/>
  <c r="E200" i="21"/>
  <c r="F193" i="21"/>
  <c r="E192" i="21"/>
  <c r="E190" i="21"/>
  <c r="E182" i="21"/>
  <c r="F174" i="21"/>
  <c r="E170" i="21"/>
  <c r="F149" i="21"/>
  <c r="E147" i="21"/>
  <c r="F132" i="21"/>
  <c r="E128" i="21"/>
  <c r="F146" i="21"/>
  <c r="E127" i="21"/>
  <c r="F150" i="21"/>
  <c r="C18" i="21"/>
  <c r="F41" i="21"/>
  <c r="F44" i="21"/>
  <c r="G19" i="21"/>
  <c r="H19" i="21" s="1"/>
  <c r="E553" i="22"/>
  <c r="F560" i="22"/>
  <c r="E575" i="22"/>
  <c r="E574" i="22"/>
  <c r="E562" i="22"/>
  <c r="E540" i="22"/>
  <c r="E531" i="22"/>
  <c r="E483" i="22"/>
  <c r="E482" i="22"/>
  <c r="E468" i="22"/>
  <c r="E452" i="22"/>
  <c r="E451" i="22"/>
  <c r="E450" i="22"/>
  <c r="F421" i="22"/>
  <c r="E420" i="22"/>
  <c r="F396" i="22"/>
  <c r="E394" i="22"/>
  <c r="E378" i="22"/>
  <c r="E370" i="22"/>
  <c r="E369" i="22"/>
  <c r="E368" i="22"/>
  <c r="E361" i="22"/>
  <c r="E354" i="22"/>
  <c r="E353" i="22"/>
  <c r="E352" i="22"/>
  <c r="E345" i="22"/>
  <c r="E336" i="22"/>
  <c r="E329" i="22"/>
  <c r="F508" i="22"/>
  <c r="E506" i="22"/>
  <c r="F466" i="22"/>
  <c r="E465" i="22"/>
  <c r="F434" i="22"/>
  <c r="E412" i="22"/>
  <c r="E367" i="22"/>
  <c r="E538" i="22"/>
  <c r="E529" i="22"/>
  <c r="E521" i="22"/>
  <c r="F489" i="22"/>
  <c r="E456" i="22"/>
  <c r="E446" i="22"/>
  <c r="F433" i="22"/>
  <c r="E432" i="22"/>
  <c r="E423" i="22"/>
  <c r="E410" i="22"/>
  <c r="E390" i="22"/>
  <c r="E380" i="22"/>
  <c r="E374" i="22"/>
  <c r="E365" i="22"/>
  <c r="E350" i="22"/>
  <c r="E349" i="22"/>
  <c r="E342" i="22"/>
  <c r="E333" i="22"/>
  <c r="E332" i="22"/>
  <c r="E330" i="22"/>
  <c r="F511" i="22"/>
  <c r="E453" i="22"/>
  <c r="E379" i="22"/>
  <c r="F373" i="22"/>
  <c r="E339" i="22"/>
  <c r="E270" i="22"/>
  <c r="E261" i="22"/>
  <c r="F199" i="22"/>
  <c r="E167" i="22"/>
  <c r="E219" i="22"/>
  <c r="E193" i="22"/>
  <c r="E226" i="22"/>
  <c r="E225" i="22"/>
  <c r="E191" i="22"/>
  <c r="E170" i="22"/>
  <c r="E189" i="22"/>
  <c r="F143" i="22"/>
  <c r="F84" i="22"/>
  <c r="E150" i="22"/>
  <c r="E144" i="22"/>
  <c r="E111" i="22"/>
  <c r="E108" i="22"/>
  <c r="E80" i="22"/>
  <c r="F65" i="22"/>
  <c r="F41" i="22"/>
  <c r="E38" i="22"/>
  <c r="F21" i="22"/>
  <c r="F272" i="23"/>
  <c r="E248" i="23"/>
  <c r="E555" i="23"/>
  <c r="F578" i="23"/>
  <c r="E577" i="23"/>
  <c r="E575" i="23"/>
  <c r="G573" i="23"/>
  <c r="E569" i="23"/>
  <c r="G565" i="23"/>
  <c r="E560" i="23"/>
  <c r="E557" i="23"/>
  <c r="G555" i="23"/>
  <c r="E552" i="23"/>
  <c r="E556" i="23"/>
  <c r="G553" i="23"/>
  <c r="C13" i="23"/>
  <c r="E329" i="23"/>
  <c r="E332" i="23"/>
  <c r="E336" i="23"/>
  <c r="E346" i="23"/>
  <c r="E349" i="23"/>
  <c r="E351" i="23"/>
  <c r="E365" i="23"/>
  <c r="E368" i="23"/>
  <c r="E370" i="23"/>
  <c r="E382" i="23"/>
  <c r="E446" i="23"/>
  <c r="E506" i="23"/>
  <c r="E330" i="23"/>
  <c r="E337" i="23"/>
  <c r="E342" i="23"/>
  <c r="E345" i="23"/>
  <c r="E353" i="23"/>
  <c r="E367" i="23"/>
  <c r="E379" i="23"/>
  <c r="E390" i="23"/>
  <c r="E438" i="23"/>
  <c r="E448" i="23"/>
  <c r="E529" i="23"/>
  <c r="E538" i="23"/>
  <c r="E373" i="23"/>
  <c r="E380" i="23"/>
  <c r="E423" i="23"/>
  <c r="E354" i="23"/>
  <c r="E432" i="23"/>
  <c r="E453" i="23"/>
  <c r="C12" i="23"/>
  <c r="E509" i="23"/>
  <c r="E531" i="23"/>
  <c r="F540" i="23"/>
  <c r="E507" i="23"/>
  <c r="G502" i="23"/>
  <c r="H502" i="23" s="1"/>
  <c r="E498" i="23"/>
  <c r="G494" i="23"/>
  <c r="H494" i="23" s="1"/>
  <c r="E490" i="23"/>
  <c r="G486" i="23"/>
  <c r="H486" i="23" s="1"/>
  <c r="F483" i="23"/>
  <c r="E482" i="23"/>
  <c r="F506" i="23"/>
  <c r="F453" i="23"/>
  <c r="F434" i="23"/>
  <c r="F393" i="23"/>
  <c r="F378" i="23"/>
  <c r="F374" i="23"/>
  <c r="F370" i="23"/>
  <c r="F368" i="23"/>
  <c r="F364" i="23"/>
  <c r="F351" i="23"/>
  <c r="F350" i="23"/>
  <c r="F339" i="23"/>
  <c r="F337" i="23"/>
  <c r="F333" i="23"/>
  <c r="F332" i="23"/>
  <c r="F331" i="23"/>
  <c r="F526" i="23"/>
  <c r="G162" i="23"/>
  <c r="G244" i="23"/>
  <c r="H244" i="23" s="1"/>
  <c r="E242" i="23"/>
  <c r="E240" i="23"/>
  <c r="G238" i="23"/>
  <c r="E234" i="23"/>
  <c r="E232" i="23"/>
  <c r="G230" i="23"/>
  <c r="E226" i="23"/>
  <c r="E224" i="23"/>
  <c r="G222" i="23"/>
  <c r="E218" i="23"/>
  <c r="E216" i="23"/>
  <c r="G214" i="23"/>
  <c r="E210" i="23"/>
  <c r="E208" i="23"/>
  <c r="G206" i="23"/>
  <c r="E201" i="23"/>
  <c r="E199" i="23"/>
  <c r="G197" i="23"/>
  <c r="E190" i="23"/>
  <c r="G188" i="23"/>
  <c r="E179" i="23"/>
  <c r="G177" i="23"/>
  <c r="E172" i="23"/>
  <c r="E170" i="23"/>
  <c r="G168" i="23"/>
  <c r="H168" i="23" s="1"/>
  <c r="E282" i="23"/>
  <c r="E261" i="23"/>
  <c r="E245" i="23"/>
  <c r="E215" i="23"/>
  <c r="E189" i="23"/>
  <c r="E169" i="23"/>
  <c r="E161" i="23"/>
  <c r="G273" i="23"/>
  <c r="G264" i="23"/>
  <c r="E253" i="23"/>
  <c r="G248" i="23"/>
  <c r="F225" i="23"/>
  <c r="F171" i="23"/>
  <c r="E167" i="23"/>
  <c r="E287" i="23"/>
  <c r="F245" i="23"/>
  <c r="E227" i="23"/>
  <c r="F77" i="23"/>
  <c r="F145" i="23"/>
  <c r="F136" i="23"/>
  <c r="F129" i="23"/>
  <c r="F108" i="23"/>
  <c r="F23" i="23"/>
  <c r="E62" i="23"/>
  <c r="E329" i="24"/>
  <c r="E555" i="24"/>
  <c r="E579" i="24"/>
  <c r="E563" i="24"/>
  <c r="E554" i="24"/>
  <c r="F568" i="24"/>
  <c r="E570" i="24"/>
  <c r="F565" i="24"/>
  <c r="E567" i="24"/>
  <c r="E330" i="24"/>
  <c r="F514" i="24"/>
  <c r="F446" i="24"/>
  <c r="F428" i="24"/>
  <c r="F387" i="24"/>
  <c r="E531" i="24"/>
  <c r="E529" i="24"/>
  <c r="E514" i="24"/>
  <c r="E510" i="24"/>
  <c r="E506" i="24"/>
  <c r="E479" i="24"/>
  <c r="E478" i="24"/>
  <c r="E477" i="24"/>
  <c r="E457" i="24"/>
  <c r="E453" i="24"/>
  <c r="E443" i="24"/>
  <c r="E438" i="24"/>
  <c r="E436" i="24"/>
  <c r="E432" i="24"/>
  <c r="E412" i="24"/>
  <c r="E410" i="24"/>
  <c r="E395" i="24"/>
  <c r="E394" i="24"/>
  <c r="E390" i="24"/>
  <c r="E382" i="24"/>
  <c r="E380" i="24"/>
  <c r="E379" i="24"/>
  <c r="E370" i="24"/>
  <c r="E368" i="24"/>
  <c r="E367" i="24"/>
  <c r="E365" i="24"/>
  <c r="E354" i="24"/>
  <c r="E353" i="24"/>
  <c r="E352" i="24"/>
  <c r="E350" i="24"/>
  <c r="E349" i="24"/>
  <c r="E348" i="24"/>
  <c r="E346" i="24"/>
  <c r="E345" i="24"/>
  <c r="E343" i="24"/>
  <c r="E342" i="24"/>
  <c r="E339" i="24"/>
  <c r="E337" i="24"/>
  <c r="E336" i="24"/>
  <c r="E288" i="24"/>
  <c r="E264" i="24"/>
  <c r="E248" i="24"/>
  <c r="E224" i="24"/>
  <c r="E272" i="24"/>
  <c r="E263" i="24"/>
  <c r="E245" i="24"/>
  <c r="F225" i="24"/>
  <c r="E188" i="24"/>
  <c r="E177" i="24"/>
  <c r="E167" i="24"/>
  <c r="E123" i="24"/>
  <c r="F129" i="24"/>
  <c r="F57" i="24"/>
  <c r="E38" i="24"/>
  <c r="E568" i="25"/>
  <c r="E556" i="25"/>
  <c r="F557" i="25"/>
  <c r="E555" i="25"/>
  <c r="E578" i="25"/>
  <c r="F543" i="25"/>
  <c r="F542" i="25"/>
  <c r="F503" i="25"/>
  <c r="F434" i="25"/>
  <c r="F428" i="25"/>
  <c r="F421" i="25"/>
  <c r="F355" i="25"/>
  <c r="G330" i="25"/>
  <c r="E546" i="25"/>
  <c r="E536" i="25"/>
  <c r="E534" i="25"/>
  <c r="E527" i="25"/>
  <c r="E523" i="25"/>
  <c r="E521" i="25"/>
  <c r="E519" i="25"/>
  <c r="E517" i="25"/>
  <c r="E507" i="25"/>
  <c r="E502" i="25"/>
  <c r="E498" i="25"/>
  <c r="E496" i="25"/>
  <c r="E490" i="25"/>
  <c r="E488" i="25"/>
  <c r="E484" i="25"/>
  <c r="E480" i="25"/>
  <c r="E476" i="25"/>
  <c r="E472" i="25"/>
  <c r="E470" i="25"/>
  <c r="E466" i="25"/>
  <c r="E460" i="25"/>
  <c r="E458" i="25"/>
  <c r="E444" i="25"/>
  <c r="E426" i="25"/>
  <c r="E413" i="25"/>
  <c r="E407" i="25"/>
  <c r="E404" i="25"/>
  <c r="E397" i="25"/>
  <c r="E391" i="25"/>
  <c r="E389" i="25"/>
  <c r="E366" i="25"/>
  <c r="E360" i="25"/>
  <c r="E348" i="25"/>
  <c r="E344" i="25"/>
  <c r="E334" i="25"/>
  <c r="C329" i="25"/>
  <c r="F504" i="25"/>
  <c r="F492" i="25"/>
  <c r="F462" i="25"/>
  <c r="F433" i="25"/>
  <c r="G162" i="25"/>
  <c r="E318" i="25"/>
  <c r="E316" i="25"/>
  <c r="G314" i="25"/>
  <c r="E310" i="25"/>
  <c r="E307" i="25"/>
  <c r="G305" i="25"/>
  <c r="G297" i="25"/>
  <c r="E293" i="25"/>
  <c r="E291" i="25"/>
  <c r="G289" i="25"/>
  <c r="E285" i="25"/>
  <c r="E282" i="25"/>
  <c r="G277" i="25"/>
  <c r="G267" i="25"/>
  <c r="E254" i="25"/>
  <c r="G252" i="25"/>
  <c r="E246" i="25"/>
  <c r="E244" i="25"/>
  <c r="G242" i="25"/>
  <c r="G234" i="25"/>
  <c r="E228" i="25"/>
  <c r="G226" i="25"/>
  <c r="F225" i="25"/>
  <c r="E220" i="25"/>
  <c r="G218" i="25"/>
  <c r="F172" i="25"/>
  <c r="C161" i="25"/>
  <c r="G72" i="25"/>
  <c r="C71" i="25"/>
  <c r="E108" i="25" s="1"/>
  <c r="F104" i="25"/>
  <c r="F149" i="25"/>
  <c r="E542" i="26"/>
  <c r="E531" i="26"/>
  <c r="E529" i="26"/>
  <c r="E329" i="26"/>
  <c r="E538" i="26"/>
  <c r="E540" i="26"/>
  <c r="E530" i="26"/>
  <c r="E578" i="26"/>
  <c r="F569" i="26"/>
  <c r="E556" i="26"/>
  <c r="E565" i="26"/>
  <c r="E555" i="26"/>
  <c r="E330" i="26"/>
  <c r="E524" i="26"/>
  <c r="E522" i="26"/>
  <c r="E515" i="26"/>
  <c r="E514" i="26"/>
  <c r="E506" i="26"/>
  <c r="E503" i="26"/>
  <c r="E499" i="26"/>
  <c r="E487" i="26"/>
  <c r="E486" i="26"/>
  <c r="E482" i="26"/>
  <c r="E478" i="26"/>
  <c r="E477" i="26"/>
  <c r="E465" i="26"/>
  <c r="E464" i="26"/>
  <c r="E462" i="26"/>
  <c r="E457" i="26"/>
  <c r="E456" i="26"/>
  <c r="E455" i="26"/>
  <c r="E453" i="26"/>
  <c r="E452" i="26"/>
  <c r="E451" i="26"/>
  <c r="E450" i="26"/>
  <c r="E448" i="26"/>
  <c r="E446" i="26"/>
  <c r="E438" i="26"/>
  <c r="E437" i="26"/>
  <c r="E433" i="26"/>
  <c r="E432" i="26"/>
  <c r="E431" i="26"/>
  <c r="E430" i="26"/>
  <c r="E426" i="26"/>
  <c r="E423" i="26"/>
  <c r="E422" i="26"/>
  <c r="E421" i="26"/>
  <c r="E420" i="26"/>
  <c r="E412" i="26"/>
  <c r="E409" i="26"/>
  <c r="E403" i="26"/>
  <c r="E401" i="26"/>
  <c r="E394" i="26"/>
  <c r="E393" i="26"/>
  <c r="E390" i="26"/>
  <c r="E386" i="26"/>
  <c r="E382" i="26"/>
  <c r="E380" i="26"/>
  <c r="E379" i="26"/>
  <c r="E378" i="26"/>
  <c r="E376" i="26"/>
  <c r="E373" i="26"/>
  <c r="E370" i="26"/>
  <c r="E369" i="26"/>
  <c r="E368" i="26"/>
  <c r="E367" i="26"/>
  <c r="E366" i="26"/>
  <c r="E365" i="26"/>
  <c r="E362" i="26"/>
  <c r="E361" i="26"/>
  <c r="E354" i="26"/>
  <c r="E353" i="26"/>
  <c r="E352" i="26"/>
  <c r="E350" i="26"/>
  <c r="E349" i="26"/>
  <c r="E346" i="26"/>
  <c r="E345" i="26"/>
  <c r="E343" i="26"/>
  <c r="E342" i="26"/>
  <c r="E339" i="26"/>
  <c r="E338" i="26"/>
  <c r="E337" i="26"/>
  <c r="E336" i="26"/>
  <c r="E333" i="26"/>
  <c r="E332" i="26"/>
  <c r="F455" i="26"/>
  <c r="F445" i="26"/>
  <c r="F318" i="26"/>
  <c r="F317" i="26"/>
  <c r="F315" i="26"/>
  <c r="F311" i="26"/>
  <c r="F310" i="26"/>
  <c r="F309" i="26"/>
  <c r="F216" i="26"/>
  <c r="F213" i="26"/>
  <c r="F199" i="26"/>
  <c r="E188" i="26"/>
  <c r="F178" i="26"/>
  <c r="E173" i="26"/>
  <c r="E305" i="26"/>
  <c r="E289" i="26"/>
  <c r="E247" i="26"/>
  <c r="E226" i="26"/>
  <c r="E131" i="26"/>
  <c r="E84" i="26"/>
  <c r="E26" i="26"/>
  <c r="E21" i="26"/>
  <c r="E34" i="26"/>
  <c r="E39" i="26"/>
  <c r="E552" i="27"/>
  <c r="E576" i="27"/>
  <c r="E560" i="27"/>
  <c r="E573" i="27"/>
  <c r="E563" i="27"/>
  <c r="F544" i="27"/>
  <c r="F501" i="27"/>
  <c r="F463" i="27"/>
  <c r="F453" i="27"/>
  <c r="F440" i="27"/>
  <c r="F425" i="27"/>
  <c r="F424" i="27"/>
  <c r="F408" i="27"/>
  <c r="F378" i="27"/>
  <c r="E329" i="27"/>
  <c r="E330" i="27"/>
  <c r="E541" i="27"/>
  <c r="E540" i="27"/>
  <c r="E539" i="27"/>
  <c r="E538" i="27"/>
  <c r="E535" i="27"/>
  <c r="E534" i="27"/>
  <c r="E533" i="27"/>
  <c r="E531" i="27"/>
  <c r="E530" i="27"/>
  <c r="E529" i="27"/>
  <c r="E524" i="27"/>
  <c r="E521" i="27"/>
  <c r="E519" i="27"/>
  <c r="E518" i="27"/>
  <c r="E515" i="27"/>
  <c r="E510" i="27"/>
  <c r="E509" i="27"/>
  <c r="E503" i="27"/>
  <c r="E478" i="27"/>
  <c r="E467" i="27"/>
  <c r="E466" i="27"/>
  <c r="E465" i="27"/>
  <c r="E464" i="27"/>
  <c r="E462" i="27"/>
  <c r="E457" i="27"/>
  <c r="E456" i="27"/>
  <c r="E454" i="27"/>
  <c r="E453" i="27"/>
  <c r="E451" i="27"/>
  <c r="E450" i="27"/>
  <c r="E448" i="27"/>
  <c r="E446" i="27"/>
  <c r="E438" i="27"/>
  <c r="E436" i="27"/>
  <c r="E435" i="27"/>
  <c r="E434" i="27"/>
  <c r="E433" i="27"/>
  <c r="E432" i="27"/>
  <c r="E431" i="27"/>
  <c r="E430" i="27"/>
  <c r="E428" i="27"/>
  <c r="E425" i="27"/>
  <c r="E423" i="27"/>
  <c r="E422" i="27"/>
  <c r="E402" i="27"/>
  <c r="E395" i="27"/>
  <c r="E394" i="27"/>
  <c r="E393" i="27"/>
  <c r="E390" i="27"/>
  <c r="E382" i="27"/>
  <c r="E381" i="27"/>
  <c r="E380" i="27"/>
  <c r="E379" i="27"/>
  <c r="E374" i="27"/>
  <c r="E373" i="27"/>
  <c r="E370" i="27"/>
  <c r="E369" i="27"/>
  <c r="E368" i="27"/>
  <c r="E367" i="27"/>
  <c r="E361" i="27"/>
  <c r="E357" i="27"/>
  <c r="E354" i="27"/>
  <c r="E353" i="27"/>
  <c r="E352" i="27"/>
  <c r="E349" i="27"/>
  <c r="E346" i="27"/>
  <c r="E345" i="27"/>
  <c r="E342" i="27"/>
  <c r="E339" i="27"/>
  <c r="E336" i="27"/>
  <c r="E332" i="27"/>
  <c r="F318" i="27"/>
  <c r="E264" i="27"/>
  <c r="E248" i="27"/>
  <c r="E236" i="27"/>
  <c r="E232" i="27"/>
  <c r="E198" i="27"/>
  <c r="E189" i="27"/>
  <c r="E161" i="27"/>
  <c r="E305" i="27"/>
  <c r="E297" i="27"/>
  <c r="E295" i="27"/>
  <c r="E290" i="27"/>
  <c r="E272" i="27"/>
  <c r="E263" i="27"/>
  <c r="E253" i="27"/>
  <c r="E247" i="27"/>
  <c r="E235" i="27"/>
  <c r="E227" i="27"/>
  <c r="E224" i="27"/>
  <c r="E212" i="27"/>
  <c r="E209" i="27"/>
  <c r="E208" i="27"/>
  <c r="E197" i="27"/>
  <c r="E196" i="27"/>
  <c r="E188" i="27"/>
  <c r="E185" i="27"/>
  <c r="E177" i="27"/>
  <c r="E176" i="27"/>
  <c r="E167" i="27"/>
  <c r="E166" i="27"/>
  <c r="E193" i="27"/>
  <c r="E318" i="27"/>
  <c r="E299" i="27"/>
  <c r="E284" i="27"/>
  <c r="E276" i="27"/>
  <c r="E245" i="27"/>
  <c r="E201" i="27"/>
  <c r="E192" i="27"/>
  <c r="E191" i="27"/>
  <c r="E190" i="27"/>
  <c r="E183" i="27"/>
  <c r="E151" i="27"/>
  <c r="E84" i="27"/>
  <c r="E133" i="27"/>
  <c r="E108" i="27"/>
  <c r="E56" i="27"/>
  <c r="F344" i="28"/>
  <c r="G344" i="28"/>
  <c r="H344" i="28" s="1"/>
  <c r="F397" i="28"/>
  <c r="G397" i="28"/>
  <c r="F469" i="28"/>
  <c r="G469" i="28"/>
  <c r="H469" i="28" s="1"/>
  <c r="F490" i="28"/>
  <c r="G490" i="28"/>
  <c r="H490" i="28" s="1"/>
  <c r="F535" i="28"/>
  <c r="G535" i="28"/>
  <c r="F569" i="28"/>
  <c r="G569" i="28"/>
  <c r="G207" i="28"/>
  <c r="D552" i="28"/>
  <c r="F564" i="28" s="1"/>
  <c r="G556" i="28"/>
  <c r="F121" i="28"/>
  <c r="F348" i="28"/>
  <c r="G47" i="28"/>
  <c r="H47" i="28" s="1"/>
  <c r="F220" i="28"/>
  <c r="G220" i="28"/>
  <c r="H220" i="28" s="1"/>
  <c r="F228" i="28"/>
  <c r="G228" i="28"/>
  <c r="F252" i="28"/>
  <c r="G252" i="28"/>
  <c r="H252" i="28" s="1"/>
  <c r="G537" i="28"/>
  <c r="F533" i="28"/>
  <c r="D18" i="28"/>
  <c r="G320" i="28"/>
  <c r="H320" i="28" s="1"/>
  <c r="G233" i="28"/>
  <c r="G209" i="28"/>
  <c r="G523" i="28"/>
  <c r="F498" i="28"/>
  <c r="F485" i="28"/>
  <c r="G396" i="28"/>
  <c r="F388" i="28"/>
  <c r="G360" i="28"/>
  <c r="G55" i="28"/>
  <c r="F45" i="28"/>
  <c r="G45" i="28"/>
  <c r="G56" i="28"/>
  <c r="H56" i="28" s="1"/>
  <c r="G226" i="28"/>
  <c r="G234" i="28"/>
  <c r="G244" i="28"/>
  <c r="F413" i="28"/>
  <c r="G413" i="28"/>
  <c r="F528" i="28"/>
  <c r="G528" i="28"/>
  <c r="F208" i="28"/>
  <c r="F518" i="28"/>
  <c r="F470" i="28"/>
  <c r="G565" i="28"/>
  <c r="H565" i="28" s="1"/>
  <c r="G73" i="28"/>
  <c r="E568" i="28"/>
  <c r="E557" i="28"/>
  <c r="E577" i="28"/>
  <c r="E575" i="28"/>
  <c r="E553" i="28"/>
  <c r="E574" i="28"/>
  <c r="E556" i="28"/>
  <c r="E579" i="28"/>
  <c r="E571" i="28"/>
  <c r="E562" i="28"/>
  <c r="G337" i="28"/>
  <c r="G335" i="28"/>
  <c r="G333" i="28"/>
  <c r="G331" i="28"/>
  <c r="E544" i="28"/>
  <c r="E543" i="28"/>
  <c r="E542" i="28"/>
  <c r="E541" i="28"/>
  <c r="E540" i="28"/>
  <c r="E538" i="28"/>
  <c r="E531" i="28"/>
  <c r="E530" i="28"/>
  <c r="E529" i="28"/>
  <c r="E524" i="28"/>
  <c r="E519" i="28"/>
  <c r="E513" i="28"/>
  <c r="E512" i="28"/>
  <c r="E510" i="28"/>
  <c r="E509" i="28"/>
  <c r="E508" i="28"/>
  <c r="E506" i="28"/>
  <c r="E503" i="28"/>
  <c r="E502" i="28"/>
  <c r="E501" i="28"/>
  <c r="E500" i="28"/>
  <c r="E499" i="28"/>
  <c r="E497" i="28"/>
  <c r="E492" i="28"/>
  <c r="E491" i="28"/>
  <c r="E489" i="28"/>
  <c r="E487" i="28"/>
  <c r="E484" i="28"/>
  <c r="E483" i="28"/>
  <c r="E482" i="28"/>
  <c r="E479" i="28"/>
  <c r="E478" i="28"/>
  <c r="E477" i="28"/>
  <c r="E476" i="28"/>
  <c r="E475" i="28"/>
  <c r="E474" i="28"/>
  <c r="E473" i="28"/>
  <c r="E471" i="28"/>
  <c r="E467" i="28"/>
  <c r="E465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3" i="28"/>
  <c r="E438" i="28"/>
  <c r="E437" i="28"/>
  <c r="E436" i="28"/>
  <c r="E434" i="28"/>
  <c r="E433" i="28"/>
  <c r="E432" i="28"/>
  <c r="E430" i="28"/>
  <c r="E428" i="28"/>
  <c r="E426" i="28"/>
  <c r="E425" i="28"/>
  <c r="E424" i="28"/>
  <c r="E423" i="28"/>
  <c r="E422" i="28"/>
  <c r="E421" i="28"/>
  <c r="E420" i="28"/>
  <c r="E412" i="28"/>
  <c r="E409" i="28"/>
  <c r="E402" i="28"/>
  <c r="E397" i="28"/>
  <c r="E395" i="28"/>
  <c r="E394" i="28"/>
  <c r="E393" i="28"/>
  <c r="E390" i="28"/>
  <c r="E382" i="28"/>
  <c r="E381" i="28"/>
  <c r="E380" i="28"/>
  <c r="E379" i="28"/>
  <c r="E378" i="28"/>
  <c r="E375" i="28"/>
  <c r="E374" i="28"/>
  <c r="E373" i="28"/>
  <c r="E372" i="28"/>
  <c r="E370" i="28"/>
  <c r="E369" i="28"/>
  <c r="E368" i="28"/>
  <c r="E367" i="28"/>
  <c r="E365" i="28"/>
  <c r="E364" i="28"/>
  <c r="E363" i="28"/>
  <c r="E362" i="28"/>
  <c r="E361" i="28"/>
  <c r="E355" i="28"/>
  <c r="E354" i="28"/>
  <c r="E353" i="28"/>
  <c r="E352" i="28"/>
  <c r="E351" i="28"/>
  <c r="E350" i="28"/>
  <c r="E349" i="28"/>
  <c r="E347" i="28"/>
  <c r="E346" i="28"/>
  <c r="E345" i="28"/>
  <c r="E343" i="28"/>
  <c r="E342" i="28"/>
  <c r="E340" i="28"/>
  <c r="E339" i="28"/>
  <c r="E338" i="28"/>
  <c r="E337" i="28"/>
  <c r="E336" i="28"/>
  <c r="E335" i="28"/>
  <c r="E333" i="28"/>
  <c r="E332" i="28"/>
  <c r="E331" i="28"/>
  <c r="E329" i="28"/>
  <c r="F546" i="28"/>
  <c r="F544" i="28"/>
  <c r="F543" i="28"/>
  <c r="F541" i="28"/>
  <c r="F526" i="28"/>
  <c r="F525" i="28"/>
  <c r="F522" i="28"/>
  <c r="F516" i="28"/>
  <c r="F511" i="28"/>
  <c r="F508" i="28"/>
  <c r="F507" i="28"/>
  <c r="F497" i="28"/>
  <c r="F492" i="28"/>
  <c r="F489" i="28"/>
  <c r="F488" i="28"/>
  <c r="F487" i="28"/>
  <c r="F480" i="28"/>
  <c r="F472" i="28"/>
  <c r="F468" i="28"/>
  <c r="F462" i="28"/>
  <c r="F461" i="28"/>
  <c r="F460" i="28"/>
  <c r="F449" i="28"/>
  <c r="F445" i="28"/>
  <c r="F444" i="28"/>
  <c r="F442" i="28"/>
  <c r="F441" i="28"/>
  <c r="F440" i="28"/>
  <c r="F439" i="28"/>
  <c r="F431" i="28"/>
  <c r="F427" i="28"/>
  <c r="F411" i="28"/>
  <c r="F403" i="28"/>
  <c r="F401" i="28"/>
  <c r="F386" i="28"/>
  <c r="F311" i="28"/>
  <c r="F302" i="28"/>
  <c r="E285" i="28"/>
  <c r="E284" i="28"/>
  <c r="E237" i="28"/>
  <c r="F231" i="28"/>
  <c r="E221" i="28"/>
  <c r="E196" i="28"/>
  <c r="E167" i="28"/>
  <c r="F316" i="28"/>
  <c r="F285" i="28"/>
  <c r="F284" i="28"/>
  <c r="E253" i="28"/>
  <c r="E243" i="28"/>
  <c r="E227" i="28"/>
  <c r="F221" i="28"/>
  <c r="F204" i="28"/>
  <c r="E165" i="28"/>
  <c r="E312" i="28"/>
  <c r="F306" i="28"/>
  <c r="F290" i="28"/>
  <c r="F281" i="28"/>
  <c r="E225" i="28"/>
  <c r="E218" i="28"/>
  <c r="E191" i="28"/>
  <c r="E183" i="28"/>
  <c r="E170" i="28"/>
  <c r="F312" i="28"/>
  <c r="F296" i="28"/>
  <c r="F295" i="28"/>
  <c r="F289" i="28"/>
  <c r="F267" i="28"/>
  <c r="F265" i="28"/>
  <c r="F218" i="28"/>
  <c r="E207" i="28"/>
  <c r="F199" i="28"/>
  <c r="F179" i="28"/>
  <c r="F171" i="28"/>
  <c r="F113" i="28"/>
  <c r="E112" i="28"/>
  <c r="E101" i="28"/>
  <c r="E139" i="28"/>
  <c r="E132" i="28"/>
  <c r="F141" i="28"/>
  <c r="E96" i="28"/>
  <c r="F40" i="28"/>
  <c r="E27" i="28"/>
  <c r="E46" i="28"/>
  <c r="F39" i="28"/>
  <c r="F46" i="28"/>
  <c r="F42" i="28"/>
  <c r="E41" i="28"/>
  <c r="E48" i="28"/>
  <c r="E32" i="28"/>
  <c r="F563" i="29"/>
  <c r="E553" i="29"/>
  <c r="E571" i="29"/>
  <c r="G553" i="29"/>
  <c r="F565" i="29"/>
  <c r="G579" i="29"/>
  <c r="E574" i="29"/>
  <c r="G571" i="29"/>
  <c r="H571" i="29" s="1"/>
  <c r="F569" i="29"/>
  <c r="E566" i="29"/>
  <c r="G562" i="29"/>
  <c r="E556" i="29"/>
  <c r="E557" i="29"/>
  <c r="E563" i="29"/>
  <c r="F558" i="29"/>
  <c r="E542" i="29"/>
  <c r="E540" i="29"/>
  <c r="E538" i="29"/>
  <c r="E537" i="29"/>
  <c r="E533" i="29"/>
  <c r="E531" i="29"/>
  <c r="E530" i="29"/>
  <c r="E529" i="29"/>
  <c r="E526" i="29"/>
  <c r="E524" i="29"/>
  <c r="E514" i="29"/>
  <c r="E513" i="29"/>
  <c r="E512" i="29"/>
  <c r="E510" i="29"/>
  <c r="E509" i="29"/>
  <c r="E507" i="29"/>
  <c r="E506" i="29"/>
  <c r="E503" i="29"/>
  <c r="E502" i="29"/>
  <c r="E500" i="29"/>
  <c r="E490" i="29"/>
  <c r="E489" i="29"/>
  <c r="E488" i="29"/>
  <c r="E487" i="29"/>
  <c r="E486" i="29"/>
  <c r="E483" i="29"/>
  <c r="E482" i="29"/>
  <c r="E477" i="29"/>
  <c r="E476" i="29"/>
  <c r="E475" i="29"/>
  <c r="E473" i="29"/>
  <c r="E467" i="29"/>
  <c r="E465" i="29"/>
  <c r="E462" i="29"/>
  <c r="E461" i="29"/>
  <c r="E457" i="29"/>
  <c r="E456" i="29"/>
  <c r="E455" i="29"/>
  <c r="E454" i="29"/>
  <c r="E453" i="29"/>
  <c r="E452" i="29"/>
  <c r="E451" i="29"/>
  <c r="E450" i="29"/>
  <c r="E449" i="29"/>
  <c r="E448" i="29"/>
  <c r="E446" i="29"/>
  <c r="E443" i="29"/>
  <c r="E438" i="29"/>
  <c r="E437" i="29"/>
  <c r="E435" i="29"/>
  <c r="E433" i="29"/>
  <c r="E432" i="29"/>
  <c r="E431" i="29"/>
  <c r="E424" i="29"/>
  <c r="E423" i="29"/>
  <c r="E412" i="29"/>
  <c r="E410" i="29"/>
  <c r="E402" i="29"/>
  <c r="E390" i="29"/>
  <c r="E382" i="29"/>
  <c r="E381" i="29"/>
  <c r="E375" i="29"/>
  <c r="E374" i="29"/>
  <c r="E367" i="29"/>
  <c r="E365" i="29"/>
  <c r="E350" i="29"/>
  <c r="E349" i="29"/>
  <c r="E343" i="29"/>
  <c r="E342" i="29"/>
  <c r="E333" i="29"/>
  <c r="E329" i="29"/>
  <c r="F501" i="29"/>
  <c r="F489" i="29"/>
  <c r="F476" i="29"/>
  <c r="F475" i="29"/>
  <c r="F440" i="29"/>
  <c r="E430" i="29"/>
  <c r="E422" i="29"/>
  <c r="E380" i="29"/>
  <c r="E364" i="29"/>
  <c r="F359" i="29"/>
  <c r="E340" i="29"/>
  <c r="E332" i="29"/>
  <c r="E330" i="29"/>
  <c r="E429" i="29"/>
  <c r="E428" i="29"/>
  <c r="E421" i="29"/>
  <c r="F409" i="29"/>
  <c r="E394" i="29"/>
  <c r="E379" i="29"/>
  <c r="E378" i="29"/>
  <c r="E370" i="29"/>
  <c r="E369" i="29"/>
  <c r="E363" i="29"/>
  <c r="E361" i="29"/>
  <c r="E354" i="29"/>
  <c r="E353" i="29"/>
  <c r="E347" i="29"/>
  <c r="E346" i="29"/>
  <c r="E345" i="29"/>
  <c r="E339" i="29"/>
  <c r="E331" i="29"/>
  <c r="F421" i="29"/>
  <c r="E413" i="29"/>
  <c r="F396" i="29"/>
  <c r="E393" i="29"/>
  <c r="E376" i="29"/>
  <c r="E368" i="29"/>
  <c r="E360" i="29"/>
  <c r="E352" i="29"/>
  <c r="F347" i="29"/>
  <c r="E299" i="29"/>
  <c r="E285" i="29"/>
  <c r="E284" i="29"/>
  <c r="E270" i="29"/>
  <c r="E269" i="29"/>
  <c r="E262" i="29"/>
  <c r="E261" i="29"/>
  <c r="E238" i="29"/>
  <c r="E237" i="29"/>
  <c r="E230" i="29"/>
  <c r="E214" i="29"/>
  <c r="E213" i="29"/>
  <c r="E203" i="29"/>
  <c r="E194" i="29"/>
  <c r="E188" i="29"/>
  <c r="E186" i="29"/>
  <c r="E177" i="29"/>
  <c r="E176" i="29"/>
  <c r="E174" i="29"/>
  <c r="E167" i="29"/>
  <c r="E166" i="29"/>
  <c r="F318" i="29"/>
  <c r="F285" i="29"/>
  <c r="E253" i="29"/>
  <c r="F245" i="29"/>
  <c r="F230" i="29"/>
  <c r="F222" i="29"/>
  <c r="F213" i="29"/>
  <c r="E193" i="29"/>
  <c r="E173" i="29"/>
  <c r="F168" i="29"/>
  <c r="F315" i="29"/>
  <c r="E304" i="29"/>
  <c r="E297" i="29"/>
  <c r="E295" i="29"/>
  <c r="E287" i="29"/>
  <c r="E276" i="29"/>
  <c r="E273" i="29"/>
  <c r="E248" i="29"/>
  <c r="E232" i="29"/>
  <c r="E225" i="29"/>
  <c r="E224" i="29"/>
  <c r="F219" i="29"/>
  <c r="E217" i="29"/>
  <c r="F211" i="29"/>
  <c r="E201" i="29"/>
  <c r="E200" i="29"/>
  <c r="E191" i="29"/>
  <c r="E190" i="29"/>
  <c r="E170" i="29"/>
  <c r="E163" i="29"/>
  <c r="E161" i="29"/>
  <c r="F320" i="29"/>
  <c r="F305" i="29"/>
  <c r="E302" i="29"/>
  <c r="E294" i="29"/>
  <c r="F287" i="29"/>
  <c r="E263" i="29"/>
  <c r="F248" i="29"/>
  <c r="E247" i="29"/>
  <c r="F232" i="29"/>
  <c r="F225" i="29"/>
  <c r="E215" i="29"/>
  <c r="F210" i="29"/>
  <c r="E198" i="29"/>
  <c r="E189" i="29"/>
  <c r="E178" i="29"/>
  <c r="F164" i="29"/>
  <c r="F82" i="29"/>
  <c r="F80" i="29"/>
  <c r="E149" i="29"/>
  <c r="E147" i="29"/>
  <c r="E144" i="29"/>
  <c r="E133" i="29"/>
  <c r="E132" i="29"/>
  <c r="E118" i="29"/>
  <c r="E115" i="29"/>
  <c r="E95" i="29"/>
  <c r="E85" i="29"/>
  <c r="F133" i="29"/>
  <c r="F132" i="29"/>
  <c r="E73" i="29"/>
  <c r="E110" i="29"/>
  <c r="E109" i="29"/>
  <c r="E101" i="29"/>
  <c r="E100" i="29"/>
  <c r="E61" i="29"/>
  <c r="E49" i="29"/>
  <c r="E41" i="29"/>
  <c r="F38" i="29"/>
  <c r="F30" i="29"/>
  <c r="E29" i="29"/>
  <c r="F21" i="29"/>
  <c r="E64" i="29"/>
  <c r="F41" i="29"/>
  <c r="E28" i="29"/>
  <c r="F24" i="29"/>
  <c r="E63" i="29"/>
  <c r="E51" i="29"/>
  <c r="F48" i="29"/>
  <c r="E43" i="29"/>
  <c r="E35" i="29"/>
  <c r="E27" i="29"/>
  <c r="E50" i="29"/>
  <c r="E18" i="29"/>
  <c r="F77" i="30"/>
  <c r="F225" i="30"/>
  <c r="F172" i="30"/>
  <c r="E573" i="30"/>
  <c r="E394" i="30"/>
  <c r="E370" i="30"/>
  <c r="F526" i="30"/>
  <c r="F517" i="30"/>
  <c r="F394" i="30"/>
  <c r="F346" i="30"/>
  <c r="E390" i="30"/>
  <c r="E342" i="30"/>
  <c r="F374" i="30"/>
  <c r="F350" i="30"/>
  <c r="C161" i="30"/>
  <c r="E320" i="30"/>
  <c r="G318" i="30"/>
  <c r="G316" i="30"/>
  <c r="H316" i="30" s="1"/>
  <c r="E314" i="30"/>
  <c r="E312" i="30"/>
  <c r="G310" i="30"/>
  <c r="H310" i="30" s="1"/>
  <c r="G307" i="30"/>
  <c r="H307" i="30" s="1"/>
  <c r="E305" i="30"/>
  <c r="G301" i="30"/>
  <c r="H301" i="30" s="1"/>
  <c r="G299" i="30"/>
  <c r="E297" i="30"/>
  <c r="E295" i="30"/>
  <c r="G293" i="30"/>
  <c r="G291" i="30"/>
  <c r="H291" i="30" s="1"/>
  <c r="E289" i="30"/>
  <c r="G285" i="30"/>
  <c r="G282" i="30"/>
  <c r="E277" i="30"/>
  <c r="E273" i="30"/>
  <c r="G271" i="30"/>
  <c r="H271" i="30" s="1"/>
  <c r="G269" i="30"/>
  <c r="H269" i="30" s="1"/>
  <c r="E267" i="30"/>
  <c r="E264" i="30"/>
  <c r="G262" i="30"/>
  <c r="G254" i="30"/>
  <c r="H254" i="30" s="1"/>
  <c r="E252" i="30"/>
  <c r="G246" i="30"/>
  <c r="G244" i="30"/>
  <c r="H244" i="30" s="1"/>
  <c r="E242" i="30"/>
  <c r="E240" i="30"/>
  <c r="G238" i="30"/>
  <c r="G236" i="30"/>
  <c r="E234" i="30"/>
  <c r="G230" i="30"/>
  <c r="G228" i="30"/>
  <c r="G222" i="30"/>
  <c r="G220" i="30"/>
  <c r="E218" i="30"/>
  <c r="E216" i="30"/>
  <c r="G214" i="30"/>
  <c r="G212" i="30"/>
  <c r="E210" i="30"/>
  <c r="E208" i="30"/>
  <c r="G206" i="30"/>
  <c r="H206" i="30" s="1"/>
  <c r="G203" i="30"/>
  <c r="E199" i="30"/>
  <c r="G197" i="30"/>
  <c r="G194" i="30"/>
  <c r="H194" i="30" s="1"/>
  <c r="E192" i="30"/>
  <c r="G188" i="30"/>
  <c r="G185" i="30"/>
  <c r="E183" i="30"/>
  <c r="E179" i="30"/>
  <c r="G177" i="30"/>
  <c r="G174" i="30"/>
  <c r="E170" i="30"/>
  <c r="G168" i="30"/>
  <c r="G166" i="30"/>
  <c r="E164" i="30"/>
  <c r="C71" i="30"/>
  <c r="G151" i="30"/>
  <c r="H151" i="30" s="1"/>
  <c r="G149" i="30"/>
  <c r="E146" i="30"/>
  <c r="G144" i="30"/>
  <c r="G142" i="30"/>
  <c r="E141" i="30"/>
  <c r="G137" i="30"/>
  <c r="G135" i="30"/>
  <c r="E133" i="30"/>
  <c r="G128" i="30"/>
  <c r="G126" i="30"/>
  <c r="G120" i="30"/>
  <c r="G118" i="30"/>
  <c r="G112" i="30"/>
  <c r="G110" i="30"/>
  <c r="G104" i="30"/>
  <c r="G101" i="30"/>
  <c r="E97" i="30"/>
  <c r="G95" i="30"/>
  <c r="G91" i="30"/>
  <c r="G84" i="30"/>
  <c r="G82" i="30"/>
  <c r="G75" i="30"/>
  <c r="G72" i="30"/>
  <c r="F149" i="30"/>
  <c r="E553" i="31"/>
  <c r="E552" i="31"/>
  <c r="E579" i="31"/>
  <c r="E573" i="31"/>
  <c r="E572" i="31"/>
  <c r="E571" i="31"/>
  <c r="E563" i="31"/>
  <c r="E562" i="31"/>
  <c r="E555" i="31"/>
  <c r="E554" i="31"/>
  <c r="E578" i="31"/>
  <c r="E570" i="31"/>
  <c r="E561" i="31"/>
  <c r="E577" i="31"/>
  <c r="E575" i="31"/>
  <c r="F570" i="31"/>
  <c r="E568" i="31"/>
  <c r="F561" i="31"/>
  <c r="E560" i="31"/>
  <c r="E557" i="31"/>
  <c r="E566" i="31"/>
  <c r="E540" i="31"/>
  <c r="E531" i="31"/>
  <c r="E515" i="31"/>
  <c r="H515" i="31" s="1"/>
  <c r="F491" i="31"/>
  <c r="E381" i="31"/>
  <c r="E365" i="31"/>
  <c r="E357" i="31"/>
  <c r="E349" i="31"/>
  <c r="E333" i="31"/>
  <c r="E330" i="31"/>
  <c r="E538" i="31"/>
  <c r="E530" i="31"/>
  <c r="E529" i="31"/>
  <c r="E521" i="31"/>
  <c r="E514" i="31"/>
  <c r="E513" i="31"/>
  <c r="E512" i="31"/>
  <c r="E506" i="31"/>
  <c r="E504" i="31"/>
  <c r="E503" i="31"/>
  <c r="E497" i="31"/>
  <c r="E380" i="31"/>
  <c r="E379" i="31"/>
  <c r="E378" i="31"/>
  <c r="E372" i="31"/>
  <c r="E370" i="31"/>
  <c r="E364" i="31"/>
  <c r="E363" i="31"/>
  <c r="E362" i="31"/>
  <c r="E356" i="31"/>
  <c r="E355" i="31"/>
  <c r="E354" i="31"/>
  <c r="E347" i="31"/>
  <c r="E346" i="31"/>
  <c r="E340" i="31"/>
  <c r="E339" i="31"/>
  <c r="E338" i="31"/>
  <c r="E332" i="31"/>
  <c r="E331" i="31"/>
  <c r="E329" i="31"/>
  <c r="E544" i="31"/>
  <c r="E519" i="31"/>
  <c r="E369" i="31"/>
  <c r="E361" i="31"/>
  <c r="E353" i="31"/>
  <c r="E345" i="31"/>
  <c r="E337" i="31"/>
  <c r="E543" i="31"/>
  <c r="E542" i="31"/>
  <c r="E541" i="31"/>
  <c r="E524" i="31"/>
  <c r="E510" i="31"/>
  <c r="E509" i="31"/>
  <c r="E508" i="31"/>
  <c r="E501" i="31"/>
  <c r="E500" i="31"/>
  <c r="E499" i="31"/>
  <c r="E493" i="31"/>
  <c r="E492" i="31"/>
  <c r="E491" i="31"/>
  <c r="E487" i="31"/>
  <c r="E483" i="31"/>
  <c r="E482" i="31"/>
  <c r="E481" i="31"/>
  <c r="E480" i="31"/>
  <c r="E479" i="31"/>
  <c r="E478" i="31"/>
  <c r="E477" i="31"/>
  <c r="E476" i="31"/>
  <c r="E475" i="31"/>
  <c r="E474" i="31"/>
  <c r="E473" i="31"/>
  <c r="E467" i="31"/>
  <c r="E466" i="31"/>
  <c r="E465" i="31"/>
  <c r="E460" i="31"/>
  <c r="E457" i="31"/>
  <c r="E456" i="31"/>
  <c r="E455" i="31"/>
  <c r="E454" i="31"/>
  <c r="E453" i="31"/>
  <c r="E452" i="31"/>
  <c r="E451" i="31"/>
  <c r="E450" i="31"/>
  <c r="E448" i="31"/>
  <c r="E447" i="31"/>
  <c r="E446" i="31"/>
  <c r="E443" i="31"/>
  <c r="E441" i="31"/>
  <c r="E438" i="31"/>
  <c r="E437" i="31"/>
  <c r="E436" i="31"/>
  <c r="E435" i="31"/>
  <c r="E434" i="31"/>
  <c r="E433" i="31"/>
  <c r="E432" i="31"/>
  <c r="E431" i="31"/>
  <c r="E430" i="31"/>
  <c r="E428" i="31"/>
  <c r="E426" i="31"/>
  <c r="E425" i="31"/>
  <c r="E424" i="31"/>
  <c r="E423" i="31"/>
  <c r="E422" i="31"/>
  <c r="E421" i="31"/>
  <c r="E420" i="31"/>
  <c r="E412" i="31"/>
  <c r="E401" i="31"/>
  <c r="E395" i="31"/>
  <c r="E394" i="31"/>
  <c r="E393" i="31"/>
  <c r="E392" i="31"/>
  <c r="E390" i="31"/>
  <c r="E382" i="31"/>
  <c r="E376" i="31"/>
  <c r="E375" i="31"/>
  <c r="E374" i="31"/>
  <c r="E368" i="31"/>
  <c r="E367" i="31"/>
  <c r="E366" i="31"/>
  <c r="E352" i="31"/>
  <c r="E350" i="31"/>
  <c r="E343" i="31"/>
  <c r="E342" i="31"/>
  <c r="F214" i="31"/>
  <c r="G320" i="31"/>
  <c r="H320" i="31" s="1"/>
  <c r="E316" i="31"/>
  <c r="G314" i="31"/>
  <c r="G312" i="31"/>
  <c r="E310" i="31"/>
  <c r="G305" i="31"/>
  <c r="G303" i="31"/>
  <c r="G297" i="31"/>
  <c r="G295" i="31"/>
  <c r="F294" i="31"/>
  <c r="E291" i="31"/>
  <c r="G289" i="31"/>
  <c r="G287" i="31"/>
  <c r="G277" i="31"/>
  <c r="G273" i="31"/>
  <c r="G267" i="31"/>
  <c r="G264" i="31"/>
  <c r="G252" i="31"/>
  <c r="G248" i="31"/>
  <c r="E244" i="31"/>
  <c r="G242" i="31"/>
  <c r="G240" i="31"/>
  <c r="G234" i="31"/>
  <c r="G232" i="31"/>
  <c r="G226" i="31"/>
  <c r="G224" i="31"/>
  <c r="G218" i="31"/>
  <c r="G216" i="31"/>
  <c r="G210" i="31"/>
  <c r="G208" i="31"/>
  <c r="E206" i="31"/>
  <c r="G201" i="31"/>
  <c r="G199" i="31"/>
  <c r="E194" i="31"/>
  <c r="G192" i="31"/>
  <c r="G190" i="31"/>
  <c r="G183" i="31"/>
  <c r="G179" i="31"/>
  <c r="G172" i="31"/>
  <c r="G170" i="31"/>
  <c r="G164" i="31"/>
  <c r="F220" i="31"/>
  <c r="C161" i="31"/>
  <c r="F277" i="31"/>
  <c r="F217" i="31"/>
  <c r="E146" i="31"/>
  <c r="E120" i="31"/>
  <c r="E96" i="31"/>
  <c r="E95" i="31"/>
  <c r="E85" i="31"/>
  <c r="E150" i="31"/>
  <c r="E119" i="31"/>
  <c r="E148" i="31"/>
  <c r="E116" i="31"/>
  <c r="E89" i="31"/>
  <c r="E107" i="31"/>
  <c r="E26" i="31"/>
  <c r="E38" i="31"/>
  <c r="E50" i="31"/>
  <c r="E23" i="31"/>
  <c r="E28" i="31"/>
  <c r="E44" i="31"/>
  <c r="E48" i="31"/>
  <c r="E64" i="31"/>
  <c r="E52" i="31"/>
  <c r="C9" i="31"/>
  <c r="E27" i="31"/>
  <c r="E35" i="31"/>
  <c r="E59" i="31"/>
  <c r="E63" i="31"/>
  <c r="E65" i="31"/>
  <c r="G63" i="31"/>
  <c r="E61" i="31"/>
  <c r="G59" i="31"/>
  <c r="E57" i="31"/>
  <c r="G55" i="31"/>
  <c r="E53" i="31"/>
  <c r="G51" i="31"/>
  <c r="E49" i="31"/>
  <c r="G47" i="31"/>
  <c r="H47" i="31" s="1"/>
  <c r="E45" i="31"/>
  <c r="G43" i="31"/>
  <c r="E41" i="31"/>
  <c r="G39" i="31"/>
  <c r="E37" i="31"/>
  <c r="G35" i="31"/>
  <c r="E33" i="31"/>
  <c r="G31" i="31"/>
  <c r="E29" i="31"/>
  <c r="G27" i="31"/>
  <c r="E24" i="31"/>
  <c r="G22" i="31"/>
  <c r="E20" i="31"/>
  <c r="G20" i="31"/>
  <c r="E18" i="31"/>
  <c r="F553" i="32"/>
  <c r="F575" i="32"/>
  <c r="F567" i="32"/>
  <c r="F557" i="32"/>
  <c r="F565" i="32"/>
  <c r="E488" i="32"/>
  <c r="E450" i="32"/>
  <c r="E335" i="32"/>
  <c r="F331" i="32"/>
  <c r="E357" i="32"/>
  <c r="E348" i="32"/>
  <c r="E237" i="32"/>
  <c r="E212" i="32"/>
  <c r="E201" i="32"/>
  <c r="E198" i="32"/>
  <c r="E167" i="32"/>
  <c r="E253" i="32"/>
  <c r="E227" i="32"/>
  <c r="E248" i="32"/>
  <c r="F176" i="32"/>
  <c r="E161" i="32"/>
  <c r="E146" i="32"/>
  <c r="E128" i="32"/>
  <c r="F107" i="32"/>
  <c r="E552" i="33"/>
  <c r="E553" i="33"/>
  <c r="F571" i="33"/>
  <c r="F569" i="33"/>
  <c r="E579" i="33"/>
  <c r="E578" i="33"/>
  <c r="E577" i="33"/>
  <c r="E576" i="33"/>
  <c r="E575" i="33"/>
  <c r="E574" i="33"/>
  <c r="E573" i="33"/>
  <c r="E572" i="33"/>
  <c r="E571" i="33"/>
  <c r="E570" i="33"/>
  <c r="E569" i="33"/>
  <c r="E568" i="33"/>
  <c r="E567" i="33"/>
  <c r="E566" i="33"/>
  <c r="E565" i="33"/>
  <c r="E563" i="33"/>
  <c r="E562" i="33"/>
  <c r="E561" i="33"/>
  <c r="E560" i="33"/>
  <c r="E557" i="33"/>
  <c r="E556" i="33"/>
  <c r="E555" i="33"/>
  <c r="E329" i="33"/>
  <c r="E331" i="33"/>
  <c r="E335" i="33"/>
  <c r="E337" i="33"/>
  <c r="E338" i="33"/>
  <c r="E340" i="33"/>
  <c r="E342" i="33"/>
  <c r="E343" i="33"/>
  <c r="E350" i="33"/>
  <c r="E352" i="33"/>
  <c r="E355" i="33"/>
  <c r="E362" i="33"/>
  <c r="E365" i="33"/>
  <c r="E368" i="33"/>
  <c r="E376" i="33"/>
  <c r="E379" i="33"/>
  <c r="E382" i="33"/>
  <c r="E386" i="33"/>
  <c r="E387" i="33"/>
  <c r="E390" i="33"/>
  <c r="E395" i="33"/>
  <c r="E401" i="33"/>
  <c r="E404" i="33"/>
  <c r="E408" i="33"/>
  <c r="E411" i="33"/>
  <c r="E416" i="33"/>
  <c r="E422" i="33"/>
  <c r="E425" i="33"/>
  <c r="E428" i="33"/>
  <c r="E431" i="33"/>
  <c r="E434" i="33"/>
  <c r="E437" i="33"/>
  <c r="E440" i="33"/>
  <c r="E443" i="33"/>
  <c r="E446" i="33"/>
  <c r="E449" i="33"/>
  <c r="E451" i="33"/>
  <c r="E455" i="33"/>
  <c r="E458" i="33"/>
  <c r="E460" i="33"/>
  <c r="E468" i="33"/>
  <c r="E471" i="33"/>
  <c r="E473" i="33"/>
  <c r="E475" i="33"/>
  <c r="E478" i="33"/>
  <c r="H478" i="33" s="1"/>
  <c r="E481" i="33"/>
  <c r="E489" i="33"/>
  <c r="H489" i="33" s="1"/>
  <c r="E492" i="33"/>
  <c r="E500" i="33"/>
  <c r="E503" i="33"/>
  <c r="E507" i="33"/>
  <c r="E510" i="33"/>
  <c r="E513" i="33"/>
  <c r="E520" i="33"/>
  <c r="E333" i="33"/>
  <c r="E345" i="33"/>
  <c r="E346" i="33"/>
  <c r="E347" i="33"/>
  <c r="E349" i="33"/>
  <c r="E353" i="33"/>
  <c r="E356" i="33"/>
  <c r="H356" i="33" s="1"/>
  <c r="E363" i="33"/>
  <c r="E366" i="33"/>
  <c r="E369" i="33"/>
  <c r="E372" i="33"/>
  <c r="H372" i="33" s="1"/>
  <c r="E374" i="33"/>
  <c r="E377" i="33"/>
  <c r="E380" i="33"/>
  <c r="E392" i="33"/>
  <c r="H392" i="33" s="1"/>
  <c r="E394" i="33"/>
  <c r="E397" i="33"/>
  <c r="E403" i="33"/>
  <c r="E407" i="33"/>
  <c r="E409" i="33"/>
  <c r="E412" i="33"/>
  <c r="E420" i="33"/>
  <c r="E423" i="33"/>
  <c r="H423" i="33" s="1"/>
  <c r="E426" i="33"/>
  <c r="E429" i="33"/>
  <c r="E432" i="33"/>
  <c r="E435" i="33"/>
  <c r="E438" i="33"/>
  <c r="E441" i="33"/>
  <c r="E442" i="33"/>
  <c r="E445" i="33"/>
  <c r="E447" i="33"/>
  <c r="E450" i="33"/>
  <c r="E453" i="33"/>
  <c r="E456" i="33"/>
  <c r="E459" i="33"/>
  <c r="E462" i="33"/>
  <c r="E465" i="33"/>
  <c r="E466" i="33"/>
  <c r="E469" i="33"/>
  <c r="E477" i="33"/>
  <c r="E480" i="33"/>
  <c r="E483" i="33"/>
  <c r="E486" i="33"/>
  <c r="E488" i="33"/>
  <c r="E491" i="33"/>
  <c r="E494" i="33"/>
  <c r="H494" i="33" s="1"/>
  <c r="E497" i="33"/>
  <c r="E499" i="33"/>
  <c r="E502" i="33"/>
  <c r="E506" i="33"/>
  <c r="E509" i="33"/>
  <c r="E512" i="33"/>
  <c r="E514" i="33"/>
  <c r="E517" i="33"/>
  <c r="E519" i="33"/>
  <c r="C12" i="33"/>
  <c r="E332" i="33"/>
  <c r="E336" i="33"/>
  <c r="E339" i="33"/>
  <c r="E348" i="33"/>
  <c r="E351" i="33"/>
  <c r="E354" i="33"/>
  <c r="E357" i="33"/>
  <c r="E360" i="33"/>
  <c r="E361" i="33"/>
  <c r="E364" i="33"/>
  <c r="H364" i="33" s="1"/>
  <c r="E367" i="33"/>
  <c r="E370" i="33"/>
  <c r="E373" i="33"/>
  <c r="E375" i="33"/>
  <c r="E378" i="33"/>
  <c r="E381" i="33"/>
  <c r="E393" i="33"/>
  <c r="E396" i="33"/>
  <c r="E402" i="33"/>
  <c r="E410" i="33"/>
  <c r="E413" i="33"/>
  <c r="E421" i="33"/>
  <c r="E424" i="33"/>
  <c r="E427" i="33"/>
  <c r="E430" i="33"/>
  <c r="E433" i="33"/>
  <c r="E436" i="33"/>
  <c r="E444" i="33"/>
  <c r="E448" i="33"/>
  <c r="E452" i="33"/>
  <c r="E454" i="33"/>
  <c r="E457" i="33"/>
  <c r="E461" i="33"/>
  <c r="E464" i="33"/>
  <c r="E467" i="33"/>
  <c r="E474" i="33"/>
  <c r="E476" i="33"/>
  <c r="E479" i="33"/>
  <c r="E482" i="33"/>
  <c r="E484" i="33"/>
  <c r="E487" i="33"/>
  <c r="E490" i="33"/>
  <c r="E493" i="33"/>
  <c r="E495" i="33"/>
  <c r="E498" i="33"/>
  <c r="E501" i="33"/>
  <c r="E504" i="33"/>
  <c r="E508" i="33"/>
  <c r="E515" i="33"/>
  <c r="E518" i="33"/>
  <c r="F344" i="33"/>
  <c r="F405" i="33"/>
  <c r="F496" i="33"/>
  <c r="E330" i="33"/>
  <c r="G330" i="33"/>
  <c r="E318" i="33"/>
  <c r="E315" i="33"/>
  <c r="E314" i="33"/>
  <c r="E313" i="33"/>
  <c r="E312" i="33"/>
  <c r="E311" i="33"/>
  <c r="E307" i="33"/>
  <c r="E305" i="33"/>
  <c r="E304" i="33"/>
  <c r="E303" i="33"/>
  <c r="E302" i="33"/>
  <c r="E301" i="33"/>
  <c r="E299" i="33"/>
  <c r="E297" i="33"/>
  <c r="E296" i="33"/>
  <c r="E295" i="33"/>
  <c r="E294" i="33"/>
  <c r="E293" i="33"/>
  <c r="E292" i="33"/>
  <c r="E291" i="33"/>
  <c r="E290" i="33"/>
  <c r="E289" i="33"/>
  <c r="E288" i="33"/>
  <c r="H288" i="33" s="1"/>
  <c r="E287" i="33"/>
  <c r="E285" i="33"/>
  <c r="E284" i="33"/>
  <c r="E282" i="33"/>
  <c r="E281" i="33"/>
  <c r="E276" i="33"/>
  <c r="E273" i="33"/>
  <c r="E272" i="33"/>
  <c r="E271" i="33"/>
  <c r="E270" i="33"/>
  <c r="E269" i="33"/>
  <c r="E264" i="33"/>
  <c r="E263" i="33"/>
  <c r="E262" i="33"/>
  <c r="E261" i="33"/>
  <c r="E254" i="33"/>
  <c r="E253" i="33"/>
  <c r="E249" i="33"/>
  <c r="E248" i="33"/>
  <c r="E247" i="33"/>
  <c r="E246" i="33"/>
  <c r="E245" i="33"/>
  <c r="E243" i="33"/>
  <c r="E242" i="33"/>
  <c r="E239" i="33"/>
  <c r="E238" i="33"/>
  <c r="E237" i="33"/>
  <c r="E236" i="33"/>
  <c r="E235" i="33"/>
  <c r="E232" i="33"/>
  <c r="E231" i="33"/>
  <c r="E230" i="33"/>
  <c r="H230" i="33" s="1"/>
  <c r="E227" i="33"/>
  <c r="E226" i="33"/>
  <c r="E225" i="33"/>
  <c r="E224" i="33"/>
  <c r="E222" i="33"/>
  <c r="E221" i="33"/>
  <c r="E219" i="33"/>
  <c r="E218" i="33"/>
  <c r="E217" i="33"/>
  <c r="E216" i="33"/>
  <c r="E215" i="33"/>
  <c r="E214" i="33"/>
  <c r="E213" i="33"/>
  <c r="E212" i="33"/>
  <c r="E209" i="33"/>
  <c r="E208" i="33"/>
  <c r="E207" i="33"/>
  <c r="E204" i="33"/>
  <c r="E203" i="33"/>
  <c r="E202" i="33"/>
  <c r="E201" i="33"/>
  <c r="E200" i="33"/>
  <c r="E199" i="33"/>
  <c r="E198" i="33"/>
  <c r="E197" i="33"/>
  <c r="E196" i="33"/>
  <c r="E194" i="33"/>
  <c r="E193" i="33"/>
  <c r="E192" i="33"/>
  <c r="E191" i="33"/>
  <c r="E190" i="33"/>
  <c r="E189" i="33"/>
  <c r="H189" i="33" s="1"/>
  <c r="E188" i="33"/>
  <c r="E186" i="33"/>
  <c r="E185" i="33"/>
  <c r="E183" i="33"/>
  <c r="E182" i="33"/>
  <c r="E179" i="33"/>
  <c r="E178" i="33"/>
  <c r="E177" i="33"/>
  <c r="E176" i="33"/>
  <c r="E174" i="33"/>
  <c r="E173" i="33"/>
  <c r="E170" i="33"/>
  <c r="E169" i="33"/>
  <c r="E168" i="33"/>
  <c r="E167" i="33"/>
  <c r="E166" i="33"/>
  <c r="E165" i="33"/>
  <c r="E164" i="33"/>
  <c r="E163" i="33"/>
  <c r="E161" i="33"/>
  <c r="F316" i="33"/>
  <c r="F290" i="33"/>
  <c r="F196" i="33"/>
  <c r="C71" i="33"/>
  <c r="F147" i="33"/>
  <c r="F139" i="33"/>
  <c r="F126" i="33"/>
  <c r="F122" i="33"/>
  <c r="F108" i="33"/>
  <c r="F99" i="33"/>
  <c r="F85" i="33"/>
  <c r="F82" i="33"/>
  <c r="C18" i="33"/>
  <c r="E560" i="6"/>
  <c r="F534" i="6"/>
  <c r="F481" i="6"/>
  <c r="E192" i="6"/>
  <c r="E163" i="6"/>
  <c r="E276" i="6"/>
  <c r="E109" i="9"/>
  <c r="E114" i="9"/>
  <c r="E20" i="10"/>
  <c r="E51" i="10"/>
  <c r="E52" i="10"/>
  <c r="E64" i="10"/>
  <c r="E65" i="10"/>
  <c r="F577" i="18"/>
  <c r="F20" i="18"/>
  <c r="E126" i="20"/>
  <c r="E76" i="20"/>
  <c r="E85" i="20"/>
  <c r="C8" i="20"/>
  <c r="E8" i="20" s="1"/>
  <c r="E98" i="20"/>
  <c r="E107" i="20"/>
  <c r="E115" i="20"/>
  <c r="E132" i="20"/>
  <c r="E83" i="20"/>
  <c r="E100" i="20"/>
  <c r="E89" i="20"/>
  <c r="E144" i="20"/>
  <c r="E114" i="20"/>
  <c r="E77" i="20"/>
  <c r="E112" i="20"/>
  <c r="E120" i="20"/>
  <c r="E135" i="20"/>
  <c r="E31" i="21"/>
  <c r="E18" i="21"/>
  <c r="E28" i="21"/>
  <c r="E53" i="21"/>
  <c r="E38" i="21"/>
  <c r="E59" i="21"/>
  <c r="E424" i="25"/>
  <c r="E448" i="25"/>
  <c r="E411" i="25"/>
  <c r="E333" i="25"/>
  <c r="E367" i="25"/>
  <c r="E379" i="25"/>
  <c r="E390" i="25"/>
  <c r="E396" i="25"/>
  <c r="E453" i="25"/>
  <c r="E497" i="25"/>
  <c r="E543" i="25"/>
  <c r="E352" i="25"/>
  <c r="E364" i="25"/>
  <c r="E409" i="25"/>
  <c r="E370" i="25"/>
  <c r="E452" i="25"/>
  <c r="E492" i="25"/>
  <c r="E173" i="25"/>
  <c r="E204" i="25"/>
  <c r="E249" i="25"/>
  <c r="E287" i="25"/>
  <c r="E129" i="25"/>
  <c r="E98" i="25"/>
  <c r="E90" i="25"/>
  <c r="E71" i="25"/>
  <c r="E135" i="25"/>
  <c r="E149" i="25"/>
  <c r="E72" i="25"/>
  <c r="E106" i="25"/>
  <c r="E235" i="30"/>
  <c r="E209" i="30"/>
  <c r="E111" i="30"/>
  <c r="E82" i="33"/>
  <c r="E39" i="33"/>
  <c r="H39" i="33" s="1"/>
  <c r="H191" i="34"/>
  <c r="H217" i="34"/>
  <c r="E224" i="34"/>
  <c r="E287" i="34"/>
  <c r="H534" i="34"/>
  <c r="H439" i="34"/>
  <c r="H416" i="34"/>
  <c r="H377" i="34"/>
  <c r="H510" i="34"/>
  <c r="H363" i="34"/>
  <c r="H337" i="34"/>
  <c r="C552" i="34"/>
  <c r="E529" i="34"/>
  <c r="E410" i="34"/>
  <c r="F529" i="34"/>
  <c r="F506" i="34"/>
  <c r="F394" i="34"/>
  <c r="F368" i="34"/>
  <c r="F367" i="34"/>
  <c r="F365" i="34"/>
  <c r="E189" i="34"/>
  <c r="F245" i="34"/>
  <c r="E105" i="34"/>
  <c r="E100" i="34"/>
  <c r="F136" i="34"/>
  <c r="F128" i="34"/>
  <c r="F125" i="34"/>
  <c r="F123" i="34"/>
  <c r="F109" i="34"/>
  <c r="F99" i="34"/>
  <c r="F94" i="34"/>
  <c r="E18" i="34"/>
  <c r="H171" i="1"/>
  <c r="H169" i="1"/>
  <c r="E467" i="1"/>
  <c r="H467" i="1" s="1"/>
  <c r="H539" i="1"/>
  <c r="H518" i="1"/>
  <c r="E506" i="1"/>
  <c r="H497" i="1"/>
  <c r="H477" i="1"/>
  <c r="E422" i="1"/>
  <c r="E457" i="1"/>
  <c r="H408" i="1"/>
  <c r="F570" i="1"/>
  <c r="F554" i="1"/>
  <c r="G553" i="1"/>
  <c r="C552" i="1"/>
  <c r="C13" i="1" s="1"/>
  <c r="E394" i="1"/>
  <c r="E390" i="1"/>
  <c r="E382" i="1"/>
  <c r="E380" i="1"/>
  <c r="H380" i="1" s="1"/>
  <c r="E368" i="1"/>
  <c r="E361" i="1"/>
  <c r="E345" i="1"/>
  <c r="E342" i="1"/>
  <c r="E337" i="1"/>
  <c r="E336" i="1"/>
  <c r="H336" i="1" s="1"/>
  <c r="F458" i="1"/>
  <c r="F453" i="1"/>
  <c r="F451" i="1"/>
  <c r="F450" i="1"/>
  <c r="F437" i="1"/>
  <c r="F394" i="1"/>
  <c r="F379" i="1"/>
  <c r="F368" i="1"/>
  <c r="F349" i="1"/>
  <c r="F345" i="1"/>
  <c r="F336" i="1"/>
  <c r="C11" i="1"/>
  <c r="E247" i="1"/>
  <c r="H247" i="1" s="1"/>
  <c r="E253" i="1"/>
  <c r="E161" i="1"/>
  <c r="F284" i="1"/>
  <c r="F219" i="1"/>
  <c r="F186" i="1"/>
  <c r="F176" i="1"/>
  <c r="F167" i="1"/>
  <c r="G162" i="1"/>
  <c r="E162" i="1"/>
  <c r="E320" i="1"/>
  <c r="E318" i="1"/>
  <c r="E316" i="1"/>
  <c r="E314" i="1"/>
  <c r="E312" i="1"/>
  <c r="E310" i="1"/>
  <c r="E307" i="1"/>
  <c r="E305" i="1"/>
  <c r="H305" i="1" s="1"/>
  <c r="E303" i="1"/>
  <c r="E301" i="1"/>
  <c r="E299" i="1"/>
  <c r="E297" i="1"/>
  <c r="E295" i="1"/>
  <c r="E293" i="1"/>
  <c r="E291" i="1"/>
  <c r="E289" i="1"/>
  <c r="H289" i="1" s="1"/>
  <c r="E287" i="1"/>
  <c r="E285" i="1"/>
  <c r="E282" i="1"/>
  <c r="E277" i="1"/>
  <c r="E273" i="1"/>
  <c r="E271" i="1"/>
  <c r="E269" i="1"/>
  <c r="E267" i="1"/>
  <c r="H267" i="1" s="1"/>
  <c r="E264" i="1"/>
  <c r="E262" i="1"/>
  <c r="E254" i="1"/>
  <c r="E252" i="1"/>
  <c r="E248" i="1"/>
  <c r="E246" i="1"/>
  <c r="E244" i="1"/>
  <c r="E242" i="1"/>
  <c r="H242" i="1" s="1"/>
  <c r="E240" i="1"/>
  <c r="E238" i="1"/>
  <c r="E236" i="1"/>
  <c r="E234" i="1"/>
  <c r="E232" i="1"/>
  <c r="E230" i="1"/>
  <c r="E228" i="1"/>
  <c r="E226" i="1"/>
  <c r="H226" i="1" s="1"/>
  <c r="E224" i="1"/>
  <c r="E222" i="1"/>
  <c r="E220" i="1"/>
  <c r="E218" i="1"/>
  <c r="E216" i="1"/>
  <c r="E214" i="1"/>
  <c r="E212" i="1"/>
  <c r="E210" i="1"/>
  <c r="H210" i="1" s="1"/>
  <c r="E208" i="1"/>
  <c r="E206" i="1"/>
  <c r="E203" i="1"/>
  <c r="E201" i="1"/>
  <c r="E199" i="1"/>
  <c r="E197" i="1"/>
  <c r="E194" i="1"/>
  <c r="E192" i="1"/>
  <c r="H192" i="1" s="1"/>
  <c r="E190" i="1"/>
  <c r="E188" i="1"/>
  <c r="E185" i="1"/>
  <c r="E183" i="1"/>
  <c r="E179" i="1"/>
  <c r="E177" i="1"/>
  <c r="E174" i="1"/>
  <c r="E172" i="1"/>
  <c r="H172" i="1" s="1"/>
  <c r="E170" i="1"/>
  <c r="E168" i="1"/>
  <c r="E166" i="1"/>
  <c r="E164" i="1"/>
  <c r="F248" i="1"/>
  <c r="F191" i="1"/>
  <c r="F276" i="1"/>
  <c r="F245" i="1"/>
  <c r="F212" i="1"/>
  <c r="G151" i="1"/>
  <c r="G149" i="1"/>
  <c r="G148" i="1"/>
  <c r="G146" i="1"/>
  <c r="G144" i="1"/>
  <c r="G142" i="1"/>
  <c r="G141" i="1"/>
  <c r="G139" i="1"/>
  <c r="G137" i="1"/>
  <c r="G135" i="1"/>
  <c r="G133" i="1"/>
  <c r="G131" i="1"/>
  <c r="G128" i="1"/>
  <c r="G126" i="1"/>
  <c r="G124" i="1"/>
  <c r="G122" i="1"/>
  <c r="G120" i="1"/>
  <c r="G118" i="1"/>
  <c r="G116" i="1"/>
  <c r="G114" i="1"/>
  <c r="G112" i="1"/>
  <c r="G110" i="1"/>
  <c r="G108" i="1"/>
  <c r="G106" i="1"/>
  <c r="G104" i="1"/>
  <c r="G101" i="1"/>
  <c r="G99" i="1"/>
  <c r="G97" i="1"/>
  <c r="G95" i="1"/>
  <c r="G91" i="1"/>
  <c r="G89" i="1"/>
  <c r="G87" i="1"/>
  <c r="G84" i="1"/>
  <c r="G82" i="1"/>
  <c r="G80" i="1"/>
  <c r="G77" i="1"/>
  <c r="G75" i="1"/>
  <c r="C71" i="1"/>
  <c r="E71" i="1" s="1"/>
  <c r="E101" i="1"/>
  <c r="F144" i="1"/>
  <c r="F131" i="1"/>
  <c r="F127" i="1"/>
  <c r="F123" i="1"/>
  <c r="F120" i="1"/>
  <c r="F119" i="1"/>
  <c r="F115" i="1"/>
  <c r="F109" i="1"/>
  <c r="F98" i="1"/>
  <c r="F87" i="1"/>
  <c r="F84" i="1"/>
  <c r="F29" i="1"/>
  <c r="E342" i="2"/>
  <c r="E350" i="2"/>
  <c r="E366" i="2"/>
  <c r="E374" i="2"/>
  <c r="E382" i="2"/>
  <c r="E424" i="2"/>
  <c r="E432" i="2"/>
  <c r="E448" i="2"/>
  <c r="E456" i="2"/>
  <c r="E513" i="2"/>
  <c r="E529" i="2"/>
  <c r="E538" i="2"/>
  <c r="E330" i="2"/>
  <c r="E346" i="2"/>
  <c r="E354" i="2"/>
  <c r="E362" i="2"/>
  <c r="E370" i="2"/>
  <c r="E378" i="2"/>
  <c r="E387" i="2"/>
  <c r="E420" i="2"/>
  <c r="E428" i="2"/>
  <c r="E436" i="2"/>
  <c r="E452" i="2"/>
  <c r="E500" i="2"/>
  <c r="E509" i="2"/>
  <c r="E542" i="2"/>
  <c r="E336" i="2"/>
  <c r="E352" i="2"/>
  <c r="E368" i="2"/>
  <c r="E376" i="2"/>
  <c r="E450" i="2"/>
  <c r="E482" i="2"/>
  <c r="E531" i="2"/>
  <c r="E540" i="2"/>
  <c r="E579" i="2"/>
  <c r="E576" i="2"/>
  <c r="E572" i="2"/>
  <c r="E570" i="2"/>
  <c r="E563" i="2"/>
  <c r="E560" i="2"/>
  <c r="E556" i="2"/>
  <c r="E554" i="2"/>
  <c r="F576" i="2"/>
  <c r="G546" i="2"/>
  <c r="G544" i="2"/>
  <c r="G542" i="2"/>
  <c r="H542" i="2" s="1"/>
  <c r="G540" i="2"/>
  <c r="G538" i="2"/>
  <c r="G536" i="2"/>
  <c r="G534" i="2"/>
  <c r="G531" i="2"/>
  <c r="G529" i="2"/>
  <c r="G527" i="2"/>
  <c r="G525" i="2"/>
  <c r="G523" i="2"/>
  <c r="G521" i="2"/>
  <c r="G519" i="2"/>
  <c r="G517" i="2"/>
  <c r="G515" i="2"/>
  <c r="G513" i="2"/>
  <c r="G511" i="2"/>
  <c r="H511" i="2" s="1"/>
  <c r="G509" i="2"/>
  <c r="G507" i="2"/>
  <c r="G504" i="2"/>
  <c r="G502" i="2"/>
  <c r="G500" i="2"/>
  <c r="G498" i="2"/>
  <c r="G496" i="2"/>
  <c r="H496" i="2" s="1"/>
  <c r="G494" i="2"/>
  <c r="G492" i="2"/>
  <c r="G490" i="2"/>
  <c r="H490" i="2" s="1"/>
  <c r="G488" i="2"/>
  <c r="G486" i="2"/>
  <c r="G484" i="2"/>
  <c r="G482" i="2"/>
  <c r="G480" i="2"/>
  <c r="G478" i="2"/>
  <c r="G476" i="2"/>
  <c r="G474" i="2"/>
  <c r="G472" i="2"/>
  <c r="G470" i="2"/>
  <c r="H470" i="2" s="1"/>
  <c r="G468" i="2"/>
  <c r="H468" i="2" s="1"/>
  <c r="G466" i="2"/>
  <c r="G464" i="2"/>
  <c r="G462" i="2"/>
  <c r="G460" i="2"/>
  <c r="G458" i="2"/>
  <c r="G456" i="2"/>
  <c r="G454" i="2"/>
  <c r="G452" i="2"/>
  <c r="G450" i="2"/>
  <c r="G448" i="2"/>
  <c r="G446" i="2"/>
  <c r="G444" i="2"/>
  <c r="G442" i="2"/>
  <c r="G440" i="2"/>
  <c r="G438" i="2"/>
  <c r="G436" i="2"/>
  <c r="G434" i="2"/>
  <c r="G432" i="2"/>
  <c r="G430" i="2"/>
  <c r="G428" i="2"/>
  <c r="G426" i="2"/>
  <c r="G424" i="2"/>
  <c r="G422" i="2"/>
  <c r="G420" i="2"/>
  <c r="G413" i="2"/>
  <c r="H413" i="2" s="1"/>
  <c r="G411" i="2"/>
  <c r="G409" i="2"/>
  <c r="G407" i="2"/>
  <c r="G404" i="2"/>
  <c r="G402" i="2"/>
  <c r="G397" i="2"/>
  <c r="G395" i="2"/>
  <c r="G393" i="2"/>
  <c r="G391" i="2"/>
  <c r="G389" i="2"/>
  <c r="H389" i="2" s="1"/>
  <c r="G387" i="2"/>
  <c r="G385" i="2"/>
  <c r="H385" i="2" s="1"/>
  <c r="G382" i="2"/>
  <c r="G380" i="2"/>
  <c r="G378" i="2"/>
  <c r="G376" i="2"/>
  <c r="G374" i="2"/>
  <c r="G372" i="2"/>
  <c r="G370" i="2"/>
  <c r="G368" i="2"/>
  <c r="G366" i="2"/>
  <c r="G364" i="2"/>
  <c r="G362" i="2"/>
  <c r="G360" i="2"/>
  <c r="G358" i="2"/>
  <c r="G356" i="2"/>
  <c r="G354" i="2"/>
  <c r="G352" i="2"/>
  <c r="G350" i="2"/>
  <c r="G348" i="2"/>
  <c r="H348" i="2" s="1"/>
  <c r="G346" i="2"/>
  <c r="G344" i="2"/>
  <c r="G342" i="2"/>
  <c r="G340" i="2"/>
  <c r="G338" i="2"/>
  <c r="G336" i="2"/>
  <c r="G334" i="2"/>
  <c r="G332" i="2"/>
  <c r="G330" i="2"/>
  <c r="C12" i="2"/>
  <c r="E329" i="2"/>
  <c r="E541" i="2"/>
  <c r="E537" i="2"/>
  <c r="H537" i="2" s="1"/>
  <c r="E533" i="2"/>
  <c r="E530" i="2"/>
  <c r="E526" i="2"/>
  <c r="E524" i="2"/>
  <c r="H524" i="2" s="1"/>
  <c r="E512" i="2"/>
  <c r="E510" i="2"/>
  <c r="E506" i="2"/>
  <c r="E503" i="2"/>
  <c r="E501" i="2"/>
  <c r="E499" i="2"/>
  <c r="E493" i="2"/>
  <c r="E489" i="2"/>
  <c r="E487" i="2"/>
  <c r="E483" i="2"/>
  <c r="H483" i="2" s="1"/>
  <c r="E479" i="2"/>
  <c r="E477" i="2"/>
  <c r="E471" i="2"/>
  <c r="E469" i="2"/>
  <c r="E465" i="2"/>
  <c r="E461" i="2"/>
  <c r="E459" i="2"/>
  <c r="E457" i="2"/>
  <c r="E455" i="2"/>
  <c r="E453" i="2"/>
  <c r="E451" i="2"/>
  <c r="E449" i="2"/>
  <c r="E443" i="2"/>
  <c r="E437" i="2"/>
  <c r="E433" i="2"/>
  <c r="E431" i="2"/>
  <c r="E425" i="2"/>
  <c r="E423" i="2"/>
  <c r="E421" i="2"/>
  <c r="E412" i="2"/>
  <c r="E410" i="2"/>
  <c r="E394" i="2"/>
  <c r="E390" i="2"/>
  <c r="E381" i="2"/>
  <c r="E379" i="2"/>
  <c r="E375" i="2"/>
  <c r="E369" i="2"/>
  <c r="E367" i="2"/>
  <c r="E365" i="2"/>
  <c r="E361" i="2"/>
  <c r="H361" i="2" s="1"/>
  <c r="E357" i="2"/>
  <c r="E353" i="2"/>
  <c r="E349" i="2"/>
  <c r="E347" i="2"/>
  <c r="E345" i="2"/>
  <c r="E343" i="2"/>
  <c r="E339" i="2"/>
  <c r="E337" i="2"/>
  <c r="E333" i="2"/>
  <c r="E331" i="2"/>
  <c r="F541" i="2"/>
  <c r="F531" i="2"/>
  <c r="F506" i="2"/>
  <c r="F500" i="2"/>
  <c r="F489" i="2"/>
  <c r="F488" i="2"/>
  <c r="F487" i="2"/>
  <c r="F486" i="2"/>
  <c r="F483" i="2"/>
  <c r="F464" i="2"/>
  <c r="F450" i="2"/>
  <c r="F437" i="2"/>
  <c r="F423" i="2"/>
  <c r="F382" i="2"/>
  <c r="F369" i="2"/>
  <c r="F360" i="2"/>
  <c r="F346" i="2"/>
  <c r="F336" i="2"/>
  <c r="F335" i="2"/>
  <c r="E163" i="2"/>
  <c r="E173" i="2"/>
  <c r="E176" i="2"/>
  <c r="E186" i="2"/>
  <c r="E193" i="2"/>
  <c r="E196" i="2"/>
  <c r="E215" i="2"/>
  <c r="E217" i="2"/>
  <c r="E219" i="2"/>
  <c r="E239" i="2"/>
  <c r="E245" i="2"/>
  <c r="E261" i="2"/>
  <c r="E270" i="2"/>
  <c r="E272" i="2"/>
  <c r="H272" i="2" s="1"/>
  <c r="E276" i="2"/>
  <c r="E281" i="2"/>
  <c r="H281" i="2" s="1"/>
  <c r="E304" i="2"/>
  <c r="E315" i="2"/>
  <c r="H315" i="2" s="1"/>
  <c r="E161" i="2"/>
  <c r="E164" i="2"/>
  <c r="E170" i="2"/>
  <c r="E174" i="2"/>
  <c r="E185" i="2"/>
  <c r="E192" i="2"/>
  <c r="E194" i="2"/>
  <c r="E197" i="2"/>
  <c r="E201" i="2"/>
  <c r="E224" i="2"/>
  <c r="E232" i="2"/>
  <c r="E236" i="2"/>
  <c r="E242" i="2"/>
  <c r="H242" i="2" s="1"/>
  <c r="E248" i="2"/>
  <c r="E254" i="2"/>
  <c r="E262" i="2"/>
  <c r="E269" i="2"/>
  <c r="E291" i="2"/>
  <c r="E295" i="2"/>
  <c r="E297" i="2"/>
  <c r="E299" i="2"/>
  <c r="E301" i="2"/>
  <c r="E305" i="2"/>
  <c r="E314" i="2"/>
  <c r="E162" i="2"/>
  <c r="F245" i="2"/>
  <c r="F239" i="2"/>
  <c r="F237" i="2"/>
  <c r="G162" i="2"/>
  <c r="G72" i="2"/>
  <c r="G151" i="2"/>
  <c r="G149" i="2"/>
  <c r="G148" i="2"/>
  <c r="G146" i="2"/>
  <c r="G144" i="2"/>
  <c r="G142" i="2"/>
  <c r="G141" i="2"/>
  <c r="G139" i="2"/>
  <c r="G137" i="2"/>
  <c r="G135" i="2"/>
  <c r="G133" i="2"/>
  <c r="G131" i="2"/>
  <c r="G128" i="2"/>
  <c r="G126" i="2"/>
  <c r="G124" i="2"/>
  <c r="G122" i="2"/>
  <c r="G120" i="2"/>
  <c r="G118" i="2"/>
  <c r="G116" i="2"/>
  <c r="G114" i="2"/>
  <c r="G112" i="2"/>
  <c r="G110" i="2"/>
  <c r="G108" i="2"/>
  <c r="G106" i="2"/>
  <c r="G104" i="2"/>
  <c r="G101" i="2"/>
  <c r="G99" i="2"/>
  <c r="G97" i="2"/>
  <c r="G95" i="2"/>
  <c r="G91" i="2"/>
  <c r="G89" i="2"/>
  <c r="G87" i="2"/>
  <c r="G84" i="2"/>
  <c r="G82" i="2"/>
  <c r="H82" i="2" s="1"/>
  <c r="G80" i="2"/>
  <c r="G77" i="2"/>
  <c r="G75" i="2"/>
  <c r="C71" i="2"/>
  <c r="E115" i="2" s="1"/>
  <c r="F143" i="2"/>
  <c r="F133" i="2"/>
  <c r="F127" i="2"/>
  <c r="F114" i="2"/>
  <c r="F95" i="2"/>
  <c r="F75" i="2"/>
  <c r="C18" i="2"/>
  <c r="F51" i="2"/>
  <c r="F48" i="2"/>
  <c r="H189" i="3"/>
  <c r="E426" i="3"/>
  <c r="E458" i="3"/>
  <c r="E348" i="3"/>
  <c r="E370" i="3"/>
  <c r="E468" i="3"/>
  <c r="E500" i="3"/>
  <c r="E579" i="3"/>
  <c r="H579" i="3" s="1"/>
  <c r="F578" i="3"/>
  <c r="F575" i="3"/>
  <c r="F573" i="3"/>
  <c r="F571" i="3"/>
  <c r="F570" i="3"/>
  <c r="F568" i="3"/>
  <c r="F563" i="3"/>
  <c r="F562" i="3"/>
  <c r="G555" i="3"/>
  <c r="F554" i="3"/>
  <c r="G552" i="3"/>
  <c r="F556" i="3"/>
  <c r="G553" i="3"/>
  <c r="G330" i="3"/>
  <c r="G546" i="3"/>
  <c r="H546" i="3" s="1"/>
  <c r="G544" i="3"/>
  <c r="G542" i="3"/>
  <c r="G540" i="3"/>
  <c r="G538" i="3"/>
  <c r="G536" i="3"/>
  <c r="G534" i="3"/>
  <c r="H534" i="3" s="1"/>
  <c r="G531" i="3"/>
  <c r="G529" i="3"/>
  <c r="G527" i="3"/>
  <c r="G525" i="3"/>
  <c r="G523" i="3"/>
  <c r="H523" i="3" s="1"/>
  <c r="G521" i="3"/>
  <c r="G519" i="3"/>
  <c r="G517" i="3"/>
  <c r="G515" i="3"/>
  <c r="H515" i="3" s="1"/>
  <c r="G513" i="3"/>
  <c r="G511" i="3"/>
  <c r="G509" i="3"/>
  <c r="G507" i="3"/>
  <c r="G504" i="3"/>
  <c r="H504" i="3" s="1"/>
  <c r="G502" i="3"/>
  <c r="H502" i="3" s="1"/>
  <c r="G500" i="3"/>
  <c r="G498" i="3"/>
  <c r="H498" i="3" s="1"/>
  <c r="G496" i="3"/>
  <c r="H496" i="3" s="1"/>
  <c r="G494" i="3"/>
  <c r="H494" i="3" s="1"/>
  <c r="G492" i="3"/>
  <c r="H492" i="3" s="1"/>
  <c r="G490" i="3"/>
  <c r="H490" i="3" s="1"/>
  <c r="G488" i="3"/>
  <c r="G486" i="3"/>
  <c r="G484" i="3"/>
  <c r="G482" i="3"/>
  <c r="G480" i="3"/>
  <c r="H480" i="3" s="1"/>
  <c r="G478" i="3"/>
  <c r="G476" i="3"/>
  <c r="G474" i="3"/>
  <c r="G472" i="3"/>
  <c r="G470" i="3"/>
  <c r="G468" i="3"/>
  <c r="G466" i="3"/>
  <c r="H466" i="3" s="1"/>
  <c r="G464" i="3"/>
  <c r="G462" i="3"/>
  <c r="G460" i="3"/>
  <c r="G458" i="3"/>
  <c r="G456" i="3"/>
  <c r="G454" i="3"/>
  <c r="H454" i="3" s="1"/>
  <c r="G452" i="3"/>
  <c r="G450" i="3"/>
  <c r="G448" i="3"/>
  <c r="G446" i="3"/>
  <c r="G444" i="3"/>
  <c r="G442" i="3"/>
  <c r="G440" i="3"/>
  <c r="G438" i="3"/>
  <c r="G436" i="3"/>
  <c r="G434" i="3"/>
  <c r="G432" i="3"/>
  <c r="G430" i="3"/>
  <c r="G428" i="3"/>
  <c r="G426" i="3"/>
  <c r="G424" i="3"/>
  <c r="G422" i="3"/>
  <c r="G420" i="3"/>
  <c r="G413" i="3"/>
  <c r="G411" i="3"/>
  <c r="H411" i="3" s="1"/>
  <c r="G409" i="3"/>
  <c r="G407" i="3"/>
  <c r="G404" i="3"/>
  <c r="H404" i="3" s="1"/>
  <c r="G402" i="3"/>
  <c r="G397" i="3"/>
  <c r="G395" i="3"/>
  <c r="G393" i="3"/>
  <c r="G391" i="3"/>
  <c r="H391" i="3" s="1"/>
  <c r="G389" i="3"/>
  <c r="G387" i="3"/>
  <c r="H387" i="3" s="1"/>
  <c r="G385" i="3"/>
  <c r="H385" i="3" s="1"/>
  <c r="G382" i="3"/>
  <c r="G380" i="3"/>
  <c r="G378" i="3"/>
  <c r="G376" i="3"/>
  <c r="G374" i="3"/>
  <c r="G372" i="3"/>
  <c r="G370" i="3"/>
  <c r="G368" i="3"/>
  <c r="G366" i="3"/>
  <c r="G364" i="3"/>
  <c r="G362" i="3"/>
  <c r="G360" i="3"/>
  <c r="G358" i="3"/>
  <c r="G356" i="3"/>
  <c r="G354" i="3"/>
  <c r="G352" i="3"/>
  <c r="G350" i="3"/>
  <c r="G348" i="3"/>
  <c r="G346" i="3"/>
  <c r="G344" i="3"/>
  <c r="G342" i="3"/>
  <c r="G340" i="3"/>
  <c r="G338" i="3"/>
  <c r="G336" i="3"/>
  <c r="G334" i="3"/>
  <c r="H334" i="3" s="1"/>
  <c r="G332" i="3"/>
  <c r="G331" i="3"/>
  <c r="E329" i="3"/>
  <c r="E526" i="3"/>
  <c r="E522" i="3"/>
  <c r="E445" i="3"/>
  <c r="E410" i="3"/>
  <c r="E401" i="3"/>
  <c r="E392" i="3"/>
  <c r="E381" i="3"/>
  <c r="H381" i="3" s="1"/>
  <c r="E375" i="3"/>
  <c r="E355" i="3"/>
  <c r="F517" i="3"/>
  <c r="F500" i="3"/>
  <c r="F452" i="3"/>
  <c r="F450" i="3"/>
  <c r="F434" i="3"/>
  <c r="F422" i="3"/>
  <c r="F421" i="3"/>
  <c r="E170" i="3"/>
  <c r="E188" i="3"/>
  <c r="E192" i="3"/>
  <c r="E212" i="3"/>
  <c r="E224" i="3"/>
  <c r="E262" i="3"/>
  <c r="E271" i="3"/>
  <c r="E293" i="3"/>
  <c r="E307" i="3"/>
  <c r="E167" i="3"/>
  <c r="E176" i="3"/>
  <c r="E178" i="3"/>
  <c r="H178" i="3" s="1"/>
  <c r="E182" i="3"/>
  <c r="E186" i="3"/>
  <c r="E191" i="3"/>
  <c r="E193" i="3"/>
  <c r="E202" i="3"/>
  <c r="E219" i="3"/>
  <c r="E225" i="3"/>
  <c r="E245" i="3"/>
  <c r="E249" i="3"/>
  <c r="E253" i="3"/>
  <c r="E261" i="3"/>
  <c r="E263" i="3"/>
  <c r="E270" i="3"/>
  <c r="E276" i="3"/>
  <c r="C11" i="3"/>
  <c r="E161" i="3"/>
  <c r="E174" i="3"/>
  <c r="E177" i="3"/>
  <c r="E190" i="3"/>
  <c r="E232" i="3"/>
  <c r="E248" i="3"/>
  <c r="E287" i="3"/>
  <c r="E299" i="3"/>
  <c r="E197" i="3"/>
  <c r="E201" i="3"/>
  <c r="E218" i="3"/>
  <c r="E285" i="3"/>
  <c r="E297" i="3"/>
  <c r="G162" i="3"/>
  <c r="E162" i="3"/>
  <c r="G320" i="3"/>
  <c r="G318" i="3"/>
  <c r="G316" i="3"/>
  <c r="G314" i="3"/>
  <c r="G312" i="3"/>
  <c r="H312" i="3" s="1"/>
  <c r="G310" i="3"/>
  <c r="G307" i="3"/>
  <c r="G305" i="3"/>
  <c r="H305" i="3" s="1"/>
  <c r="G303" i="3"/>
  <c r="G301" i="3"/>
  <c r="G299" i="3"/>
  <c r="G297" i="3"/>
  <c r="G295" i="3"/>
  <c r="G293" i="3"/>
  <c r="G291" i="3"/>
  <c r="H291" i="3" s="1"/>
  <c r="G289" i="3"/>
  <c r="H289" i="3" s="1"/>
  <c r="G287" i="3"/>
  <c r="G285" i="3"/>
  <c r="G282" i="3"/>
  <c r="G277" i="3"/>
  <c r="H277" i="3" s="1"/>
  <c r="G273" i="3"/>
  <c r="G271" i="3"/>
  <c r="G269" i="3"/>
  <c r="G267" i="3"/>
  <c r="G264" i="3"/>
  <c r="G262" i="3"/>
  <c r="G254" i="3"/>
  <c r="H254" i="3" s="1"/>
  <c r="G252" i="3"/>
  <c r="H252" i="3" s="1"/>
  <c r="G248" i="3"/>
  <c r="G246" i="3"/>
  <c r="G244" i="3"/>
  <c r="G242" i="3"/>
  <c r="G240" i="3"/>
  <c r="G238" i="3"/>
  <c r="G236" i="3"/>
  <c r="H236" i="3" s="1"/>
  <c r="G234" i="3"/>
  <c r="H234" i="3" s="1"/>
  <c r="G232" i="3"/>
  <c r="G230" i="3"/>
  <c r="G228" i="3"/>
  <c r="G226" i="3"/>
  <c r="H226" i="3" s="1"/>
  <c r="G224" i="3"/>
  <c r="G222" i="3"/>
  <c r="G220" i="3"/>
  <c r="G218" i="3"/>
  <c r="G216" i="3"/>
  <c r="G214" i="3"/>
  <c r="G212" i="3"/>
  <c r="G210" i="3"/>
  <c r="H210" i="3" s="1"/>
  <c r="G208" i="3"/>
  <c r="H208" i="3" s="1"/>
  <c r="G206" i="3"/>
  <c r="G203" i="3"/>
  <c r="G201" i="3"/>
  <c r="G199" i="3"/>
  <c r="G197" i="3"/>
  <c r="G194" i="3"/>
  <c r="G192" i="3"/>
  <c r="G190" i="3"/>
  <c r="G188" i="3"/>
  <c r="G185" i="3"/>
  <c r="G183" i="3"/>
  <c r="G179" i="3"/>
  <c r="H179" i="3" s="1"/>
  <c r="G177" i="3"/>
  <c r="G174" i="3"/>
  <c r="G172" i="3"/>
  <c r="G170" i="3"/>
  <c r="G168" i="3"/>
  <c r="G166" i="3"/>
  <c r="G164" i="3"/>
  <c r="G161" i="3"/>
  <c r="F318" i="3"/>
  <c r="F287" i="3"/>
  <c r="F284" i="3"/>
  <c r="F268" i="3"/>
  <c r="F264" i="3"/>
  <c r="F248" i="3"/>
  <c r="F247" i="3"/>
  <c r="F245" i="3"/>
  <c r="F219" i="3"/>
  <c r="F203" i="3"/>
  <c r="F200" i="3"/>
  <c r="F198" i="3"/>
  <c r="F197" i="3"/>
  <c r="F196" i="3"/>
  <c r="F189" i="3"/>
  <c r="F186" i="3"/>
  <c r="F172" i="3"/>
  <c r="F170" i="3"/>
  <c r="F169" i="3"/>
  <c r="E146" i="3"/>
  <c r="E131" i="3"/>
  <c r="E80" i="3"/>
  <c r="E77" i="3"/>
  <c r="C18" i="3"/>
  <c r="F65" i="3"/>
  <c r="F64" i="3"/>
  <c r="G19" i="3"/>
  <c r="H19" i="3" s="1"/>
  <c r="F331" i="4"/>
  <c r="F557" i="4"/>
  <c r="F567" i="4"/>
  <c r="C552" i="4"/>
  <c r="E579" i="4"/>
  <c r="G577" i="4"/>
  <c r="E573" i="4"/>
  <c r="G569" i="4"/>
  <c r="E562" i="4"/>
  <c r="G560" i="4"/>
  <c r="H560" i="4" s="1"/>
  <c r="E553" i="4"/>
  <c r="F572" i="4"/>
  <c r="F563" i="4"/>
  <c r="E338" i="4"/>
  <c r="E342" i="4"/>
  <c r="E346" i="4"/>
  <c r="F541" i="4"/>
  <c r="G496" i="4"/>
  <c r="H496" i="4" s="1"/>
  <c r="G494" i="4"/>
  <c r="H494" i="4" s="1"/>
  <c r="G492" i="4"/>
  <c r="G490" i="4"/>
  <c r="G488" i="4"/>
  <c r="H488" i="4" s="1"/>
  <c r="G486" i="4"/>
  <c r="H486" i="4" s="1"/>
  <c r="G484" i="4"/>
  <c r="G482" i="4"/>
  <c r="G480" i="4"/>
  <c r="G478" i="4"/>
  <c r="G476" i="4"/>
  <c r="H476" i="4" s="1"/>
  <c r="G474" i="4"/>
  <c r="G472" i="4"/>
  <c r="H472" i="4" s="1"/>
  <c r="G470" i="4"/>
  <c r="G468" i="4"/>
  <c r="G466" i="4"/>
  <c r="H466" i="4" s="1"/>
  <c r="G464" i="4"/>
  <c r="G462" i="4"/>
  <c r="H462" i="4" s="1"/>
  <c r="G460" i="4"/>
  <c r="G458" i="4"/>
  <c r="G456" i="4"/>
  <c r="G454" i="4"/>
  <c r="H454" i="4" s="1"/>
  <c r="G452" i="4"/>
  <c r="G450" i="4"/>
  <c r="G448" i="4"/>
  <c r="H448" i="4" s="1"/>
  <c r="G446" i="4"/>
  <c r="G444" i="4"/>
  <c r="G442" i="4"/>
  <c r="G440" i="4"/>
  <c r="H440" i="4" s="1"/>
  <c r="G438" i="4"/>
  <c r="G436" i="4"/>
  <c r="H436" i="4" s="1"/>
  <c r="G434" i="4"/>
  <c r="G432" i="4"/>
  <c r="G430" i="4"/>
  <c r="H430" i="4" s="1"/>
  <c r="G428" i="4"/>
  <c r="H428" i="4" s="1"/>
  <c r="G426" i="4"/>
  <c r="H426" i="4" s="1"/>
  <c r="G424" i="4"/>
  <c r="G422" i="4"/>
  <c r="G420" i="4"/>
  <c r="G413" i="4"/>
  <c r="G411" i="4"/>
  <c r="H411" i="4" s="1"/>
  <c r="G409" i="4"/>
  <c r="G407" i="4"/>
  <c r="G404" i="4"/>
  <c r="H404" i="4" s="1"/>
  <c r="G402" i="4"/>
  <c r="G397" i="4"/>
  <c r="H397" i="4" s="1"/>
  <c r="G395" i="4"/>
  <c r="H395" i="4" s="1"/>
  <c r="G393" i="4"/>
  <c r="G391" i="4"/>
  <c r="H391" i="4" s="1"/>
  <c r="G389" i="4"/>
  <c r="G387" i="4"/>
  <c r="G385" i="4"/>
  <c r="H385" i="4" s="1"/>
  <c r="G382" i="4"/>
  <c r="G380" i="4"/>
  <c r="G378" i="4"/>
  <c r="H378" i="4" s="1"/>
  <c r="G376" i="4"/>
  <c r="G374" i="4"/>
  <c r="G372" i="4"/>
  <c r="H372" i="4" s="1"/>
  <c r="G370" i="4"/>
  <c r="G368" i="4"/>
  <c r="G366" i="4"/>
  <c r="G364" i="4"/>
  <c r="G362" i="4"/>
  <c r="G360" i="4"/>
  <c r="G358" i="4"/>
  <c r="H358" i="4" s="1"/>
  <c r="G356" i="4"/>
  <c r="G354" i="4"/>
  <c r="G352" i="4"/>
  <c r="G350" i="4"/>
  <c r="G348" i="4"/>
  <c r="H348" i="4" s="1"/>
  <c r="G346" i="4"/>
  <c r="G344" i="4"/>
  <c r="H344" i="4" s="1"/>
  <c r="G342" i="4"/>
  <c r="G340" i="4"/>
  <c r="G338" i="4"/>
  <c r="G336" i="4"/>
  <c r="G334" i="4"/>
  <c r="G332" i="4"/>
  <c r="G330" i="4"/>
  <c r="E227" i="4"/>
  <c r="F217" i="4"/>
  <c r="F215" i="4"/>
  <c r="F198" i="4"/>
  <c r="F192" i="4"/>
  <c r="E122" i="4"/>
  <c r="E131" i="4"/>
  <c r="E132" i="4"/>
  <c r="E140" i="4"/>
  <c r="E144" i="4"/>
  <c r="E108" i="4"/>
  <c r="E120" i="4"/>
  <c r="E146" i="4"/>
  <c r="G72" i="4"/>
  <c r="F129" i="4"/>
  <c r="F126" i="4"/>
  <c r="F114" i="4"/>
  <c r="F107" i="4"/>
  <c r="F88" i="4"/>
  <c r="D18" i="4"/>
  <c r="F29" i="4" s="1"/>
  <c r="G64" i="4"/>
  <c r="G60" i="4"/>
  <c r="G56" i="4"/>
  <c r="H56" i="4" s="1"/>
  <c r="G52" i="4"/>
  <c r="G48" i="4"/>
  <c r="H48" i="4" s="1"/>
  <c r="G44" i="4"/>
  <c r="G40" i="4"/>
  <c r="H40" i="4" s="1"/>
  <c r="G36" i="4"/>
  <c r="H36" i="4" s="1"/>
  <c r="G32" i="4"/>
  <c r="G28" i="4"/>
  <c r="G23" i="4"/>
  <c r="H23" i="4" s="1"/>
  <c r="E84" i="1"/>
  <c r="E144" i="1"/>
  <c r="E149" i="1"/>
  <c r="E555" i="1"/>
  <c r="E554" i="1"/>
  <c r="E556" i="1"/>
  <c r="E83" i="1"/>
  <c r="E88" i="1"/>
  <c r="E98" i="1"/>
  <c r="E109" i="1"/>
  <c r="E111" i="1"/>
  <c r="E123" i="1"/>
  <c r="E138" i="1"/>
  <c r="E122" i="1"/>
  <c r="E106" i="1"/>
  <c r="E142" i="2"/>
  <c r="F553" i="1"/>
  <c r="E572" i="29"/>
  <c r="E575" i="29"/>
  <c r="E567" i="29"/>
  <c r="E555" i="29"/>
  <c r="E579" i="29"/>
  <c r="E563" i="26"/>
  <c r="E573" i="26"/>
  <c r="E579" i="26"/>
  <c r="E568" i="26"/>
  <c r="E568" i="22"/>
  <c r="E556" i="22"/>
  <c r="E570" i="22"/>
  <c r="C13" i="22"/>
  <c r="E570" i="27"/>
  <c r="C13" i="27"/>
  <c r="E572" i="27"/>
  <c r="E567" i="30"/>
  <c r="E553" i="27"/>
  <c r="C13" i="4"/>
  <c r="E563" i="4"/>
  <c r="E572" i="4"/>
  <c r="E567" i="4"/>
  <c r="E557" i="4"/>
  <c r="E575" i="21"/>
  <c r="E552" i="21"/>
  <c r="C13" i="21"/>
  <c r="E556" i="21"/>
  <c r="E571" i="21"/>
  <c r="E557" i="26"/>
  <c r="E569" i="26"/>
  <c r="E574" i="26"/>
  <c r="C13" i="26"/>
  <c r="E565" i="29"/>
  <c r="E569" i="29"/>
  <c r="E558" i="29"/>
  <c r="C13" i="29"/>
  <c r="E552" i="29"/>
  <c r="E578" i="29"/>
  <c r="E560" i="29"/>
  <c r="E573" i="29"/>
  <c r="E568" i="27"/>
  <c r="E571" i="26"/>
  <c r="E553" i="26"/>
  <c r="E567" i="26"/>
  <c r="E570" i="26"/>
  <c r="E578" i="22"/>
  <c r="E555" i="21"/>
  <c r="E554" i="33"/>
  <c r="H554" i="33" s="1"/>
  <c r="E558" i="33"/>
  <c r="C13" i="33"/>
  <c r="E563" i="18"/>
  <c r="E577" i="18"/>
  <c r="E556" i="18"/>
  <c r="E555" i="18"/>
  <c r="E570" i="18"/>
  <c r="E575" i="18"/>
  <c r="E557" i="18"/>
  <c r="E561" i="18"/>
  <c r="E552" i="18"/>
  <c r="E572" i="18"/>
  <c r="E553" i="18"/>
  <c r="E567" i="18"/>
  <c r="E571" i="22"/>
  <c r="E554" i="27"/>
  <c r="E562" i="29"/>
  <c r="E568" i="29"/>
  <c r="E570" i="29"/>
  <c r="E555" i="27"/>
  <c r="E556" i="27"/>
  <c r="E566" i="27"/>
  <c r="E562" i="26"/>
  <c r="E552" i="26"/>
  <c r="E566" i="26"/>
  <c r="E555" i="22"/>
  <c r="E579" i="22"/>
  <c r="E552" i="22"/>
  <c r="E563" i="21"/>
  <c r="E555" i="9"/>
  <c r="E575" i="9"/>
  <c r="E571" i="9"/>
  <c r="E570" i="9"/>
  <c r="E552" i="9"/>
  <c r="E570" i="17"/>
  <c r="E575" i="26"/>
  <c r="E565" i="2"/>
  <c r="E567" i="2"/>
  <c r="E557" i="7"/>
  <c r="E568" i="7"/>
  <c r="E572" i="7"/>
  <c r="E562" i="7"/>
  <c r="E562" i="10"/>
  <c r="E575" i="11"/>
  <c r="E565" i="11"/>
  <c r="E557" i="13"/>
  <c r="E578" i="13"/>
  <c r="E562" i="13"/>
  <c r="E575" i="13"/>
  <c r="E557" i="24"/>
  <c r="E565" i="24"/>
  <c r="E572" i="24"/>
  <c r="E557" i="25"/>
  <c r="E579" i="25"/>
  <c r="H563" i="34"/>
  <c r="E575" i="25"/>
  <c r="E562" i="12"/>
  <c r="E575" i="12"/>
  <c r="E570" i="23"/>
  <c r="E578" i="23"/>
  <c r="E571" i="23"/>
  <c r="E568" i="14"/>
  <c r="E579" i="14"/>
  <c r="E560" i="14"/>
  <c r="E562" i="14"/>
  <c r="E573" i="14"/>
  <c r="E553" i="19"/>
  <c r="E579" i="16"/>
  <c r="E573" i="16"/>
  <c r="E557" i="16"/>
  <c r="E573" i="19"/>
  <c r="E566" i="19"/>
  <c r="E563" i="19"/>
  <c r="E576" i="28"/>
  <c r="E567" i="31"/>
  <c r="E557" i="19"/>
  <c r="E567" i="28"/>
  <c r="E561" i="28"/>
  <c r="H483" i="1"/>
  <c r="H449" i="5"/>
  <c r="H535" i="6"/>
  <c r="H508" i="34"/>
  <c r="H409" i="34"/>
  <c r="H514" i="2"/>
  <c r="E366" i="11"/>
  <c r="E423" i="11"/>
  <c r="E446" i="11"/>
  <c r="E453" i="11"/>
  <c r="E455" i="11"/>
  <c r="E542" i="11"/>
  <c r="E346" i="11"/>
  <c r="E372" i="11"/>
  <c r="E402" i="11"/>
  <c r="E424" i="11"/>
  <c r="E347" i="11"/>
  <c r="E356" i="11"/>
  <c r="E360" i="11"/>
  <c r="H360" i="11" s="1"/>
  <c r="E409" i="11"/>
  <c r="E457" i="11"/>
  <c r="E342" i="11"/>
  <c r="E378" i="11"/>
  <c r="E451" i="11"/>
  <c r="E367" i="11"/>
  <c r="E529" i="11"/>
  <c r="E374" i="11"/>
  <c r="E544" i="11"/>
  <c r="E438" i="11"/>
  <c r="E431" i="11"/>
  <c r="C12" i="11"/>
  <c r="E509" i="11"/>
  <c r="E370" i="11"/>
  <c r="E340" i="11"/>
  <c r="E333" i="11"/>
  <c r="E530" i="11"/>
  <c r="E369" i="11"/>
  <c r="E361" i="11"/>
  <c r="E382" i="11"/>
  <c r="E330" i="11"/>
  <c r="E477" i="11"/>
  <c r="E365" i="11"/>
  <c r="E332" i="11"/>
  <c r="E482" i="11"/>
  <c r="E393" i="11"/>
  <c r="E368" i="11"/>
  <c r="E352" i="11"/>
  <c r="E538" i="11"/>
  <c r="E350" i="11"/>
  <c r="E345" i="11"/>
  <c r="E337" i="11"/>
  <c r="H337" i="11" s="1"/>
  <c r="E380" i="11"/>
  <c r="E349" i="11"/>
  <c r="E339" i="11"/>
  <c r="E331" i="11"/>
  <c r="E531" i="11"/>
  <c r="E506" i="11"/>
  <c r="E456" i="11"/>
  <c r="E432" i="11"/>
  <c r="E437" i="11"/>
  <c r="E390" i="11"/>
  <c r="E364" i="11"/>
  <c r="E379" i="11"/>
  <c r="E353" i="11"/>
  <c r="E329" i="11"/>
  <c r="E363" i="25"/>
  <c r="E361" i="25"/>
  <c r="E479" i="25"/>
  <c r="E355" i="25"/>
  <c r="E524" i="25"/>
  <c r="E477" i="25"/>
  <c r="E428" i="25"/>
  <c r="E462" i="25"/>
  <c r="E331" i="10"/>
  <c r="E355" i="10"/>
  <c r="E372" i="10"/>
  <c r="E395" i="10"/>
  <c r="E465" i="10"/>
  <c r="E500" i="10"/>
  <c r="E347" i="10"/>
  <c r="E433" i="10"/>
  <c r="E514" i="10"/>
  <c r="E526" i="10"/>
  <c r="E542" i="10"/>
  <c r="E357" i="10"/>
  <c r="E366" i="10"/>
  <c r="E375" i="10"/>
  <c r="E396" i="10"/>
  <c r="E442" i="10"/>
  <c r="E468" i="10"/>
  <c r="E499" i="10"/>
  <c r="E544" i="10"/>
  <c r="E359" i="10"/>
  <c r="E364" i="10"/>
  <c r="E454" i="10"/>
  <c r="E486" i="10"/>
  <c r="E507" i="10"/>
  <c r="E519" i="10"/>
  <c r="E543" i="10"/>
  <c r="C12" i="10"/>
  <c r="E428" i="10"/>
  <c r="E378" i="10"/>
  <c r="E531" i="10"/>
  <c r="E506" i="10"/>
  <c r="E481" i="10"/>
  <c r="E425" i="10"/>
  <c r="E403" i="10"/>
  <c r="E394" i="10"/>
  <c r="E369" i="10"/>
  <c r="E337" i="10"/>
  <c r="E448" i="10"/>
  <c r="E329" i="10"/>
  <c r="E478" i="10"/>
  <c r="E453" i="10"/>
  <c r="E423" i="10"/>
  <c r="E381" i="10"/>
  <c r="E363" i="10"/>
  <c r="E349" i="10"/>
  <c r="E333" i="10"/>
  <c r="E358" i="14"/>
  <c r="E381" i="14"/>
  <c r="E409" i="14"/>
  <c r="E533" i="14"/>
  <c r="E337" i="14"/>
  <c r="E425" i="14"/>
  <c r="E436" i="14"/>
  <c r="E467" i="14"/>
  <c r="E372" i="14"/>
  <c r="E395" i="14"/>
  <c r="E402" i="14"/>
  <c r="E433" i="14"/>
  <c r="E483" i="14"/>
  <c r="E359" i="14"/>
  <c r="E363" i="14"/>
  <c r="E475" i="14"/>
  <c r="E338" i="14"/>
  <c r="E500" i="14"/>
  <c r="E330" i="14"/>
  <c r="E355" i="21"/>
  <c r="E338" i="21"/>
  <c r="E454" i="21"/>
  <c r="E410" i="21"/>
  <c r="E339" i="21"/>
  <c r="E374" i="21"/>
  <c r="E394" i="21"/>
  <c r="E409" i="21"/>
  <c r="E477" i="21"/>
  <c r="E488" i="2"/>
  <c r="E486" i="2"/>
  <c r="E464" i="2"/>
  <c r="E430" i="2"/>
  <c r="E393" i="2"/>
  <c r="E360" i="2"/>
  <c r="E338" i="2"/>
  <c r="E335" i="2"/>
  <c r="E363" i="2"/>
  <c r="E330" i="28"/>
  <c r="E334" i="28"/>
  <c r="E358" i="28"/>
  <c r="E427" i="28"/>
  <c r="E435" i="28"/>
  <c r="E488" i="28"/>
  <c r="E494" i="28"/>
  <c r="E507" i="28"/>
  <c r="E515" i="28"/>
  <c r="E376" i="28"/>
  <c r="E466" i="28"/>
  <c r="E546" i="28"/>
  <c r="E356" i="28"/>
  <c r="E460" i="28"/>
  <c r="E462" i="28"/>
  <c r="E468" i="28"/>
  <c r="E539" i="28"/>
  <c r="E357" i="28"/>
  <c r="E442" i="28"/>
  <c r="E481" i="28"/>
  <c r="E517" i="28"/>
  <c r="E359" i="28"/>
  <c r="E366" i="28"/>
  <c r="E464" i="28"/>
  <c r="E504" i="25"/>
  <c r="E542" i="25"/>
  <c r="E346" i="22"/>
  <c r="E362" i="22"/>
  <c r="E396" i="22"/>
  <c r="E434" i="22"/>
  <c r="E448" i="22"/>
  <c r="E489" i="22"/>
  <c r="E511" i="22"/>
  <c r="E530" i="22"/>
  <c r="E544" i="22"/>
  <c r="E421" i="22"/>
  <c r="E437" i="22"/>
  <c r="E473" i="22"/>
  <c r="E508" i="22"/>
  <c r="E514" i="22"/>
  <c r="E524" i="22"/>
  <c r="E343" i="22"/>
  <c r="E382" i="22"/>
  <c r="E393" i="22"/>
  <c r="E433" i="22"/>
  <c r="E466" i="22"/>
  <c r="E477" i="22"/>
  <c r="E373" i="22"/>
  <c r="E422" i="22"/>
  <c r="E438" i="22"/>
  <c r="E509" i="22"/>
  <c r="E542" i="22"/>
  <c r="C12" i="22"/>
  <c r="E331" i="22"/>
  <c r="E517" i="3"/>
  <c r="E452" i="3"/>
  <c r="E430" i="3"/>
  <c r="E421" i="3"/>
  <c r="E437" i="3"/>
  <c r="E439" i="3"/>
  <c r="E336" i="7"/>
  <c r="E376" i="7"/>
  <c r="E448" i="7"/>
  <c r="E465" i="7"/>
  <c r="E513" i="7"/>
  <c r="E347" i="7"/>
  <c r="E427" i="7"/>
  <c r="E483" i="7"/>
  <c r="E402" i="7"/>
  <c r="E420" i="7"/>
  <c r="E428" i="7"/>
  <c r="E395" i="7"/>
  <c r="E492" i="7"/>
  <c r="E452" i="7"/>
  <c r="E330" i="15"/>
  <c r="E346" i="15"/>
  <c r="E380" i="15"/>
  <c r="E395" i="15"/>
  <c r="E438" i="15"/>
  <c r="E531" i="15"/>
  <c r="E448" i="15"/>
  <c r="E477" i="15"/>
  <c r="E332" i="15"/>
  <c r="E382" i="15"/>
  <c r="E350" i="15"/>
  <c r="E540" i="15"/>
  <c r="E363" i="15"/>
  <c r="E342" i="17"/>
  <c r="E361" i="17"/>
  <c r="E367" i="17"/>
  <c r="E509" i="17"/>
  <c r="E376" i="17"/>
  <c r="E349" i="17"/>
  <c r="E377" i="18"/>
  <c r="E474" i="18"/>
  <c r="E483" i="18"/>
  <c r="E372" i="18"/>
  <c r="E494" i="18"/>
  <c r="E440" i="18"/>
  <c r="E420" i="18"/>
  <c r="E373" i="18"/>
  <c r="E347" i="18"/>
  <c r="E471" i="18"/>
  <c r="E362" i="24"/>
  <c r="E428" i="24"/>
  <c r="E361" i="24"/>
  <c r="E409" i="24"/>
  <c r="E446" i="24"/>
  <c r="E332" i="24"/>
  <c r="E369" i="24"/>
  <c r="E378" i="24"/>
  <c r="E381" i="24"/>
  <c r="E387" i="24"/>
  <c r="E507" i="24"/>
  <c r="E538" i="24"/>
  <c r="E509" i="24"/>
  <c r="E530" i="24"/>
  <c r="E451" i="24"/>
  <c r="E482" i="24"/>
  <c r="E486" i="24"/>
  <c r="E500" i="24"/>
  <c r="E513" i="24"/>
  <c r="E331" i="26"/>
  <c r="E359" i="26"/>
  <c r="E434" i="26"/>
  <c r="E440" i="26"/>
  <c r="E491" i="26"/>
  <c r="E497" i="26"/>
  <c r="E521" i="26"/>
  <c r="E340" i="26"/>
  <c r="E424" i="26"/>
  <c r="E429" i="26"/>
  <c r="E436" i="26"/>
  <c r="E493" i="26"/>
  <c r="E510" i="26"/>
  <c r="E358" i="26"/>
  <c r="E374" i="26"/>
  <c r="E381" i="26"/>
  <c r="E410" i="26"/>
  <c r="E428" i="26"/>
  <c r="E443" i="26"/>
  <c r="E447" i="26"/>
  <c r="E495" i="26"/>
  <c r="E526" i="26"/>
  <c r="E408" i="26"/>
  <c r="E454" i="26"/>
  <c r="E459" i="26"/>
  <c r="E445" i="26"/>
  <c r="E544" i="26"/>
  <c r="E509" i="26"/>
  <c r="E519" i="26"/>
  <c r="E350" i="32"/>
  <c r="H356" i="1"/>
  <c r="E350" i="1"/>
  <c r="E450" i="1"/>
  <c r="E453" i="1"/>
  <c r="E345" i="9"/>
  <c r="E368" i="9"/>
  <c r="E331" i="9"/>
  <c r="E350" i="9"/>
  <c r="E367" i="9"/>
  <c r="E349" i="9"/>
  <c r="E343" i="12"/>
  <c r="E393" i="12"/>
  <c r="E487" i="12"/>
  <c r="E496" i="12"/>
  <c r="E445" i="12"/>
  <c r="E465" i="12"/>
  <c r="E510" i="12"/>
  <c r="E513" i="12"/>
  <c r="E363" i="12"/>
  <c r="E501" i="12"/>
  <c r="E489" i="12"/>
  <c r="E519" i="12"/>
  <c r="E525" i="12"/>
  <c r="E539" i="12"/>
  <c r="E468" i="12"/>
  <c r="E486" i="12"/>
  <c r="E503" i="12"/>
  <c r="E511" i="12"/>
  <c r="E343" i="13"/>
  <c r="E364" i="13"/>
  <c r="E437" i="13"/>
  <c r="E507" i="13"/>
  <c r="E340" i="13"/>
  <c r="E344" i="13"/>
  <c r="E363" i="13"/>
  <c r="E422" i="13"/>
  <c r="E450" i="13"/>
  <c r="E512" i="13"/>
  <c r="E525" i="13"/>
  <c r="E540" i="13"/>
  <c r="E361" i="13"/>
  <c r="E500" i="13"/>
  <c r="E372" i="13"/>
  <c r="E462" i="13"/>
  <c r="E537" i="13"/>
  <c r="E374" i="13"/>
  <c r="E378" i="13"/>
  <c r="E405" i="13"/>
  <c r="E420" i="13"/>
  <c r="E487" i="13"/>
  <c r="E335" i="20"/>
  <c r="E434" i="20"/>
  <c r="E338" i="20"/>
  <c r="E349" i="20"/>
  <c r="E352" i="20"/>
  <c r="E355" i="20"/>
  <c r="E538" i="20"/>
  <c r="E339" i="20"/>
  <c r="E393" i="20"/>
  <c r="E540" i="20"/>
  <c r="E376" i="20"/>
  <c r="E455" i="20"/>
  <c r="E506" i="20"/>
  <c r="E337" i="20"/>
  <c r="E379" i="1"/>
  <c r="E541" i="7"/>
  <c r="E331" i="6"/>
  <c r="E530" i="6"/>
  <c r="E534" i="6"/>
  <c r="E365" i="6"/>
  <c r="E450" i="6"/>
  <c r="E481" i="6"/>
  <c r="E331" i="8"/>
  <c r="E376" i="8"/>
  <c r="E386" i="8"/>
  <c r="E392" i="8"/>
  <c r="E456" i="8"/>
  <c r="E479" i="8"/>
  <c r="E501" i="8"/>
  <c r="H501" i="8" s="1"/>
  <c r="E509" i="8"/>
  <c r="E530" i="8"/>
  <c r="E546" i="8"/>
  <c r="E411" i="8"/>
  <c r="E424" i="8"/>
  <c r="E429" i="8"/>
  <c r="E483" i="8"/>
  <c r="E513" i="8"/>
  <c r="E347" i="8"/>
  <c r="E409" i="8"/>
  <c r="E544" i="8"/>
  <c r="E425" i="8"/>
  <c r="E474" i="8"/>
  <c r="E362" i="8"/>
  <c r="E393" i="8"/>
  <c r="E395" i="8"/>
  <c r="E486" i="8"/>
  <c r="E333" i="16"/>
  <c r="E363" i="16"/>
  <c r="E422" i="16"/>
  <c r="E448" i="16"/>
  <c r="E509" i="16"/>
  <c r="E522" i="16"/>
  <c r="E538" i="16"/>
  <c r="E331" i="16"/>
  <c r="E337" i="16"/>
  <c r="E345" i="16"/>
  <c r="E352" i="16"/>
  <c r="E354" i="16"/>
  <c r="E374" i="16"/>
  <c r="E379" i="16"/>
  <c r="E387" i="16"/>
  <c r="E452" i="16"/>
  <c r="E540" i="16"/>
  <c r="E361" i="16"/>
  <c r="E364" i="16"/>
  <c r="E370" i="16"/>
  <c r="E376" i="16"/>
  <c r="E402" i="16"/>
  <c r="E410" i="16"/>
  <c r="E423" i="16"/>
  <c r="E436" i="16"/>
  <c r="E510" i="16"/>
  <c r="E378" i="16"/>
  <c r="E529" i="16"/>
  <c r="E438" i="16"/>
  <c r="E446" i="16"/>
  <c r="E425" i="16"/>
  <c r="E338" i="16"/>
  <c r="E343" i="16"/>
  <c r="E372" i="16"/>
  <c r="E457" i="16"/>
  <c r="E332" i="19"/>
  <c r="E340" i="19"/>
  <c r="E352" i="19"/>
  <c r="E452" i="19"/>
  <c r="E454" i="19"/>
  <c r="E346" i="19"/>
  <c r="E390" i="19"/>
  <c r="E337" i="19"/>
  <c r="E376" i="19"/>
  <c r="E511" i="19"/>
  <c r="E335" i="19"/>
  <c r="E366" i="19"/>
  <c r="E401" i="19"/>
  <c r="E424" i="19"/>
  <c r="E467" i="19"/>
  <c r="E493" i="19"/>
  <c r="E504" i="19"/>
  <c r="E363" i="19"/>
  <c r="E428" i="19"/>
  <c r="E443" i="19"/>
  <c r="E489" i="19"/>
  <c r="E544" i="19"/>
  <c r="E344" i="19"/>
  <c r="E350" i="19"/>
  <c r="E540" i="19"/>
  <c r="E402" i="19"/>
  <c r="E506" i="19"/>
  <c r="E530" i="19"/>
  <c r="E331" i="27"/>
  <c r="E378" i="27"/>
  <c r="E442" i="27"/>
  <c r="E459" i="27"/>
  <c r="E506" i="27"/>
  <c r="E542" i="27"/>
  <c r="E477" i="27"/>
  <c r="E501" i="27"/>
  <c r="E544" i="27"/>
  <c r="E333" i="27"/>
  <c r="E340" i="27"/>
  <c r="E408" i="27"/>
  <c r="E424" i="27"/>
  <c r="E443" i="27"/>
  <c r="E537" i="27"/>
  <c r="E420" i="27"/>
  <c r="E440" i="27"/>
  <c r="E452" i="27"/>
  <c r="E463" i="27"/>
  <c r="E520" i="27"/>
  <c r="E373" i="29"/>
  <c r="E420" i="29"/>
  <c r="E436" i="29"/>
  <c r="E479" i="29"/>
  <c r="E501" i="29"/>
  <c r="E338" i="29"/>
  <c r="E359" i="29"/>
  <c r="E396" i="29"/>
  <c r="E440" i="29"/>
  <c r="E463" i="29"/>
  <c r="E495" i="29"/>
  <c r="E521" i="29"/>
  <c r="E535" i="29"/>
  <c r="E539" i="29"/>
  <c r="E337" i="29"/>
  <c r="E358" i="29"/>
  <c r="E362" i="29"/>
  <c r="E372" i="29"/>
  <c r="E478" i="29"/>
  <c r="E481" i="29"/>
  <c r="E409" i="29"/>
  <c r="E442" i="29"/>
  <c r="E425" i="29"/>
  <c r="E335" i="29"/>
  <c r="E395" i="30"/>
  <c r="E517" i="30"/>
  <c r="E346" i="30"/>
  <c r="E365" i="30"/>
  <c r="E374" i="30"/>
  <c r="E350" i="30"/>
  <c r="E352" i="30"/>
  <c r="E526" i="30"/>
  <c r="E509" i="30"/>
  <c r="E359" i="31"/>
  <c r="E409" i="31"/>
  <c r="E461" i="31"/>
  <c r="E486" i="31"/>
  <c r="E488" i="31"/>
  <c r="E526" i="31"/>
  <c r="E408" i="31"/>
  <c r="E464" i="31"/>
  <c r="E537" i="31"/>
  <c r="E358" i="31"/>
  <c r="E410" i="31"/>
  <c r="E458" i="31"/>
  <c r="E468" i="31"/>
  <c r="E489" i="31"/>
  <c r="E402" i="31"/>
  <c r="E440" i="31"/>
  <c r="E442" i="31"/>
  <c r="E495" i="31"/>
  <c r="E502" i="31"/>
  <c r="E522" i="31"/>
  <c r="E506" i="34"/>
  <c r="E339" i="34"/>
  <c r="H335" i="34"/>
  <c r="E458" i="1"/>
  <c r="E349" i="1"/>
  <c r="E357" i="7"/>
  <c r="H528" i="6"/>
  <c r="H543" i="6"/>
  <c r="H373" i="19"/>
  <c r="E352" i="4"/>
  <c r="E482" i="4"/>
  <c r="E540" i="4"/>
  <c r="E407" i="4"/>
  <c r="H243" i="34"/>
  <c r="H319" i="3"/>
  <c r="H163" i="8"/>
  <c r="H243" i="1"/>
  <c r="H211" i="1"/>
  <c r="H202" i="1"/>
  <c r="E227" i="30"/>
  <c r="E225" i="30"/>
  <c r="E262" i="30"/>
  <c r="E166" i="30"/>
  <c r="E176" i="30"/>
  <c r="E167" i="30"/>
  <c r="E182" i="30"/>
  <c r="E161" i="30"/>
  <c r="E293" i="2"/>
  <c r="E264" i="2"/>
  <c r="E222" i="2"/>
  <c r="E273" i="2"/>
  <c r="E237" i="2"/>
  <c r="E202" i="2"/>
  <c r="E302" i="2"/>
  <c r="E167" i="2"/>
  <c r="E182" i="2"/>
  <c r="E191" i="2"/>
  <c r="E225" i="2"/>
  <c r="E247" i="2"/>
  <c r="E263" i="2"/>
  <c r="E284" i="2"/>
  <c r="E287" i="2"/>
  <c r="E212" i="2"/>
  <c r="E190" i="2"/>
  <c r="E177" i="2"/>
  <c r="C11" i="2"/>
  <c r="E253" i="2"/>
  <c r="E235" i="2"/>
  <c r="E200" i="2"/>
  <c r="E169" i="2"/>
  <c r="H169" i="2" s="1"/>
  <c r="E269" i="6"/>
  <c r="E264" i="25"/>
  <c r="E225" i="25"/>
  <c r="E197" i="25"/>
  <c r="E172" i="25"/>
  <c r="E226" i="25"/>
  <c r="E263" i="25"/>
  <c r="E272" i="25"/>
  <c r="E167" i="25"/>
  <c r="E202" i="25"/>
  <c r="E163" i="16"/>
  <c r="E304" i="16"/>
  <c r="E190" i="16"/>
  <c r="E169" i="16"/>
  <c r="E173" i="16"/>
  <c r="E197" i="16"/>
  <c r="E281" i="16"/>
  <c r="E163" i="18"/>
  <c r="E270" i="18"/>
  <c r="E196" i="18"/>
  <c r="E211" i="18"/>
  <c r="E227" i="18"/>
  <c r="E285" i="18"/>
  <c r="E215" i="18"/>
  <c r="E309" i="18"/>
  <c r="E312" i="18"/>
  <c r="E161" i="18"/>
  <c r="E271" i="18"/>
  <c r="E299" i="18"/>
  <c r="E276" i="18"/>
  <c r="E249" i="18"/>
  <c r="H249" i="18" s="1"/>
  <c r="E245" i="18"/>
  <c r="E225" i="18"/>
  <c r="E202" i="18"/>
  <c r="E193" i="18"/>
  <c r="E190" i="18"/>
  <c r="E177" i="18"/>
  <c r="E173" i="18"/>
  <c r="E166" i="18"/>
  <c r="E304" i="18"/>
  <c r="E297" i="18"/>
  <c r="E287" i="18"/>
  <c r="E272" i="18"/>
  <c r="E261" i="18"/>
  <c r="E248" i="18"/>
  <c r="E224" i="18"/>
  <c r="E198" i="18"/>
  <c r="E192" i="18"/>
  <c r="E186" i="18"/>
  <c r="E176" i="18"/>
  <c r="E168" i="18"/>
  <c r="E164" i="18"/>
  <c r="C11" i="30"/>
  <c r="E190" i="30"/>
  <c r="E318" i="2"/>
  <c r="E238" i="2"/>
  <c r="E230" i="2"/>
  <c r="E188" i="2"/>
  <c r="E166" i="2"/>
  <c r="E227" i="2"/>
  <c r="E198" i="2"/>
  <c r="E189" i="2"/>
  <c r="E178" i="2"/>
  <c r="E217" i="31"/>
  <c r="E277" i="31"/>
  <c r="E296" i="31"/>
  <c r="E227" i="31"/>
  <c r="E286" i="31"/>
  <c r="C11" i="31"/>
  <c r="E248" i="30"/>
  <c r="E166" i="26"/>
  <c r="E177" i="26"/>
  <c r="E299" i="26"/>
  <c r="E202" i="26"/>
  <c r="E238" i="26"/>
  <c r="E309" i="26"/>
  <c r="E315" i="26"/>
  <c r="E213" i="26"/>
  <c r="E269" i="26"/>
  <c r="E310" i="26"/>
  <c r="E317" i="26"/>
  <c r="E178" i="26"/>
  <c r="E318" i="26"/>
  <c r="E193" i="26"/>
  <c r="E199" i="26"/>
  <c r="E311" i="26"/>
  <c r="E294" i="26"/>
  <c r="E297" i="26"/>
  <c r="E186" i="26"/>
  <c r="E176" i="26"/>
  <c r="E167" i="26"/>
  <c r="E161" i="26"/>
  <c r="E196" i="26"/>
  <c r="E253" i="26"/>
  <c r="E216" i="26"/>
  <c r="E191" i="26"/>
  <c r="E169" i="29"/>
  <c r="E211" i="29"/>
  <c r="E219" i="29"/>
  <c r="E226" i="29"/>
  <c r="E305" i="29"/>
  <c r="E222" i="29"/>
  <c r="E313" i="29"/>
  <c r="E315" i="29"/>
  <c r="E318" i="29"/>
  <c r="E236" i="29"/>
  <c r="E314" i="29"/>
  <c r="E320" i="29"/>
  <c r="E210" i="29"/>
  <c r="E179" i="29"/>
  <c r="E162" i="29"/>
  <c r="E301" i="29"/>
  <c r="E245" i="29"/>
  <c r="E212" i="29"/>
  <c r="E197" i="29"/>
  <c r="E168" i="29"/>
  <c r="E227" i="29"/>
  <c r="E202" i="29"/>
  <c r="E249" i="29"/>
  <c r="E192" i="29"/>
  <c r="E182" i="29"/>
  <c r="E164" i="29"/>
  <c r="E272" i="29"/>
  <c r="E220" i="33"/>
  <c r="E286" i="33"/>
  <c r="E309" i="33"/>
  <c r="E162" i="33"/>
  <c r="E268" i="33"/>
  <c r="E277" i="33"/>
  <c r="E310" i="33"/>
  <c r="E214" i="11"/>
  <c r="E186" i="11"/>
  <c r="E224" i="11"/>
  <c r="E164" i="11"/>
  <c r="E193" i="11"/>
  <c r="E273" i="11"/>
  <c r="E227" i="11"/>
  <c r="E219" i="11"/>
  <c r="E212" i="11"/>
  <c r="E247" i="14"/>
  <c r="E263" i="14"/>
  <c r="E268" i="14"/>
  <c r="E234" i="14"/>
  <c r="E219" i="14"/>
  <c r="E272" i="14"/>
  <c r="E299" i="14"/>
  <c r="E273" i="14"/>
  <c r="E288" i="14"/>
  <c r="E182" i="14"/>
  <c r="E185" i="14"/>
  <c r="E253" i="17"/>
  <c r="E299" i="17"/>
  <c r="E248" i="17"/>
  <c r="E224" i="17"/>
  <c r="E229" i="33"/>
  <c r="E299" i="8"/>
  <c r="E235" i="8"/>
  <c r="E162" i="8"/>
  <c r="E197" i="8"/>
  <c r="E174" i="8"/>
  <c r="H174" i="8" s="1"/>
  <c r="E182" i="8"/>
  <c r="E196" i="8"/>
  <c r="E176" i="8"/>
  <c r="E261" i="8"/>
  <c r="E164" i="8"/>
  <c r="E284" i="8"/>
  <c r="C11" i="8"/>
  <c r="E186" i="19"/>
  <c r="E225" i="19"/>
  <c r="E227" i="19"/>
  <c r="E313" i="19"/>
  <c r="E163" i="19"/>
  <c r="E170" i="19"/>
  <c r="E209" i="19"/>
  <c r="E212" i="19"/>
  <c r="E215" i="19"/>
  <c r="E235" i="19"/>
  <c r="E177" i="19"/>
  <c r="E182" i="19"/>
  <c r="E185" i="19"/>
  <c r="E174" i="19"/>
  <c r="E293" i="19"/>
  <c r="E298" i="19"/>
  <c r="E297" i="19"/>
  <c r="E276" i="19"/>
  <c r="E176" i="19"/>
  <c r="H176" i="19" s="1"/>
  <c r="E169" i="22"/>
  <c r="E163" i="22"/>
  <c r="E182" i="22"/>
  <c r="E188" i="22"/>
  <c r="E199" i="22"/>
  <c r="E176" i="22"/>
  <c r="E164" i="22"/>
  <c r="E202" i="22"/>
  <c r="E198" i="22"/>
  <c r="E287" i="22"/>
  <c r="E284" i="22"/>
  <c r="E197" i="22"/>
  <c r="E162" i="22"/>
  <c r="E248" i="22"/>
  <c r="E192" i="22"/>
  <c r="E263" i="22"/>
  <c r="E176" i="32"/>
  <c r="E273" i="32"/>
  <c r="E320" i="33"/>
  <c r="H320" i="33" s="1"/>
  <c r="E316" i="33"/>
  <c r="E211" i="33"/>
  <c r="E172" i="33"/>
  <c r="E245" i="34"/>
  <c r="E238" i="11"/>
  <c r="E203" i="11"/>
  <c r="E163" i="12"/>
  <c r="E217" i="12"/>
  <c r="E177" i="12"/>
  <c r="E193" i="12"/>
  <c r="E249" i="12"/>
  <c r="E186" i="15"/>
  <c r="E224" i="15"/>
  <c r="E198" i="15"/>
  <c r="E201" i="15"/>
  <c r="E293" i="15"/>
  <c r="E163" i="21"/>
  <c r="E288" i="21"/>
  <c r="E303" i="21"/>
  <c r="E174" i="21"/>
  <c r="E193" i="21"/>
  <c r="E204" i="21"/>
  <c r="E211" i="21"/>
  <c r="E202" i="21"/>
  <c r="E261" i="21"/>
  <c r="E272" i="21"/>
  <c r="E284" i="21"/>
  <c r="E169" i="28"/>
  <c r="E236" i="28"/>
  <c r="E290" i="28"/>
  <c r="E305" i="28"/>
  <c r="E302" i="28"/>
  <c r="E316" i="28"/>
  <c r="E318" i="28"/>
  <c r="E179" i="28"/>
  <c r="E200" i="28"/>
  <c r="E207" i="12"/>
  <c r="E225" i="15"/>
  <c r="E182" i="15"/>
  <c r="E215" i="4"/>
  <c r="E302" i="5"/>
  <c r="E294" i="5"/>
  <c r="E219" i="7"/>
  <c r="E211" i="7"/>
  <c r="E289" i="7"/>
  <c r="E302" i="7"/>
  <c r="E230" i="10"/>
  <c r="E285" i="10"/>
  <c r="E315" i="10"/>
  <c r="E229" i="10"/>
  <c r="E202" i="13"/>
  <c r="E215" i="13"/>
  <c r="E230" i="13"/>
  <c r="E269" i="13"/>
  <c r="E210" i="13"/>
  <c r="E185" i="13"/>
  <c r="E270" i="13"/>
  <c r="E299" i="13"/>
  <c r="E225" i="13"/>
  <c r="E177" i="20"/>
  <c r="E219" i="20"/>
  <c r="E225" i="20"/>
  <c r="E262" i="20"/>
  <c r="E303" i="20"/>
  <c r="E287" i="20"/>
  <c r="E163" i="20"/>
  <c r="E293" i="20"/>
  <c r="E171" i="23"/>
  <c r="E272" i="23"/>
  <c r="E188" i="23"/>
  <c r="E225" i="23"/>
  <c r="E284" i="23"/>
  <c r="E299" i="24"/>
  <c r="E212" i="24"/>
  <c r="E176" i="24"/>
  <c r="E225" i="24"/>
  <c r="E169" i="27"/>
  <c r="E173" i="27"/>
  <c r="E211" i="27"/>
  <c r="E225" i="27"/>
  <c r="E230" i="27"/>
  <c r="E262" i="27"/>
  <c r="E315" i="27"/>
  <c r="E174" i="27"/>
  <c r="E179" i="27"/>
  <c r="E192" i="4"/>
  <c r="E286" i="5"/>
  <c r="E211" i="13"/>
  <c r="E200" i="13"/>
  <c r="E197" i="13"/>
  <c r="E207" i="24"/>
  <c r="H163" i="34"/>
  <c r="H294" i="1"/>
  <c r="H241" i="3"/>
  <c r="H221" i="6"/>
  <c r="H296" i="2"/>
  <c r="H306" i="4"/>
  <c r="H233" i="9"/>
  <c r="E224" i="9"/>
  <c r="E301" i="3"/>
  <c r="E168" i="3"/>
  <c r="E318" i="3"/>
  <c r="E264" i="3"/>
  <c r="E203" i="3"/>
  <c r="E166" i="3"/>
  <c r="E190" i="9"/>
  <c r="E226" i="9"/>
  <c r="E282" i="9"/>
  <c r="E85" i="34"/>
  <c r="E123" i="34"/>
  <c r="E125" i="34"/>
  <c r="E136" i="34"/>
  <c r="E128" i="34"/>
  <c r="E108" i="23"/>
  <c r="E133" i="1"/>
  <c r="E97" i="1"/>
  <c r="E99" i="1"/>
  <c r="E90" i="1"/>
  <c r="E127" i="1"/>
  <c r="E112" i="12"/>
  <c r="E146" i="12"/>
  <c r="E115" i="12"/>
  <c r="E107" i="15"/>
  <c r="E111" i="15"/>
  <c r="E72" i="1"/>
  <c r="E100" i="1"/>
  <c r="E94" i="1"/>
  <c r="E85" i="1"/>
  <c r="E76" i="1"/>
  <c r="E120" i="1"/>
  <c r="E91" i="14"/>
  <c r="E95" i="14"/>
  <c r="E150" i="14"/>
  <c r="E140" i="14"/>
  <c r="E144" i="14"/>
  <c r="E109" i="14"/>
  <c r="E131" i="14"/>
  <c r="E115" i="14"/>
  <c r="E115" i="1"/>
  <c r="E77" i="23"/>
  <c r="E129" i="23"/>
  <c r="E146" i="23"/>
  <c r="E100" i="23"/>
  <c r="E110" i="23"/>
  <c r="E106" i="23"/>
  <c r="E145" i="23"/>
  <c r="E89" i="23"/>
  <c r="E136" i="23"/>
  <c r="E122" i="23"/>
  <c r="E109" i="34"/>
  <c r="E94" i="34"/>
  <c r="E110" i="22"/>
  <c r="E135" i="22"/>
  <c r="E143" i="22"/>
  <c r="E84" i="22"/>
  <c r="E88" i="22"/>
  <c r="E91" i="22"/>
  <c r="E75" i="22"/>
  <c r="E115" i="22"/>
  <c r="E123" i="22"/>
  <c r="E104" i="12"/>
  <c r="E87" i="1"/>
  <c r="E99" i="34"/>
  <c r="E77" i="30"/>
  <c r="E118" i="12"/>
  <c r="E144" i="24"/>
  <c r="E129" i="24"/>
  <c r="E132" i="24"/>
  <c r="E122" i="24"/>
  <c r="E108" i="24"/>
  <c r="E77" i="24"/>
  <c r="E119" i="24"/>
  <c r="E140" i="26"/>
  <c r="E71" i="26"/>
  <c r="E108" i="26"/>
  <c r="E119" i="26"/>
  <c r="E139" i="27"/>
  <c r="E109" i="27"/>
  <c r="E115" i="27"/>
  <c r="E144" i="27"/>
  <c r="E120" i="27"/>
  <c r="E88" i="27"/>
  <c r="E105" i="27"/>
  <c r="E76" i="27"/>
  <c r="E119" i="1"/>
  <c r="E75" i="25"/>
  <c r="E89" i="25"/>
  <c r="E104" i="25"/>
  <c r="E147" i="25"/>
  <c r="E84" i="9"/>
  <c r="E116" i="9"/>
  <c r="E108" i="9"/>
  <c r="E99" i="9"/>
  <c r="E118" i="9"/>
  <c r="E98" i="9"/>
  <c r="E111" i="9"/>
  <c r="E140" i="9"/>
  <c r="E133" i="11"/>
  <c r="C10" i="11"/>
  <c r="E116" i="11"/>
  <c r="E150" i="21"/>
  <c r="E100" i="21"/>
  <c r="E116" i="21"/>
  <c r="E129" i="21"/>
  <c r="E140" i="21"/>
  <c r="E146" i="21"/>
  <c r="E96" i="21"/>
  <c r="E133" i="28"/>
  <c r="E134" i="28"/>
  <c r="E81" i="28"/>
  <c r="E147" i="28"/>
  <c r="E129" i="32"/>
  <c r="E75" i="32"/>
  <c r="E77" i="32"/>
  <c r="E107" i="32"/>
  <c r="E137" i="32"/>
  <c r="C10" i="32"/>
  <c r="E129" i="11"/>
  <c r="E75" i="20"/>
  <c r="E94" i="20"/>
  <c r="E129" i="20"/>
  <c r="E72" i="20"/>
  <c r="E109" i="20"/>
  <c r="E119" i="20"/>
  <c r="E116" i="8"/>
  <c r="E129" i="8"/>
  <c r="E135" i="8"/>
  <c r="E147" i="8"/>
  <c r="E142" i="8"/>
  <c r="E118" i="8"/>
  <c r="E98" i="8"/>
  <c r="E136" i="8"/>
  <c r="E149" i="8"/>
  <c r="E120" i="8"/>
  <c r="E110" i="8"/>
  <c r="E105" i="8"/>
  <c r="E80" i="8"/>
  <c r="E112" i="10"/>
  <c r="E109" i="10"/>
  <c r="E107" i="10"/>
  <c r="E133" i="10"/>
  <c r="E144" i="10"/>
  <c r="E116" i="10"/>
  <c r="E90" i="10"/>
  <c r="E77" i="10"/>
  <c r="E115" i="16"/>
  <c r="E129" i="16"/>
  <c r="E144" i="16"/>
  <c r="E149" i="16"/>
  <c r="E110" i="16"/>
  <c r="H110" i="16" s="1"/>
  <c r="E145" i="16"/>
  <c r="C10" i="16"/>
  <c r="E133" i="16"/>
  <c r="E84" i="18"/>
  <c r="E96" i="18"/>
  <c r="E133" i="18"/>
  <c r="E134" i="18"/>
  <c r="E73" i="18"/>
  <c r="E122" i="19"/>
  <c r="E80" i="19"/>
  <c r="E91" i="19"/>
  <c r="E110" i="19"/>
  <c r="E80" i="29"/>
  <c r="E139" i="29"/>
  <c r="E82" i="29"/>
  <c r="E104" i="29"/>
  <c r="E91" i="31"/>
  <c r="E142" i="31"/>
  <c r="E148" i="8"/>
  <c r="E106" i="11"/>
  <c r="E94" i="3"/>
  <c r="E75" i="13"/>
  <c r="E80" i="13"/>
  <c r="E106" i="13"/>
  <c r="E110" i="13"/>
  <c r="E117" i="13"/>
  <c r="E88" i="13"/>
  <c r="E99" i="13"/>
  <c r="E73" i="13"/>
  <c r="E146" i="13"/>
  <c r="E106" i="3"/>
  <c r="E96" i="3"/>
  <c r="E97" i="5"/>
  <c r="E126" i="6"/>
  <c r="H143" i="9"/>
  <c r="E127" i="13"/>
  <c r="E115" i="17"/>
  <c r="E139" i="17"/>
  <c r="E87" i="17"/>
  <c r="H143" i="1"/>
  <c r="E90" i="3"/>
  <c r="E147" i="6"/>
  <c r="E115" i="13"/>
  <c r="E89" i="13"/>
  <c r="E114" i="4"/>
  <c r="F41" i="6"/>
  <c r="E51" i="2"/>
  <c r="E52" i="2"/>
  <c r="E44" i="21"/>
  <c r="E64" i="21"/>
  <c r="E35" i="14"/>
  <c r="E48" i="14"/>
  <c r="E22" i="14"/>
  <c r="E43" i="14"/>
  <c r="E26" i="14"/>
  <c r="E26" i="24"/>
  <c r="E57" i="24"/>
  <c r="C9" i="24"/>
  <c r="E18" i="24"/>
  <c r="E61" i="24"/>
  <c r="E65" i="3"/>
  <c r="E41" i="21"/>
  <c r="E36" i="33"/>
  <c r="E43" i="10"/>
  <c r="E24" i="10"/>
  <c r="E26" i="10"/>
  <c r="E62" i="16"/>
  <c r="H62" i="16" s="1"/>
  <c r="E24" i="16"/>
  <c r="E51" i="16"/>
  <c r="E61" i="16"/>
  <c r="E26" i="16"/>
  <c r="E60" i="16"/>
  <c r="E29" i="16"/>
  <c r="E18" i="16"/>
  <c r="E20" i="18"/>
  <c r="E62" i="18"/>
  <c r="E44" i="22"/>
  <c r="E21" i="22"/>
  <c r="E65" i="22"/>
  <c r="E52" i="26"/>
  <c r="E24" i="26"/>
  <c r="E65" i="26"/>
  <c r="E43" i="26"/>
  <c r="E37" i="26"/>
  <c r="C9" i="26"/>
  <c r="E41" i="26"/>
  <c r="E49" i="26"/>
  <c r="C9" i="2"/>
  <c r="C8" i="21"/>
  <c r="E43" i="22"/>
  <c r="E43" i="13"/>
  <c r="E23" i="13"/>
  <c r="E44" i="13"/>
  <c r="E57" i="13"/>
  <c r="E38" i="13"/>
  <c r="E18" i="28"/>
  <c r="E20" i="28"/>
  <c r="E23" i="28"/>
  <c r="E37" i="28"/>
  <c r="E54" i="28"/>
  <c r="E28" i="13"/>
  <c r="E52" i="28"/>
  <c r="E43" i="34"/>
  <c r="E57" i="7"/>
  <c r="E30" i="7"/>
  <c r="E24" i="7"/>
  <c r="E64" i="13"/>
  <c r="E62" i="13"/>
  <c r="E62" i="28"/>
  <c r="E43" i="28"/>
  <c r="E46" i="11"/>
  <c r="E51" i="11"/>
  <c r="E65" i="11"/>
  <c r="E41" i="11"/>
  <c r="E18" i="17"/>
  <c r="E28" i="17"/>
  <c r="E26" i="17"/>
  <c r="E49" i="17"/>
  <c r="E44" i="19"/>
  <c r="E22" i="19"/>
  <c r="E20" i="19"/>
  <c r="E28" i="19"/>
  <c r="E24" i="29"/>
  <c r="E44" i="29"/>
  <c r="E48" i="29"/>
  <c r="E30" i="29"/>
  <c r="E38" i="29"/>
  <c r="E52" i="29"/>
  <c r="E38" i="11"/>
  <c r="E62" i="11"/>
  <c r="C9" i="11"/>
  <c r="E44" i="15"/>
  <c r="E20" i="15"/>
  <c r="E41" i="25"/>
  <c r="E21" i="29"/>
  <c r="E24" i="8"/>
  <c r="E55" i="15"/>
  <c r="E22" i="15"/>
  <c r="E57" i="25"/>
  <c r="E60" i="29"/>
  <c r="E53" i="29"/>
  <c r="E26" i="29"/>
  <c r="F20" i="15"/>
  <c r="F55" i="15"/>
  <c r="E44" i="2"/>
  <c r="E27" i="2"/>
  <c r="E48" i="2"/>
  <c r="E41" i="2"/>
  <c r="E29" i="2"/>
  <c r="E64" i="2"/>
  <c r="E37" i="2"/>
  <c r="E107" i="2"/>
  <c r="E18" i="4"/>
  <c r="C9" i="4"/>
  <c r="F62" i="28"/>
  <c r="F134" i="28"/>
  <c r="E193" i="14"/>
  <c r="E230" i="14"/>
  <c r="E197" i="14"/>
  <c r="E284" i="14"/>
  <c r="E245" i="14"/>
  <c r="E190" i="14"/>
  <c r="E198" i="14"/>
  <c r="E189" i="14"/>
  <c r="E201" i="14"/>
  <c r="E188" i="14"/>
  <c r="E261" i="14"/>
  <c r="E176" i="14"/>
  <c r="E163" i="14"/>
  <c r="E287" i="14"/>
  <c r="E232" i="14"/>
  <c r="E212" i="14"/>
  <c r="E227" i="14"/>
  <c r="E169" i="14"/>
  <c r="E192" i="14"/>
  <c r="E177" i="14"/>
  <c r="E276" i="14"/>
  <c r="E186" i="14"/>
  <c r="E167" i="14"/>
  <c r="E248" i="14"/>
  <c r="E224" i="14"/>
  <c r="E253" i="14"/>
  <c r="E202" i="14"/>
  <c r="E246" i="14"/>
  <c r="C11" i="14"/>
  <c r="E262" i="14"/>
  <c r="E166" i="14"/>
  <c r="F29" i="30"/>
  <c r="E215" i="14"/>
  <c r="E191" i="14"/>
  <c r="E296" i="14"/>
  <c r="F41" i="25"/>
  <c r="F29" i="25"/>
  <c r="F57" i="25"/>
  <c r="F64" i="25"/>
  <c r="F24" i="25"/>
  <c r="E297" i="25"/>
  <c r="E192" i="25"/>
  <c r="E301" i="25"/>
  <c r="E236" i="25"/>
  <c r="E248" i="25"/>
  <c r="E161" i="14"/>
  <c r="E297" i="14"/>
  <c r="E18" i="6"/>
  <c r="E41" i="6"/>
  <c r="E28" i="6"/>
  <c r="E52" i="6"/>
  <c r="C9" i="6"/>
  <c r="E53" i="6"/>
  <c r="F32" i="7"/>
  <c r="F23" i="7"/>
  <c r="F62" i="7"/>
  <c r="F30" i="7"/>
  <c r="F51" i="7"/>
  <c r="F26" i="16"/>
  <c r="F61" i="16"/>
  <c r="F60" i="16"/>
  <c r="F90" i="16"/>
  <c r="F133" i="16"/>
  <c r="F145" i="16"/>
  <c r="C10" i="18"/>
  <c r="E72" i="18"/>
  <c r="E71" i="18"/>
  <c r="E139" i="18"/>
  <c r="E85" i="18"/>
  <c r="E76" i="18"/>
  <c r="E118" i="18"/>
  <c r="E110" i="18"/>
  <c r="E117" i="18"/>
  <c r="E109" i="18"/>
  <c r="E88" i="18"/>
  <c r="E80" i="18"/>
  <c r="C10" i="19"/>
  <c r="E149" i="19"/>
  <c r="E135" i="19"/>
  <c r="E98" i="19"/>
  <c r="E124" i="19"/>
  <c r="E145" i="19"/>
  <c r="E137" i="19"/>
  <c r="F20" i="1"/>
  <c r="F18" i="1"/>
  <c r="F62" i="11"/>
  <c r="F65" i="11"/>
  <c r="F28" i="19"/>
  <c r="F24" i="19"/>
  <c r="F94" i="20"/>
  <c r="F109" i="20"/>
  <c r="E285" i="7"/>
  <c r="E269" i="7"/>
  <c r="E263" i="7"/>
  <c r="E236" i="7"/>
  <c r="E163" i="7"/>
  <c r="E169" i="13"/>
  <c r="C11" i="13"/>
  <c r="E201" i="13"/>
  <c r="E168" i="13"/>
  <c r="E304" i="13"/>
  <c r="E284" i="13"/>
  <c r="E273" i="13"/>
  <c r="E264" i="13"/>
  <c r="E262" i="13"/>
  <c r="E253" i="13"/>
  <c r="E167" i="13"/>
  <c r="E177" i="13"/>
  <c r="E204" i="13"/>
  <c r="E186" i="13"/>
  <c r="E176" i="13"/>
  <c r="E212" i="13"/>
  <c r="E166" i="13"/>
  <c r="E193" i="23"/>
  <c r="E212" i="23"/>
  <c r="C11" i="23"/>
  <c r="F35" i="10"/>
  <c r="F24" i="10"/>
  <c r="F19" i="14"/>
  <c r="F48" i="14"/>
  <c r="F22" i="14"/>
  <c r="E53" i="18"/>
  <c r="E34" i="18"/>
  <c r="F111" i="17"/>
  <c r="F108" i="17"/>
  <c r="F115" i="17"/>
  <c r="E80" i="21"/>
  <c r="E132" i="21"/>
  <c r="E131" i="21"/>
  <c r="E149" i="21"/>
  <c r="E110" i="21"/>
  <c r="E108" i="21"/>
  <c r="E90" i="21"/>
  <c r="E81" i="21"/>
  <c r="C10" i="21"/>
  <c r="E137" i="21"/>
  <c r="E122" i="21"/>
  <c r="E114" i="21"/>
  <c r="E87" i="21"/>
  <c r="E84" i="21"/>
  <c r="E76" i="21"/>
  <c r="E71" i="21"/>
  <c r="E94" i="21"/>
  <c r="E126" i="21"/>
  <c r="E139" i="22"/>
  <c r="E133" i="22"/>
  <c r="E120" i="22"/>
  <c r="E117" i="22"/>
  <c r="E107" i="22"/>
  <c r="E100" i="22"/>
  <c r="E87" i="22"/>
  <c r="E77" i="22"/>
  <c r="E82" i="28"/>
  <c r="E129" i="28"/>
  <c r="F163" i="16"/>
  <c r="E162" i="32"/>
  <c r="C11" i="32"/>
  <c r="E329" i="1"/>
  <c r="E330" i="1"/>
  <c r="C12" i="1"/>
  <c r="E438" i="1"/>
  <c r="E519" i="2"/>
  <c r="E478" i="2"/>
  <c r="E446" i="2"/>
  <c r="E438" i="2"/>
  <c r="E422" i="2"/>
  <c r="E332" i="2"/>
  <c r="E454" i="2"/>
  <c r="E409" i="2"/>
  <c r="E364" i="2"/>
  <c r="E544" i="2"/>
  <c r="E340" i="2"/>
  <c r="E380" i="2"/>
  <c r="E356" i="2"/>
  <c r="E372" i="2"/>
  <c r="E342" i="3"/>
  <c r="E440" i="3"/>
  <c r="E538" i="3"/>
  <c r="F452" i="4"/>
  <c r="F407" i="4"/>
  <c r="E332" i="21"/>
  <c r="C12" i="21"/>
  <c r="F176" i="16"/>
  <c r="F197" i="16"/>
  <c r="F304" i="16"/>
  <c r="F245" i="12"/>
  <c r="F162" i="12"/>
  <c r="E29" i="9"/>
  <c r="C9" i="9"/>
  <c r="C9" i="22"/>
  <c r="E132" i="6"/>
  <c r="E129" i="6"/>
  <c r="E123" i="6"/>
  <c r="E120" i="6"/>
  <c r="E110" i="6"/>
  <c r="E108" i="6"/>
  <c r="E76" i="6"/>
  <c r="H96" i="2"/>
  <c r="F299" i="5"/>
  <c r="F286" i="5"/>
  <c r="F186" i="16"/>
  <c r="F191" i="16"/>
  <c r="F245" i="16"/>
  <c r="F207" i="12"/>
  <c r="F248" i="12"/>
  <c r="C12" i="28"/>
  <c r="E81" i="5"/>
  <c r="E76" i="14"/>
  <c r="E333" i="1"/>
  <c r="F540" i="4"/>
  <c r="H237" i="34"/>
  <c r="H198" i="34"/>
  <c r="H315" i="1"/>
  <c r="H313" i="1"/>
  <c r="H223" i="10"/>
  <c r="H273" i="11"/>
  <c r="H215" i="34"/>
  <c r="H313" i="6"/>
  <c r="H292" i="6"/>
  <c r="H240" i="20"/>
  <c r="F332" i="15"/>
  <c r="H501" i="34"/>
  <c r="H371" i="34"/>
  <c r="F556" i="4"/>
  <c r="F554" i="4"/>
  <c r="H435" i="24"/>
  <c r="E556" i="31"/>
  <c r="E566" i="12"/>
  <c r="E561" i="12"/>
  <c r="E301" i="31" l="1"/>
  <c r="E318" i="31"/>
  <c r="E293" i="31"/>
  <c r="E230" i="31"/>
  <c r="H230" i="31" s="1"/>
  <c r="E162" i="31"/>
  <c r="E305" i="31"/>
  <c r="E212" i="6"/>
  <c r="E262" i="6"/>
  <c r="H262" i="6" s="1"/>
  <c r="E169" i="6"/>
  <c r="E567" i="10"/>
  <c r="E573" i="10"/>
  <c r="E571" i="10"/>
  <c r="E578" i="10"/>
  <c r="E568" i="10"/>
  <c r="E579" i="10"/>
  <c r="E570" i="10"/>
  <c r="H570" i="10" s="1"/>
  <c r="E557" i="10"/>
  <c r="E556" i="10"/>
  <c r="E566" i="30"/>
  <c r="E556" i="30"/>
  <c r="H556" i="30" s="1"/>
  <c r="C13" i="30"/>
  <c r="E552" i="30"/>
  <c r="E356" i="5"/>
  <c r="E359" i="5"/>
  <c r="H359" i="5" s="1"/>
  <c r="E364" i="5"/>
  <c r="E372" i="5"/>
  <c r="E375" i="5"/>
  <c r="E425" i="5"/>
  <c r="H425" i="5" s="1"/>
  <c r="E430" i="5"/>
  <c r="E443" i="5"/>
  <c r="E455" i="5"/>
  <c r="E461" i="5"/>
  <c r="H461" i="5" s="1"/>
  <c r="E471" i="5"/>
  <c r="E473" i="5"/>
  <c r="E479" i="5"/>
  <c r="E486" i="5"/>
  <c r="H486" i="5" s="1"/>
  <c r="E492" i="5"/>
  <c r="E507" i="5"/>
  <c r="E513" i="5"/>
  <c r="E515" i="5"/>
  <c r="E519" i="5"/>
  <c r="E522" i="5"/>
  <c r="E534" i="5"/>
  <c r="E537" i="5"/>
  <c r="H537" i="5" s="1"/>
  <c r="E340" i="5"/>
  <c r="E343" i="5"/>
  <c r="E373" i="5"/>
  <c r="E388" i="5"/>
  <c r="E420" i="5"/>
  <c r="E428" i="5"/>
  <c r="E440" i="5"/>
  <c r="E459" i="5"/>
  <c r="H459" i="5" s="1"/>
  <c r="E490" i="5"/>
  <c r="E493" i="5"/>
  <c r="E508" i="5"/>
  <c r="E520" i="5"/>
  <c r="E525" i="5"/>
  <c r="E535" i="5"/>
  <c r="E542" i="5"/>
  <c r="E347" i="5"/>
  <c r="H347" i="5" s="1"/>
  <c r="E355" i="5"/>
  <c r="E366" i="5"/>
  <c r="E377" i="5"/>
  <c r="E384" i="5"/>
  <c r="H384" i="5" s="1"/>
  <c r="E386" i="5"/>
  <c r="E395" i="5"/>
  <c r="E409" i="5"/>
  <c r="E429" i="5"/>
  <c r="H429" i="5" s="1"/>
  <c r="E444" i="5"/>
  <c r="E462" i="5"/>
  <c r="E485" i="5"/>
  <c r="E491" i="5"/>
  <c r="H491" i="5" s="1"/>
  <c r="E504" i="5"/>
  <c r="E512" i="5"/>
  <c r="E526" i="5"/>
  <c r="E533" i="5"/>
  <c r="H533" i="5" s="1"/>
  <c r="E351" i="5"/>
  <c r="H351" i="5" s="1"/>
  <c r="E389" i="5"/>
  <c r="E427" i="5"/>
  <c r="E475" i="5"/>
  <c r="H475" i="5" s="1"/>
  <c r="E478" i="5"/>
  <c r="E374" i="5"/>
  <c r="E434" i="5"/>
  <c r="E489" i="5"/>
  <c r="E494" i="5"/>
  <c r="E497" i="5"/>
  <c r="E499" i="5"/>
  <c r="E521" i="5"/>
  <c r="H521" i="5" s="1"/>
  <c r="E339" i="5"/>
  <c r="E360" i="5"/>
  <c r="E381" i="5"/>
  <c r="E422" i="5"/>
  <c r="H422" i="5" s="1"/>
  <c r="E438" i="5"/>
  <c r="E456" i="5"/>
  <c r="E482" i="5"/>
  <c r="E529" i="5"/>
  <c r="H529" i="5" s="1"/>
  <c r="C12" i="5"/>
  <c r="E346" i="5"/>
  <c r="E368" i="5"/>
  <c r="E380" i="5"/>
  <c r="E424" i="5"/>
  <c r="E506" i="5"/>
  <c r="E342" i="5"/>
  <c r="E379" i="5"/>
  <c r="H379" i="5" s="1"/>
  <c r="E410" i="5"/>
  <c r="E436" i="5"/>
  <c r="E524" i="5"/>
  <c r="E544" i="5"/>
  <c r="E358" i="5"/>
  <c r="E445" i="5"/>
  <c r="E463" i="5"/>
  <c r="E483" i="5"/>
  <c r="H483" i="5" s="1"/>
  <c r="E332" i="5"/>
  <c r="E362" i="5"/>
  <c r="E402" i="5"/>
  <c r="E435" i="5"/>
  <c r="H435" i="5" s="1"/>
  <c r="E457" i="5"/>
  <c r="E503" i="5"/>
  <c r="E330" i="5"/>
  <c r="E350" i="5"/>
  <c r="H350" i="5" s="1"/>
  <c r="E376" i="5"/>
  <c r="E407" i="5"/>
  <c r="E509" i="5"/>
  <c r="E408" i="5"/>
  <c r="H408" i="5" s="1"/>
  <c r="E442" i="5"/>
  <c r="E538" i="5"/>
  <c r="E220" i="31"/>
  <c r="E336" i="4"/>
  <c r="H480" i="4"/>
  <c r="H108" i="20"/>
  <c r="E552" i="10"/>
  <c r="H565" i="6"/>
  <c r="E540" i="5"/>
  <c r="E125" i="23"/>
  <c r="E71" i="23"/>
  <c r="E100" i="4"/>
  <c r="E287" i="11"/>
  <c r="E304" i="11"/>
  <c r="E269" i="11"/>
  <c r="E253" i="11"/>
  <c r="H253" i="11" s="1"/>
  <c r="E201" i="11"/>
  <c r="E188" i="11"/>
  <c r="E163" i="11"/>
  <c r="E284" i="11"/>
  <c r="H284" i="11" s="1"/>
  <c r="E299" i="11"/>
  <c r="E162" i="11"/>
  <c r="E272" i="13"/>
  <c r="E226" i="13"/>
  <c r="E221" i="19"/>
  <c r="E304" i="19"/>
  <c r="E248" i="19"/>
  <c r="E201" i="19"/>
  <c r="E189" i="19"/>
  <c r="E262" i="19"/>
  <c r="E197" i="19"/>
  <c r="E198" i="19"/>
  <c r="H198" i="19" s="1"/>
  <c r="E263" i="19"/>
  <c r="E191" i="19"/>
  <c r="E192" i="19"/>
  <c r="E299" i="19"/>
  <c r="H299" i="19" s="1"/>
  <c r="E245" i="19"/>
  <c r="E167" i="19"/>
  <c r="E261" i="19"/>
  <c r="E202" i="19"/>
  <c r="H202" i="19" s="1"/>
  <c r="E282" i="19"/>
  <c r="E166" i="19"/>
  <c r="E162" i="19"/>
  <c r="E192" i="23"/>
  <c r="H192" i="23" s="1"/>
  <c r="E183" i="23"/>
  <c r="E262" i="23"/>
  <c r="E198" i="23"/>
  <c r="E276" i="23"/>
  <c r="H276" i="23" s="1"/>
  <c r="E162" i="23"/>
  <c r="E182" i="23"/>
  <c r="E191" i="23"/>
  <c r="E164" i="23"/>
  <c r="E202" i="23"/>
  <c r="E267" i="26"/>
  <c r="E287" i="26"/>
  <c r="C11" i="26"/>
  <c r="E174" i="26"/>
  <c r="E281" i="26"/>
  <c r="E224" i="26"/>
  <c r="E197" i="26"/>
  <c r="E276" i="26"/>
  <c r="E272" i="26"/>
  <c r="E183" i="26"/>
  <c r="E189" i="26"/>
  <c r="E163" i="26"/>
  <c r="E263" i="26"/>
  <c r="E214" i="28"/>
  <c r="E192" i="28"/>
  <c r="E235" i="28"/>
  <c r="E162" i="28"/>
  <c r="E261" i="28"/>
  <c r="E197" i="28"/>
  <c r="E248" i="28"/>
  <c r="E263" i="28"/>
  <c r="E189" i="28"/>
  <c r="E216" i="28"/>
  <c r="E238" i="28"/>
  <c r="E172" i="28"/>
  <c r="H240" i="2"/>
  <c r="E555" i="17"/>
  <c r="H555" i="17" s="1"/>
  <c r="E556" i="17"/>
  <c r="E456" i="4"/>
  <c r="E345" i="4"/>
  <c r="E373" i="4"/>
  <c r="H373" i="4" s="1"/>
  <c r="E390" i="4"/>
  <c r="E451" i="4"/>
  <c r="E343" i="4"/>
  <c r="E408" i="4"/>
  <c r="E425" i="4"/>
  <c r="E333" i="4"/>
  <c r="E349" i="4"/>
  <c r="E361" i="4"/>
  <c r="H361" i="4" s="1"/>
  <c r="E369" i="4"/>
  <c r="E412" i="4"/>
  <c r="E453" i="4"/>
  <c r="E510" i="4"/>
  <c r="H510" i="4" s="1"/>
  <c r="E524" i="4"/>
  <c r="E530" i="4"/>
  <c r="E339" i="4"/>
  <c r="H339" i="4" s="1"/>
  <c r="E365" i="4"/>
  <c r="H365" i="4" s="1"/>
  <c r="E410" i="4"/>
  <c r="E353" i="4"/>
  <c r="E367" i="4"/>
  <c r="E423" i="4"/>
  <c r="H423" i="4" s="1"/>
  <c r="E368" i="4"/>
  <c r="E176" i="7"/>
  <c r="E202" i="7"/>
  <c r="E236" i="31"/>
  <c r="H236" i="31" s="1"/>
  <c r="E370" i="4"/>
  <c r="E555" i="30"/>
  <c r="H28" i="4"/>
  <c r="E75" i="4"/>
  <c r="H75" i="4" s="1"/>
  <c r="H456" i="4"/>
  <c r="H344" i="3"/>
  <c r="H413" i="3"/>
  <c r="E264" i="6"/>
  <c r="H264" i="6" s="1"/>
  <c r="H440" i="33"/>
  <c r="E552" i="15"/>
  <c r="E554" i="10"/>
  <c r="H218" i="6"/>
  <c r="E382" i="5"/>
  <c r="E450" i="5"/>
  <c r="E336" i="5"/>
  <c r="E453" i="5"/>
  <c r="E365" i="5"/>
  <c r="E35" i="8"/>
  <c r="E53" i="8"/>
  <c r="E52" i="27"/>
  <c r="E43" i="27"/>
  <c r="E111" i="5"/>
  <c r="E61" i="18"/>
  <c r="E193" i="7"/>
  <c r="H193" i="7" s="1"/>
  <c r="E89" i="2"/>
  <c r="E222" i="31"/>
  <c r="E294" i="31"/>
  <c r="E188" i="16"/>
  <c r="H188" i="16" s="1"/>
  <c r="E575" i="3"/>
  <c r="E552" i="17"/>
  <c r="E570" i="30"/>
  <c r="H32" i="4"/>
  <c r="E110" i="4"/>
  <c r="E76" i="4"/>
  <c r="H413" i="4"/>
  <c r="H442" i="4"/>
  <c r="H458" i="4"/>
  <c r="H490" i="4"/>
  <c r="E330" i="4"/>
  <c r="C12" i="4"/>
  <c r="H498" i="2"/>
  <c r="D13" i="1"/>
  <c r="F556" i="1"/>
  <c r="E272" i="31"/>
  <c r="H272" i="31" s="1"/>
  <c r="E176" i="6"/>
  <c r="H528" i="28"/>
  <c r="H45" i="28"/>
  <c r="H523" i="28"/>
  <c r="E31" i="18"/>
  <c r="E554" i="15"/>
  <c r="E61" i="14"/>
  <c r="E560" i="10"/>
  <c r="H560" i="10" s="1"/>
  <c r="E561" i="10"/>
  <c r="E531" i="5"/>
  <c r="E423" i="5"/>
  <c r="E369" i="5"/>
  <c r="H369" i="5" s="1"/>
  <c r="E329" i="5"/>
  <c r="E394" i="5"/>
  <c r="E361" i="5"/>
  <c r="E331" i="5"/>
  <c r="H331" i="5" s="1"/>
  <c r="E487" i="5"/>
  <c r="E451" i="5"/>
  <c r="E354" i="5"/>
  <c r="H19" i="22"/>
  <c r="H19" i="30"/>
  <c r="C13" i="10"/>
  <c r="C13" i="15"/>
  <c r="C13" i="32"/>
  <c r="E117" i="4"/>
  <c r="E262" i="10"/>
  <c r="E173" i="10"/>
  <c r="E552" i="3"/>
  <c r="H552" i="3" s="1"/>
  <c r="E572" i="3"/>
  <c r="E573" i="3"/>
  <c r="E140" i="2"/>
  <c r="E212" i="31"/>
  <c r="H579" i="16"/>
  <c r="C13" i="17"/>
  <c r="E109" i="4"/>
  <c r="H374" i="4"/>
  <c r="E567" i="3"/>
  <c r="F555" i="1"/>
  <c r="E137" i="33"/>
  <c r="E75" i="33"/>
  <c r="H350" i="33"/>
  <c r="H220" i="30"/>
  <c r="E554" i="17"/>
  <c r="H573" i="13"/>
  <c r="E572" i="10"/>
  <c r="E177" i="7"/>
  <c r="E433" i="5"/>
  <c r="E333" i="5"/>
  <c r="H333" i="5" s="1"/>
  <c r="E370" i="5"/>
  <c r="E510" i="5"/>
  <c r="E431" i="5"/>
  <c r="H561" i="12"/>
  <c r="E37" i="18"/>
  <c r="C11" i="7"/>
  <c r="E76" i="2"/>
  <c r="E27" i="23"/>
  <c r="H27" i="23" s="1"/>
  <c r="E65" i="18"/>
  <c r="E135" i="28"/>
  <c r="E224" i="31"/>
  <c r="E229" i="31"/>
  <c r="H229" i="31" s="1"/>
  <c r="E253" i="16"/>
  <c r="H267" i="3"/>
  <c r="H297" i="3"/>
  <c r="H314" i="3"/>
  <c r="H511" i="3"/>
  <c r="E557" i="3"/>
  <c r="E556" i="3"/>
  <c r="H444" i="2"/>
  <c r="E231" i="31"/>
  <c r="H535" i="28"/>
  <c r="E188" i="25"/>
  <c r="E189" i="25"/>
  <c r="E276" i="25"/>
  <c r="E201" i="25"/>
  <c r="E245" i="25"/>
  <c r="E182" i="25"/>
  <c r="H182" i="25" s="1"/>
  <c r="H314" i="25"/>
  <c r="E345" i="25"/>
  <c r="E336" i="25"/>
  <c r="E346" i="25"/>
  <c r="H346" i="25" s="1"/>
  <c r="E530" i="25"/>
  <c r="E499" i="25"/>
  <c r="E456" i="25"/>
  <c r="H264" i="23"/>
  <c r="H230" i="23"/>
  <c r="E272" i="19"/>
  <c r="E290" i="19"/>
  <c r="E575" i="10"/>
  <c r="E555" i="10"/>
  <c r="H206" i="6"/>
  <c r="E452" i="5"/>
  <c r="E412" i="5"/>
  <c r="H412" i="5" s="1"/>
  <c r="E390" i="5"/>
  <c r="E353" i="5"/>
  <c r="E539" i="5"/>
  <c r="E477" i="5"/>
  <c r="H477" i="5" s="1"/>
  <c r="E448" i="5"/>
  <c r="E393" i="5"/>
  <c r="E352" i="5"/>
  <c r="H409" i="8"/>
  <c r="H240" i="3"/>
  <c r="H295" i="3"/>
  <c r="H261" i="3"/>
  <c r="H144" i="30"/>
  <c r="E120" i="30"/>
  <c r="E128" i="30"/>
  <c r="H236" i="30"/>
  <c r="E202" i="30"/>
  <c r="E253" i="30"/>
  <c r="E212" i="30"/>
  <c r="H55" i="28"/>
  <c r="H305" i="25"/>
  <c r="H80" i="20"/>
  <c r="H19" i="17"/>
  <c r="H553" i="30"/>
  <c r="E63" i="28"/>
  <c r="E38" i="28"/>
  <c r="E78" i="14"/>
  <c r="H78" i="14" s="1"/>
  <c r="E135" i="14"/>
  <c r="E105" i="14"/>
  <c r="E78" i="27"/>
  <c r="H78" i="27" s="1"/>
  <c r="E149" i="27"/>
  <c r="H289" i="9"/>
  <c r="H246" i="9"/>
  <c r="H194" i="25"/>
  <c r="H314" i="26"/>
  <c r="H208" i="25"/>
  <c r="H123" i="13"/>
  <c r="H84" i="25"/>
  <c r="H277" i="2"/>
  <c r="H238" i="9"/>
  <c r="H228" i="9"/>
  <c r="H197" i="9"/>
  <c r="H179" i="9"/>
  <c r="H185" i="16"/>
  <c r="H300" i="31"/>
  <c r="H288" i="32"/>
  <c r="H237" i="2"/>
  <c r="H387" i="4"/>
  <c r="H468" i="4"/>
  <c r="H194" i="3"/>
  <c r="H220" i="3"/>
  <c r="H249" i="3"/>
  <c r="E331" i="3"/>
  <c r="H331" i="3" s="1"/>
  <c r="E477" i="3"/>
  <c r="H460" i="3"/>
  <c r="H484" i="3"/>
  <c r="H525" i="3"/>
  <c r="E509" i="3"/>
  <c r="E422" i="3"/>
  <c r="E352" i="3"/>
  <c r="H163" i="2"/>
  <c r="H472" i="2"/>
  <c r="H189" i="34"/>
  <c r="H488" i="33"/>
  <c r="H342" i="33"/>
  <c r="H174" i="30"/>
  <c r="H185" i="30"/>
  <c r="H228" i="30"/>
  <c r="H246" i="30"/>
  <c r="E336" i="30"/>
  <c r="H218" i="25"/>
  <c r="H277" i="25"/>
  <c r="H273" i="23"/>
  <c r="H238" i="23"/>
  <c r="E183" i="21"/>
  <c r="C11" i="17"/>
  <c r="E176" i="15"/>
  <c r="E162" i="15"/>
  <c r="E161" i="15"/>
  <c r="H95" i="9"/>
  <c r="H112" i="9"/>
  <c r="E166" i="8"/>
  <c r="E188" i="8"/>
  <c r="E202" i="8"/>
  <c r="E262" i="8"/>
  <c r="E287" i="8"/>
  <c r="H453" i="7"/>
  <c r="H185" i="6"/>
  <c r="H228" i="6"/>
  <c r="H19" i="6"/>
  <c r="H19" i="11"/>
  <c r="C11" i="15"/>
  <c r="H97" i="25"/>
  <c r="H218" i="2"/>
  <c r="H199" i="2"/>
  <c r="H214" i="9"/>
  <c r="H168" i="9"/>
  <c r="H168" i="25"/>
  <c r="H365" i="34"/>
  <c r="H498" i="4"/>
  <c r="H546" i="4"/>
  <c r="H173" i="32"/>
  <c r="H489" i="34"/>
  <c r="H471" i="34"/>
  <c r="H463" i="34"/>
  <c r="H451" i="34"/>
  <c r="H431" i="34"/>
  <c r="H421" i="34"/>
  <c r="H395" i="34"/>
  <c r="H391" i="34"/>
  <c r="H355" i="34"/>
  <c r="H348" i="34"/>
  <c r="H344" i="34"/>
  <c r="H331" i="34"/>
  <c r="H543" i="1"/>
  <c r="H535" i="1"/>
  <c r="H528" i="1"/>
  <c r="H520" i="1"/>
  <c r="H512" i="1"/>
  <c r="H489" i="1"/>
  <c r="H485" i="1"/>
  <c r="H481" i="1"/>
  <c r="H473" i="1"/>
  <c r="H469" i="1"/>
  <c r="H466" i="1"/>
  <c r="H451" i="1"/>
  <c r="H514" i="4"/>
  <c r="H507" i="4"/>
  <c r="H375" i="4"/>
  <c r="H375" i="5"/>
  <c r="H542" i="6"/>
  <c r="H461" i="6"/>
  <c r="H435" i="6"/>
  <c r="H538" i="7"/>
  <c r="H536" i="7"/>
  <c r="H531" i="7"/>
  <c r="H518" i="7"/>
  <c r="H463" i="7"/>
  <c r="H445" i="7"/>
  <c r="H436" i="9"/>
  <c r="H431" i="9"/>
  <c r="H425" i="9"/>
  <c r="H366" i="9"/>
  <c r="H364" i="9"/>
  <c r="H512" i="11"/>
  <c r="H499" i="11"/>
  <c r="H495" i="11"/>
  <c r="H488" i="11"/>
  <c r="H470" i="11"/>
  <c r="H523" i="15"/>
  <c r="H515" i="15"/>
  <c r="H507" i="15"/>
  <c r="H478" i="15"/>
  <c r="H476" i="15"/>
  <c r="H468" i="15"/>
  <c r="H458" i="15"/>
  <c r="H432" i="15"/>
  <c r="H424" i="15"/>
  <c r="H409" i="15"/>
  <c r="H404" i="15"/>
  <c r="H397" i="15"/>
  <c r="H386" i="15"/>
  <c r="H377" i="15"/>
  <c r="H546" i="16"/>
  <c r="H526" i="16"/>
  <c r="H495" i="16"/>
  <c r="H484" i="16"/>
  <c r="H517" i="4"/>
  <c r="H497" i="5"/>
  <c r="H445" i="5"/>
  <c r="H427" i="5"/>
  <c r="H405" i="5"/>
  <c r="H447" i="7"/>
  <c r="H542" i="13"/>
  <c r="H520" i="13"/>
  <c r="H496" i="13"/>
  <c r="H494" i="13"/>
  <c r="H480" i="13"/>
  <c r="H392" i="13"/>
  <c r="H377" i="13"/>
  <c r="H528" i="14"/>
  <c r="H520" i="14"/>
  <c r="H518" i="14"/>
  <c r="H496" i="14"/>
  <c r="H485" i="14"/>
  <c r="H449" i="14"/>
  <c r="H413" i="14"/>
  <c r="H407" i="14"/>
  <c r="H397" i="14"/>
  <c r="H520" i="15"/>
  <c r="H516" i="15"/>
  <c r="H493" i="15"/>
  <c r="H473" i="15"/>
  <c r="H469" i="15"/>
  <c r="H449" i="15"/>
  <c r="H416" i="15"/>
  <c r="H392" i="15"/>
  <c r="H534" i="16"/>
  <c r="H511" i="16"/>
  <c r="H500" i="16"/>
  <c r="H496" i="16"/>
  <c r="H488" i="16"/>
  <c r="H485" i="16"/>
  <c r="H476" i="16"/>
  <c r="H468" i="16"/>
  <c r="H462" i="16"/>
  <c r="H454" i="16"/>
  <c r="H395" i="16"/>
  <c r="H391" i="16"/>
  <c r="H384" i="16"/>
  <c r="H356" i="16"/>
  <c r="H546" i="17"/>
  <c r="H536" i="17"/>
  <c r="H519" i="17"/>
  <c r="H511" i="17"/>
  <c r="H494" i="17"/>
  <c r="H490" i="17"/>
  <c r="H486" i="17"/>
  <c r="H480" i="17"/>
  <c r="H476" i="17"/>
  <c r="H468" i="17"/>
  <c r="H466" i="17"/>
  <c r="H335" i="17"/>
  <c r="H504" i="18"/>
  <c r="H542" i="19"/>
  <c r="H535" i="19"/>
  <c r="H463" i="21"/>
  <c r="H427" i="21"/>
  <c r="H384" i="21"/>
  <c r="H465" i="23"/>
  <c r="H455" i="23"/>
  <c r="H447" i="23"/>
  <c r="H441" i="23"/>
  <c r="H544" i="24"/>
  <c r="H516" i="24"/>
  <c r="H512" i="24"/>
  <c r="H508" i="24"/>
  <c r="H503" i="24"/>
  <c r="H495" i="24"/>
  <c r="H491" i="24"/>
  <c r="H472" i="24"/>
  <c r="H463" i="24"/>
  <c r="H440" i="24"/>
  <c r="H421" i="24"/>
  <c r="H408" i="24"/>
  <c r="H403" i="24"/>
  <c r="H391" i="24"/>
  <c r="H441" i="25"/>
  <c r="H405" i="25"/>
  <c r="H403" i="25"/>
  <c r="H335" i="25"/>
  <c r="H534" i="26"/>
  <c r="H490" i="26"/>
  <c r="H404" i="26"/>
  <c r="H546" i="27"/>
  <c r="H498" i="27"/>
  <c r="H481" i="27"/>
  <c r="H471" i="27"/>
  <c r="H377" i="27"/>
  <c r="H351" i="27"/>
  <c r="H546" i="29"/>
  <c r="H536" i="29"/>
  <c r="H534" i="29"/>
  <c r="H494" i="29"/>
  <c r="H537" i="30"/>
  <c r="H522" i="30"/>
  <c r="H577" i="1"/>
  <c r="H572" i="9"/>
  <c r="H576" i="20"/>
  <c r="H568" i="20"/>
  <c r="H560" i="20"/>
  <c r="H558" i="21"/>
  <c r="H43" i="4"/>
  <c r="H44" i="6"/>
  <c r="H20" i="8"/>
  <c r="H32" i="10"/>
  <c r="H54" i="11"/>
  <c r="H40" i="11"/>
  <c r="H30" i="12"/>
  <c r="H58" i="16"/>
  <c r="H52" i="16"/>
  <c r="H20" i="17"/>
  <c r="H58" i="18"/>
  <c r="H45" i="18"/>
  <c r="H55" i="26"/>
  <c r="H30" i="26"/>
  <c r="H54" i="27"/>
  <c r="H23" i="32"/>
  <c r="H519" i="23"/>
  <c r="H490" i="19"/>
  <c r="H464" i="19"/>
  <c r="H460" i="19"/>
  <c r="H449" i="19"/>
  <c r="H397" i="19"/>
  <c r="H359" i="19"/>
  <c r="H527" i="20"/>
  <c r="H521" i="20"/>
  <c r="H519" i="20"/>
  <c r="H512" i="20"/>
  <c r="H508" i="20"/>
  <c r="H483" i="20"/>
  <c r="H480" i="20"/>
  <c r="H472" i="20"/>
  <c r="H464" i="20"/>
  <c r="H452" i="20"/>
  <c r="H439" i="20"/>
  <c r="H422" i="20"/>
  <c r="H410" i="20"/>
  <c r="H405" i="20"/>
  <c r="H388" i="20"/>
  <c r="H384" i="20"/>
  <c r="H344" i="20"/>
  <c r="H537" i="21"/>
  <c r="H475" i="23"/>
  <c r="H429" i="23"/>
  <c r="H545" i="24"/>
  <c r="H541" i="24"/>
  <c r="H536" i="24"/>
  <c r="H527" i="24"/>
  <c r="H525" i="24"/>
  <c r="H523" i="24"/>
  <c r="H464" i="24"/>
  <c r="H429" i="24"/>
  <c r="H404" i="24"/>
  <c r="H392" i="24"/>
  <c r="H371" i="24"/>
  <c r="H355" i="24"/>
  <c r="H331" i="24"/>
  <c r="H545" i="25"/>
  <c r="H502" i="26"/>
  <c r="H481" i="26"/>
  <c r="H470" i="26"/>
  <c r="H377" i="26"/>
  <c r="H499" i="27"/>
  <c r="H487" i="27"/>
  <c r="H468" i="27"/>
  <c r="H411" i="27"/>
  <c r="H397" i="27"/>
  <c r="H391" i="27"/>
  <c r="H389" i="27"/>
  <c r="H344" i="27"/>
  <c r="H543" i="29"/>
  <c r="H522" i="29"/>
  <c r="H516" i="29"/>
  <c r="H508" i="29"/>
  <c r="H416" i="29"/>
  <c r="H377" i="29"/>
  <c r="H541" i="30"/>
  <c r="H527" i="30"/>
  <c r="H520" i="30"/>
  <c r="H516" i="30"/>
  <c r="H508" i="30"/>
  <c r="H334" i="30"/>
  <c r="H528" i="31"/>
  <c r="H496" i="31"/>
  <c r="H490" i="31"/>
  <c r="H445" i="31"/>
  <c r="H397" i="31"/>
  <c r="H543" i="32"/>
  <c r="H539" i="32"/>
  <c r="H537" i="32"/>
  <c r="H533" i="32"/>
  <c r="H526" i="32"/>
  <c r="H522" i="32"/>
  <c r="H516" i="32"/>
  <c r="H476" i="32"/>
  <c r="H421" i="32"/>
  <c r="H412" i="32"/>
  <c r="H387" i="32"/>
  <c r="H569" i="34"/>
  <c r="H565" i="34"/>
  <c r="H572" i="8"/>
  <c r="H562" i="30"/>
  <c r="H47" i="21"/>
  <c r="H566" i="9"/>
  <c r="H558" i="33"/>
  <c r="F567" i="3"/>
  <c r="F572" i="3"/>
  <c r="F557" i="33"/>
  <c r="H575" i="10"/>
  <c r="H339" i="34"/>
  <c r="H364" i="13"/>
  <c r="H372" i="14"/>
  <c r="H394" i="10"/>
  <c r="H453" i="11"/>
  <c r="F356" i="3"/>
  <c r="F340" i="2"/>
  <c r="F364" i="2"/>
  <c r="F412" i="2"/>
  <c r="F438" i="2"/>
  <c r="F477" i="2"/>
  <c r="F524" i="2"/>
  <c r="F330" i="34"/>
  <c r="H364" i="29"/>
  <c r="H342" i="21"/>
  <c r="H438" i="8"/>
  <c r="H436" i="8"/>
  <c r="H523" i="7"/>
  <c r="H546" i="33"/>
  <c r="H538" i="33"/>
  <c r="H529" i="33"/>
  <c r="F519" i="3"/>
  <c r="H423" i="2"/>
  <c r="H453" i="2"/>
  <c r="F342" i="34"/>
  <c r="F456" i="3"/>
  <c r="F352" i="2"/>
  <c r="F378" i="2"/>
  <c r="F432" i="2"/>
  <c r="F456" i="2"/>
  <c r="H461" i="33"/>
  <c r="H448" i="33"/>
  <c r="H351" i="33"/>
  <c r="H514" i="33"/>
  <c r="H480" i="33"/>
  <c r="H453" i="33"/>
  <c r="H420" i="11"/>
  <c r="F506" i="5"/>
  <c r="H490" i="34"/>
  <c r="H428" i="34"/>
  <c r="H392" i="34"/>
  <c r="H366" i="1"/>
  <c r="H471" i="4"/>
  <c r="H467" i="4"/>
  <c r="H347" i="4"/>
  <c r="H341" i="4"/>
  <c r="H485" i="5"/>
  <c r="H472" i="5"/>
  <c r="H468" i="5"/>
  <c r="H444" i="5"/>
  <c r="H395" i="5"/>
  <c r="H441" i="6"/>
  <c r="H416" i="7"/>
  <c r="H140" i="2"/>
  <c r="H115" i="13"/>
  <c r="H111" i="34"/>
  <c r="H141" i="15"/>
  <c r="F63" i="8"/>
  <c r="H44" i="21"/>
  <c r="F28" i="8"/>
  <c r="H65" i="22"/>
  <c r="C11" i="4"/>
  <c r="E248" i="4"/>
  <c r="E225" i="4"/>
  <c r="H225" i="4" s="1"/>
  <c r="E161" i="16"/>
  <c r="E282" i="16"/>
  <c r="E264" i="16"/>
  <c r="E340" i="34"/>
  <c r="H340" i="34" s="1"/>
  <c r="G329" i="34"/>
  <c r="E394" i="34"/>
  <c r="E367" i="34"/>
  <c r="H367" i="34" s="1"/>
  <c r="C12" i="34"/>
  <c r="E330" i="34"/>
  <c r="E342" i="34"/>
  <c r="E123" i="5"/>
  <c r="C12" i="3"/>
  <c r="E24" i="18"/>
  <c r="E182" i="7"/>
  <c r="E245" i="7"/>
  <c r="H236" i="25"/>
  <c r="E55" i="8"/>
  <c r="E18" i="14"/>
  <c r="E27" i="14"/>
  <c r="E41" i="14"/>
  <c r="H41" i="14" s="1"/>
  <c r="C8" i="27"/>
  <c r="E88" i="23"/>
  <c r="E232" i="10"/>
  <c r="E197" i="7"/>
  <c r="H197" i="7" s="1"/>
  <c r="E262" i="4"/>
  <c r="E167" i="4"/>
  <c r="H227" i="19"/>
  <c r="E225" i="34"/>
  <c r="H225" i="34" s="1"/>
  <c r="C11" i="34"/>
  <c r="E299" i="16"/>
  <c r="E167" i="16"/>
  <c r="E176" i="16"/>
  <c r="H176" i="16" s="1"/>
  <c r="E186" i="16"/>
  <c r="E166" i="16"/>
  <c r="E410" i="30"/>
  <c r="E331" i="32"/>
  <c r="H331" i="32" s="1"/>
  <c r="E425" i="3"/>
  <c r="E519" i="3"/>
  <c r="H420" i="4"/>
  <c r="H444" i="4"/>
  <c r="H460" i="4"/>
  <c r="H484" i="4"/>
  <c r="H492" i="4"/>
  <c r="E554" i="4"/>
  <c r="H554" i="4" s="1"/>
  <c r="E570" i="4"/>
  <c r="E253" i="4"/>
  <c r="E339" i="3"/>
  <c r="E367" i="3"/>
  <c r="H367" i="3" s="1"/>
  <c r="E390" i="3"/>
  <c r="E510" i="3"/>
  <c r="H420" i="3"/>
  <c r="E346" i="3"/>
  <c r="H346" i="3" s="1"/>
  <c r="E450" i="3"/>
  <c r="E329" i="34"/>
  <c r="E349" i="30"/>
  <c r="H349" i="30" s="1"/>
  <c r="E331" i="30"/>
  <c r="H331" i="30" s="1"/>
  <c r="E106" i="20"/>
  <c r="E122" i="20"/>
  <c r="E90" i="20"/>
  <c r="H90" i="20" s="1"/>
  <c r="E123" i="20"/>
  <c r="H123" i="20" s="1"/>
  <c r="E125" i="20"/>
  <c r="E71" i="20"/>
  <c r="E35" i="18"/>
  <c r="H35" i="18" s="1"/>
  <c r="E23" i="14"/>
  <c r="H23" i="14" s="1"/>
  <c r="E186" i="10"/>
  <c r="E202" i="10"/>
  <c r="E44" i="16"/>
  <c r="C9" i="16"/>
  <c r="E200" i="7"/>
  <c r="E262" i="7"/>
  <c r="E343" i="6"/>
  <c r="H343" i="6" s="1"/>
  <c r="E375" i="6"/>
  <c r="H375" i="6" s="1"/>
  <c r="E329" i="6"/>
  <c r="C12" i="6"/>
  <c r="E443" i="6"/>
  <c r="H443" i="6" s="1"/>
  <c r="E428" i="6"/>
  <c r="H428" i="6" s="1"/>
  <c r="E337" i="6"/>
  <c r="E330" i="6"/>
  <c r="E352" i="6"/>
  <c r="H352" i="6" s="1"/>
  <c r="E329" i="30"/>
  <c r="E530" i="30"/>
  <c r="E382" i="30"/>
  <c r="E333" i="30"/>
  <c r="H333" i="30" s="1"/>
  <c r="E393" i="30"/>
  <c r="H393" i="30" s="1"/>
  <c r="E456" i="30"/>
  <c r="E531" i="30"/>
  <c r="E368" i="30"/>
  <c r="H368" i="30" s="1"/>
  <c r="E529" i="30"/>
  <c r="E367" i="30"/>
  <c r="E330" i="30"/>
  <c r="E337" i="30"/>
  <c r="H337" i="30" s="1"/>
  <c r="E432" i="3"/>
  <c r="H432" i="3" s="1"/>
  <c r="E118" i="28"/>
  <c r="E212" i="7"/>
  <c r="C8" i="14"/>
  <c r="C9" i="18"/>
  <c r="E84" i="5"/>
  <c r="E350" i="3"/>
  <c r="E59" i="18"/>
  <c r="E167" i="7"/>
  <c r="H167" i="7" s="1"/>
  <c r="E217" i="7"/>
  <c r="E272" i="7"/>
  <c r="E64" i="25"/>
  <c r="H64" i="25" s="1"/>
  <c r="E75" i="23"/>
  <c r="H75" i="23" s="1"/>
  <c r="E72" i="23"/>
  <c r="E170" i="7"/>
  <c r="E222" i="7"/>
  <c r="E164" i="7"/>
  <c r="E212" i="34"/>
  <c r="E189" i="16"/>
  <c r="E191" i="16"/>
  <c r="H191" i="16" s="1"/>
  <c r="E202" i="16"/>
  <c r="H202" i="16" s="1"/>
  <c r="E350" i="6"/>
  <c r="H350" i="6" s="1"/>
  <c r="E367" i="32"/>
  <c r="E467" i="3"/>
  <c r="E412" i="3"/>
  <c r="H412" i="3" s="1"/>
  <c r="E521" i="3"/>
  <c r="H356" i="4"/>
  <c r="H389" i="4"/>
  <c r="H470" i="4"/>
  <c r="E161" i="4"/>
  <c r="E343" i="3"/>
  <c r="E369" i="3"/>
  <c r="E451" i="3"/>
  <c r="H451" i="3" s="1"/>
  <c r="E338" i="3"/>
  <c r="H334" i="2"/>
  <c r="H504" i="2"/>
  <c r="E161" i="34"/>
  <c r="E330" i="32"/>
  <c r="H240" i="31"/>
  <c r="H168" i="30"/>
  <c r="E438" i="30"/>
  <c r="H438" i="30" s="1"/>
  <c r="E345" i="30"/>
  <c r="E262" i="25"/>
  <c r="E186" i="25"/>
  <c r="H186" i="25" s="1"/>
  <c r="C11" i="25"/>
  <c r="E166" i="25"/>
  <c r="E191" i="25"/>
  <c r="E212" i="25"/>
  <c r="H212" i="25" s="1"/>
  <c r="E375" i="25"/>
  <c r="H375" i="25" s="1"/>
  <c r="E408" i="25"/>
  <c r="E526" i="25"/>
  <c r="E332" i="25"/>
  <c r="H332" i="25" s="1"/>
  <c r="E433" i="25"/>
  <c r="E421" i="25"/>
  <c r="E350" i="25"/>
  <c r="E538" i="25"/>
  <c r="H538" i="25" s="1"/>
  <c r="E340" i="25"/>
  <c r="H340" i="25" s="1"/>
  <c r="E509" i="25"/>
  <c r="E423" i="25"/>
  <c r="E503" i="25"/>
  <c r="H503" i="25" s="1"/>
  <c r="E339" i="25"/>
  <c r="H339" i="25" s="1"/>
  <c r="E425" i="25"/>
  <c r="E382" i="25"/>
  <c r="E434" i="25"/>
  <c r="E529" i="25"/>
  <c r="E191" i="10"/>
  <c r="E38" i="8"/>
  <c r="E49" i="8"/>
  <c r="H49" i="8" s="1"/>
  <c r="E31" i="8"/>
  <c r="H31" i="8" s="1"/>
  <c r="E64" i="8"/>
  <c r="E27" i="8"/>
  <c r="E49" i="14"/>
  <c r="H49" i="14" s="1"/>
  <c r="E60" i="14"/>
  <c r="H60" i="14" s="1"/>
  <c r="E148" i="28"/>
  <c r="E99" i="28"/>
  <c r="E211" i="10"/>
  <c r="E162" i="10"/>
  <c r="H162" i="10" s="1"/>
  <c r="E299" i="10"/>
  <c r="E287" i="10"/>
  <c r="E271" i="10"/>
  <c r="H271" i="10" s="1"/>
  <c r="E261" i="10"/>
  <c r="H261" i="10" s="1"/>
  <c r="E245" i="10"/>
  <c r="E219" i="10"/>
  <c r="E201" i="10"/>
  <c r="H201" i="10" s="1"/>
  <c r="E196" i="10"/>
  <c r="H196" i="10" s="1"/>
  <c r="E190" i="10"/>
  <c r="E182" i="10"/>
  <c r="E170" i="10"/>
  <c r="E164" i="10"/>
  <c r="C11" i="10"/>
  <c r="E307" i="10"/>
  <c r="E297" i="10"/>
  <c r="H297" i="10" s="1"/>
  <c r="E269" i="10"/>
  <c r="H269" i="10" s="1"/>
  <c r="E253" i="10"/>
  <c r="E217" i="10"/>
  <c r="E193" i="10"/>
  <c r="H193" i="10" s="1"/>
  <c r="E189" i="10"/>
  <c r="H189" i="10" s="1"/>
  <c r="E177" i="10"/>
  <c r="E168" i="10"/>
  <c r="E304" i="10"/>
  <c r="E276" i="10"/>
  <c r="H276" i="10" s="1"/>
  <c r="E263" i="10"/>
  <c r="E248" i="10"/>
  <c r="E212" i="10"/>
  <c r="H212" i="10" s="1"/>
  <c r="E198" i="10"/>
  <c r="H198" i="10" s="1"/>
  <c r="E192" i="10"/>
  <c r="E188" i="10"/>
  <c r="E176" i="10"/>
  <c r="H176" i="10" s="1"/>
  <c r="E167" i="10"/>
  <c r="H167" i="10" s="1"/>
  <c r="E330" i="3"/>
  <c r="H330" i="3" s="1"/>
  <c r="E531" i="3"/>
  <c r="E446" i="3"/>
  <c r="E354" i="3"/>
  <c r="E428" i="3"/>
  <c r="E506" i="3"/>
  <c r="E457" i="3"/>
  <c r="H457" i="3" s="1"/>
  <c r="E433" i="3"/>
  <c r="H433" i="3" s="1"/>
  <c r="E394" i="3"/>
  <c r="E379" i="3"/>
  <c r="E365" i="3"/>
  <c r="H365" i="3" s="1"/>
  <c r="E349" i="3"/>
  <c r="E337" i="3"/>
  <c r="E356" i="3"/>
  <c r="E482" i="3"/>
  <c r="H482" i="3" s="1"/>
  <c r="E336" i="3"/>
  <c r="E434" i="3"/>
  <c r="E540" i="3"/>
  <c r="E380" i="3"/>
  <c r="E486" i="3"/>
  <c r="H486" i="3" s="1"/>
  <c r="E362" i="3"/>
  <c r="H362" i="3" s="1"/>
  <c r="E524" i="3"/>
  <c r="E487" i="3"/>
  <c r="E453" i="3"/>
  <c r="E423" i="3"/>
  <c r="E361" i="3"/>
  <c r="E345" i="3"/>
  <c r="H345" i="3" s="1"/>
  <c r="E333" i="3"/>
  <c r="H333" i="3" s="1"/>
  <c r="E456" i="3"/>
  <c r="E376" i="3"/>
  <c r="E409" i="3"/>
  <c r="H409" i="3" s="1"/>
  <c r="E503" i="3"/>
  <c r="H503" i="3" s="1"/>
  <c r="F484" i="27"/>
  <c r="F521" i="27"/>
  <c r="F380" i="27"/>
  <c r="F556" i="34"/>
  <c r="F555" i="34"/>
  <c r="E27" i="18"/>
  <c r="E297" i="7"/>
  <c r="E161" i="7"/>
  <c r="E144" i="5"/>
  <c r="E374" i="3"/>
  <c r="E382" i="3"/>
  <c r="H382" i="3" s="1"/>
  <c r="E89" i="28"/>
  <c r="H89" i="28" s="1"/>
  <c r="E52" i="18"/>
  <c r="E189" i="7"/>
  <c r="E249" i="7"/>
  <c r="H249" i="7" s="1"/>
  <c r="E301" i="7"/>
  <c r="H301" i="7" s="1"/>
  <c r="E27" i="16"/>
  <c r="E29" i="14"/>
  <c r="E99" i="5"/>
  <c r="E448" i="3"/>
  <c r="E424" i="3"/>
  <c r="E529" i="3"/>
  <c r="E117" i="28"/>
  <c r="H117" i="28" s="1"/>
  <c r="E18" i="18"/>
  <c r="E29" i="18"/>
  <c r="E169" i="7"/>
  <c r="E191" i="7"/>
  <c r="E225" i="7"/>
  <c r="H225" i="7" s="1"/>
  <c r="E261" i="7"/>
  <c r="E276" i="7"/>
  <c r="E162" i="7"/>
  <c r="H61" i="24"/>
  <c r="H26" i="24"/>
  <c r="C9" i="14"/>
  <c r="E87" i="23"/>
  <c r="H87" i="23" s="1"/>
  <c r="E115" i="23"/>
  <c r="E144" i="23"/>
  <c r="E304" i="7"/>
  <c r="E183" i="10"/>
  <c r="H183" i="10" s="1"/>
  <c r="E281" i="10"/>
  <c r="E248" i="7"/>
  <c r="E212" i="4"/>
  <c r="E198" i="16"/>
  <c r="H198" i="16" s="1"/>
  <c r="E201" i="16"/>
  <c r="H201" i="16" s="1"/>
  <c r="E248" i="16"/>
  <c r="E212" i="16"/>
  <c r="E193" i="16"/>
  <c r="E276" i="16"/>
  <c r="H276" i="16" s="1"/>
  <c r="E361" i="30"/>
  <c r="E368" i="34"/>
  <c r="H345" i="9"/>
  <c r="E373" i="6"/>
  <c r="H373" i="6" s="1"/>
  <c r="E361" i="32"/>
  <c r="E393" i="3"/>
  <c r="E201" i="4"/>
  <c r="E353" i="3"/>
  <c r="H353" i="3" s="1"/>
  <c r="E475" i="3"/>
  <c r="E378" i="3"/>
  <c r="E438" i="3"/>
  <c r="H438" i="3" s="1"/>
  <c r="E332" i="3"/>
  <c r="H332" i="3" s="1"/>
  <c r="E368" i="3"/>
  <c r="H512" i="33"/>
  <c r="H477" i="33"/>
  <c r="E349" i="32"/>
  <c r="E342" i="32"/>
  <c r="E329" i="32"/>
  <c r="H214" i="30"/>
  <c r="H222" i="30"/>
  <c r="E191" i="30"/>
  <c r="E189" i="30"/>
  <c r="E446" i="30"/>
  <c r="E423" i="30"/>
  <c r="H423" i="30" s="1"/>
  <c r="E53" i="27"/>
  <c r="E225" i="16"/>
  <c r="E166" i="10"/>
  <c r="H166" i="10" s="1"/>
  <c r="E197" i="10"/>
  <c r="H197" i="10" s="1"/>
  <c r="E272" i="10"/>
  <c r="E301" i="10"/>
  <c r="E287" i="7"/>
  <c r="H287" i="7" s="1"/>
  <c r="H168" i="6"/>
  <c r="H230" i="6"/>
  <c r="H204" i="33"/>
  <c r="H240" i="9"/>
  <c r="H232" i="9"/>
  <c r="H252" i="23"/>
  <c r="H536" i="4"/>
  <c r="H523" i="4"/>
  <c r="H511" i="4"/>
  <c r="H517" i="23"/>
  <c r="H334" i="4"/>
  <c r="H402" i="4"/>
  <c r="H228" i="3"/>
  <c r="H244" i="3"/>
  <c r="H316" i="3"/>
  <c r="H397" i="3"/>
  <c r="H527" i="3"/>
  <c r="H557" i="3"/>
  <c r="H466" i="2"/>
  <c r="H224" i="34"/>
  <c r="E136" i="29"/>
  <c r="H136" i="29" s="1"/>
  <c r="H267" i="25"/>
  <c r="H214" i="23"/>
  <c r="E125" i="21"/>
  <c r="H125" i="21" s="1"/>
  <c r="E176" i="11"/>
  <c r="H190" i="6"/>
  <c r="H113" i="12"/>
  <c r="H82" i="12"/>
  <c r="H102" i="19"/>
  <c r="H313" i="33"/>
  <c r="H210" i="34"/>
  <c r="H206" i="34"/>
  <c r="H217" i="1"/>
  <c r="H215" i="1"/>
  <c r="H213" i="1"/>
  <c r="H268" i="2"/>
  <c r="H249" i="2"/>
  <c r="H231" i="2"/>
  <c r="H229" i="2"/>
  <c r="H184" i="2"/>
  <c r="H171" i="2"/>
  <c r="H315" i="3"/>
  <c r="H302" i="3"/>
  <c r="H292" i="3"/>
  <c r="H286" i="3"/>
  <c r="H235" i="3"/>
  <c r="H233" i="3"/>
  <c r="H307" i="4"/>
  <c r="H300" i="4"/>
  <c r="H298" i="4"/>
  <c r="H273" i="4"/>
  <c r="H271" i="4"/>
  <c r="H183" i="4"/>
  <c r="H168" i="4"/>
  <c r="H171" i="7"/>
  <c r="H243" i="8"/>
  <c r="H216" i="9"/>
  <c r="H309" i="10"/>
  <c r="H290" i="10"/>
  <c r="H218" i="10"/>
  <c r="H311" i="11"/>
  <c r="H233" i="11"/>
  <c r="H291" i="14"/>
  <c r="H265" i="18"/>
  <c r="H213" i="18"/>
  <c r="H311" i="19"/>
  <c r="H296" i="19"/>
  <c r="H294" i="19"/>
  <c r="H213" i="19"/>
  <c r="H199" i="19"/>
  <c r="H194" i="19"/>
  <c r="H317" i="20"/>
  <c r="H222" i="20"/>
  <c r="H183" i="20"/>
  <c r="H174" i="20"/>
  <c r="H243" i="21"/>
  <c r="H220" i="21"/>
  <c r="H210" i="21"/>
  <c r="H194" i="21"/>
  <c r="H267" i="23"/>
  <c r="H240" i="26"/>
  <c r="H229" i="26"/>
  <c r="H223" i="26"/>
  <c r="H221" i="26"/>
  <c r="H207" i="26"/>
  <c r="H302" i="27"/>
  <c r="H194" i="27"/>
  <c r="H165" i="27"/>
  <c r="H300" i="29"/>
  <c r="H265" i="29"/>
  <c r="H268" i="30"/>
  <c r="H362" i="34"/>
  <c r="H360" i="34"/>
  <c r="H356" i="34"/>
  <c r="H500" i="4"/>
  <c r="H504" i="8"/>
  <c r="H470" i="8"/>
  <c r="H447" i="8"/>
  <c r="H344" i="8"/>
  <c r="H546" i="9"/>
  <c r="H518" i="9"/>
  <c r="H508" i="9"/>
  <c r="H485" i="9"/>
  <c r="H479" i="9"/>
  <c r="H463" i="9"/>
  <c r="H457" i="9"/>
  <c r="H455" i="9"/>
  <c r="H387" i="9"/>
  <c r="H376" i="4"/>
  <c r="H434" i="4"/>
  <c r="H206" i="3"/>
  <c r="H366" i="3"/>
  <c r="H513" i="3"/>
  <c r="H407" i="2"/>
  <c r="H484" i="2"/>
  <c r="E18" i="1"/>
  <c r="H82" i="30"/>
  <c r="H177" i="30"/>
  <c r="H230" i="30"/>
  <c r="H233" i="28"/>
  <c r="H554" i="7"/>
  <c r="H19" i="23"/>
  <c r="H19" i="27"/>
  <c r="H19" i="31"/>
  <c r="H142" i="4"/>
  <c r="H81" i="8"/>
  <c r="H134" i="24"/>
  <c r="H104" i="24"/>
  <c r="H141" i="32"/>
  <c r="H96" i="32"/>
  <c r="H213" i="34"/>
  <c r="H211" i="34"/>
  <c r="H207" i="34"/>
  <c r="H185" i="34"/>
  <c r="H169" i="34"/>
  <c r="H290" i="1"/>
  <c r="H206" i="2"/>
  <c r="H304" i="4"/>
  <c r="H229" i="5"/>
  <c r="H318" i="6"/>
  <c r="H287" i="6"/>
  <c r="H281" i="6"/>
  <c r="H265" i="6"/>
  <c r="H243" i="6"/>
  <c r="H231" i="6"/>
  <c r="H193" i="6"/>
  <c r="H295" i="14"/>
  <c r="H261" i="17"/>
  <c r="H220" i="17"/>
  <c r="H300" i="18"/>
  <c r="H290" i="18"/>
  <c r="H218" i="18"/>
  <c r="H208" i="18"/>
  <c r="H210" i="19"/>
  <c r="H314" i="20"/>
  <c r="H312" i="20"/>
  <c r="H271" i="20"/>
  <c r="H236" i="20"/>
  <c r="H196" i="20"/>
  <c r="H292" i="21"/>
  <c r="H313" i="23"/>
  <c r="H305" i="23"/>
  <c r="H270" i="23"/>
  <c r="H173" i="23"/>
  <c r="H306" i="24"/>
  <c r="H303" i="24"/>
  <c r="H291" i="24"/>
  <c r="H267" i="24"/>
  <c r="H228" i="24"/>
  <c r="H196" i="24"/>
  <c r="H183" i="24"/>
  <c r="H172" i="24"/>
  <c r="H295" i="25"/>
  <c r="H241" i="25"/>
  <c r="H307" i="26"/>
  <c r="H300" i="26"/>
  <c r="H298" i="26"/>
  <c r="H265" i="28"/>
  <c r="H544" i="34"/>
  <c r="H520" i="34"/>
  <c r="H512" i="34"/>
  <c r="H499" i="34"/>
  <c r="H495" i="34"/>
  <c r="H491" i="34"/>
  <c r="H487" i="34"/>
  <c r="H483" i="34"/>
  <c r="H479" i="34"/>
  <c r="H487" i="1"/>
  <c r="H409" i="1"/>
  <c r="H363" i="1"/>
  <c r="H334" i="1"/>
  <c r="H338" i="6"/>
  <c r="H527" i="7"/>
  <c r="H514" i="7"/>
  <c r="H387" i="7"/>
  <c r="H472" i="9"/>
  <c r="H518" i="10"/>
  <c r="H466" i="10"/>
  <c r="H460" i="10"/>
  <c r="H396" i="11"/>
  <c r="H358" i="11"/>
  <c r="H341" i="11"/>
  <c r="H484" i="12"/>
  <c r="H480" i="12"/>
  <c r="H474" i="12"/>
  <c r="H404" i="12"/>
  <c r="H387" i="12"/>
  <c r="H441" i="15"/>
  <c r="H381" i="20"/>
  <c r="H533" i="21"/>
  <c r="H518" i="21"/>
  <c r="H508" i="21"/>
  <c r="H493" i="21"/>
  <c r="H520" i="24"/>
  <c r="H363" i="24"/>
  <c r="H545" i="26"/>
  <c r="H386" i="27"/>
  <c r="H514" i="32"/>
  <c r="H377" i="32"/>
  <c r="H558" i="1"/>
  <c r="H35" i="34"/>
  <c r="H46" i="4"/>
  <c r="H45" i="33"/>
  <c r="H357" i="12"/>
  <c r="H543" i="13"/>
  <c r="H449" i="17"/>
  <c r="H430" i="17"/>
  <c r="H427" i="17"/>
  <c r="H416" i="17"/>
  <c r="H403" i="17"/>
  <c r="H392" i="17"/>
  <c r="H384" i="17"/>
  <c r="H381" i="17"/>
  <c r="H377" i="17"/>
  <c r="H357" i="17"/>
  <c r="H340" i="17"/>
  <c r="H463" i="18"/>
  <c r="H449" i="18"/>
  <c r="H344" i="18"/>
  <c r="H543" i="19"/>
  <c r="H497" i="19"/>
  <c r="H475" i="19"/>
  <c r="H473" i="19"/>
  <c r="H429" i="19"/>
  <c r="H421" i="19"/>
  <c r="H391" i="19"/>
  <c r="H385" i="19"/>
  <c r="H360" i="19"/>
  <c r="H535" i="20"/>
  <c r="H528" i="20"/>
  <c r="H502" i="20"/>
  <c r="H486" i="20"/>
  <c r="H469" i="20"/>
  <c r="H465" i="20"/>
  <c r="H461" i="20"/>
  <c r="H445" i="20"/>
  <c r="H440" i="20"/>
  <c r="H411" i="20"/>
  <c r="H407" i="20"/>
  <c r="H402" i="20"/>
  <c r="H395" i="20"/>
  <c r="H479" i="30"/>
  <c r="H463" i="30"/>
  <c r="H443" i="30"/>
  <c r="H375" i="30"/>
  <c r="H373" i="30"/>
  <c r="H355" i="30"/>
  <c r="H334" i="31"/>
  <c r="H544" i="32"/>
  <c r="H527" i="32"/>
  <c r="H511" i="32"/>
  <c r="H473" i="32"/>
  <c r="H469" i="32"/>
  <c r="H464" i="32"/>
  <c r="H448" i="32"/>
  <c r="H444" i="32"/>
  <c r="H434" i="32"/>
  <c r="H430" i="32"/>
  <c r="H378" i="32"/>
  <c r="H366" i="32"/>
  <c r="H364" i="32"/>
  <c r="H566" i="1"/>
  <c r="H562" i="1"/>
  <c r="H574" i="3"/>
  <c r="H573" i="9"/>
  <c r="H569" i="9"/>
  <c r="H567" i="9"/>
  <c r="H557" i="17"/>
  <c r="H577" i="22"/>
  <c r="H569" i="27"/>
  <c r="H40" i="3"/>
  <c r="H45" i="8"/>
  <c r="H59" i="9"/>
  <c r="H55" i="9"/>
  <c r="H31" i="9"/>
  <c r="H36" i="11"/>
  <c r="H21" i="12"/>
  <c r="H64" i="15"/>
  <c r="H61" i="15"/>
  <c r="H45" i="15"/>
  <c r="H51" i="23"/>
  <c r="H45" i="23"/>
  <c r="H23" i="24"/>
  <c r="H33" i="25"/>
  <c r="H46" i="26"/>
  <c r="H40" i="26"/>
  <c r="H31" i="26"/>
  <c r="H39" i="32"/>
  <c r="H546" i="13"/>
  <c r="H470" i="14"/>
  <c r="H386" i="19"/>
  <c r="H544" i="20"/>
  <c r="H474" i="20"/>
  <c r="H405" i="31"/>
  <c r="H566" i="4"/>
  <c r="H579" i="21"/>
  <c r="H562" i="21"/>
  <c r="H27" i="34"/>
  <c r="H50" i="13"/>
  <c r="F502" i="33"/>
  <c r="F379" i="33"/>
  <c r="F575" i="33"/>
  <c r="H211" i="33"/>
  <c r="H238" i="33"/>
  <c r="F567" i="33"/>
  <c r="F579" i="33"/>
  <c r="H165" i="33"/>
  <c r="H169" i="33"/>
  <c r="H207" i="33"/>
  <c r="F461" i="33"/>
  <c r="F335" i="33"/>
  <c r="H424" i="33"/>
  <c r="H402" i="33"/>
  <c r="H563" i="33"/>
  <c r="H568" i="33"/>
  <c r="H572" i="33"/>
  <c r="H576" i="33"/>
  <c r="G552" i="33"/>
  <c r="F562" i="33"/>
  <c r="H474" i="33"/>
  <c r="H457" i="33"/>
  <c r="H427" i="33"/>
  <c r="H381" i="33"/>
  <c r="H360" i="33"/>
  <c r="H450" i="33"/>
  <c r="H507" i="33"/>
  <c r="H458" i="33"/>
  <c r="H434" i="33"/>
  <c r="H404" i="33"/>
  <c r="H376" i="33"/>
  <c r="H355" i="33"/>
  <c r="H335" i="33"/>
  <c r="F511" i="33"/>
  <c r="F473" i="33"/>
  <c r="F423" i="33"/>
  <c r="F387" i="33"/>
  <c r="F556" i="33"/>
  <c r="F561" i="33"/>
  <c r="F566" i="33"/>
  <c r="F570" i="33"/>
  <c r="F574" i="33"/>
  <c r="F578" i="33"/>
  <c r="D13" i="33"/>
  <c r="G13" i="33" s="1"/>
  <c r="F541" i="33"/>
  <c r="F442" i="33"/>
  <c r="F401" i="33"/>
  <c r="F369" i="33"/>
  <c r="H452" i="33"/>
  <c r="H433" i="33"/>
  <c r="H517" i="33"/>
  <c r="H500" i="33"/>
  <c r="H468" i="33"/>
  <c r="H365" i="33"/>
  <c r="H338" i="33"/>
  <c r="F554" i="33"/>
  <c r="F558" i="33"/>
  <c r="F563" i="33"/>
  <c r="F568" i="33"/>
  <c r="F572" i="33"/>
  <c r="F576" i="33"/>
  <c r="H309" i="33"/>
  <c r="F53" i="33"/>
  <c r="H249" i="33"/>
  <c r="H270" i="33"/>
  <c r="H276" i="33"/>
  <c r="H304" i="33"/>
  <c r="F531" i="33"/>
  <c r="F483" i="33"/>
  <c r="F432" i="33"/>
  <c r="F396" i="33"/>
  <c r="F351" i="33"/>
  <c r="F555" i="33"/>
  <c r="F560" i="33"/>
  <c r="F565" i="33"/>
  <c r="F573" i="33"/>
  <c r="H515" i="33"/>
  <c r="H498" i="33"/>
  <c r="H413" i="33"/>
  <c r="H393" i="33"/>
  <c r="H373" i="33"/>
  <c r="H442" i="33"/>
  <c r="H475" i="33"/>
  <c r="H390" i="33"/>
  <c r="H242" i="33"/>
  <c r="H490" i="33"/>
  <c r="H396" i="33"/>
  <c r="H336" i="33"/>
  <c r="H483" i="33"/>
  <c r="H466" i="33"/>
  <c r="H422" i="2"/>
  <c r="H118" i="8"/>
  <c r="H350" i="1"/>
  <c r="H500" i="10"/>
  <c r="H567" i="3"/>
  <c r="H270" i="2"/>
  <c r="H394" i="1"/>
  <c r="H514" i="19"/>
  <c r="H533" i="13"/>
  <c r="F332" i="12"/>
  <c r="H431" i="7"/>
  <c r="F563" i="11"/>
  <c r="H90" i="10"/>
  <c r="H98" i="1"/>
  <c r="H570" i="13"/>
  <c r="F526" i="10"/>
  <c r="F479" i="10"/>
  <c r="H132" i="3"/>
  <c r="H317" i="34"/>
  <c r="H122" i="19"/>
  <c r="H191" i="2"/>
  <c r="H202" i="2"/>
  <c r="H88" i="1"/>
  <c r="H555" i="1"/>
  <c r="H390" i="2"/>
  <c r="H529" i="34"/>
  <c r="H382" i="18"/>
  <c r="F524" i="16"/>
  <c r="H540" i="5"/>
  <c r="H366" i="34"/>
  <c r="H435" i="8"/>
  <c r="F572" i="2"/>
  <c r="F575" i="11"/>
  <c r="F578" i="11"/>
  <c r="F555" i="11"/>
  <c r="F577" i="11"/>
  <c r="G329" i="2"/>
  <c r="H329" i="2" s="1"/>
  <c r="F337" i="2"/>
  <c r="F347" i="2"/>
  <c r="F361" i="2"/>
  <c r="F370" i="2"/>
  <c r="F390" i="2"/>
  <c r="F425" i="2"/>
  <c r="F443" i="2"/>
  <c r="F478" i="2"/>
  <c r="F526" i="2"/>
  <c r="F542" i="2"/>
  <c r="F338" i="5"/>
  <c r="F380" i="5"/>
  <c r="F456" i="5"/>
  <c r="F530" i="5"/>
  <c r="F333" i="2"/>
  <c r="F338" i="2"/>
  <c r="F343" i="2"/>
  <c r="F349" i="2"/>
  <c r="F354" i="2"/>
  <c r="F362" i="2"/>
  <c r="F367" i="2"/>
  <c r="F374" i="2"/>
  <c r="F380" i="2"/>
  <c r="F393" i="2"/>
  <c r="F421" i="2"/>
  <c r="F428" i="2"/>
  <c r="F436" i="2"/>
  <c r="F446" i="2"/>
  <c r="F452" i="2"/>
  <c r="F479" i="2"/>
  <c r="F501" i="2"/>
  <c r="F510" i="2"/>
  <c r="F529" i="2"/>
  <c r="F538" i="2"/>
  <c r="F519" i="33"/>
  <c r="F495" i="33"/>
  <c r="F452" i="33"/>
  <c r="F408" i="33"/>
  <c r="F390" i="33"/>
  <c r="F345" i="5"/>
  <c r="F394" i="5"/>
  <c r="F438" i="5"/>
  <c r="F465" i="5"/>
  <c r="F542" i="5"/>
  <c r="F332" i="2"/>
  <c r="F342" i="2"/>
  <c r="F353" i="2"/>
  <c r="F365" i="2"/>
  <c r="F379" i="2"/>
  <c r="F420" i="2"/>
  <c r="F433" i="2"/>
  <c r="F451" i="2"/>
  <c r="F457" i="2"/>
  <c r="F509" i="2"/>
  <c r="F537" i="2"/>
  <c r="F339" i="2"/>
  <c r="F345" i="2"/>
  <c r="F350" i="2"/>
  <c r="F356" i="2"/>
  <c r="F363" i="2"/>
  <c r="F368" i="2"/>
  <c r="F376" i="2"/>
  <c r="F381" i="2"/>
  <c r="F394" i="2"/>
  <c r="F422" i="2"/>
  <c r="F430" i="2"/>
  <c r="F448" i="2"/>
  <c r="F454" i="2"/>
  <c r="F465" i="2"/>
  <c r="F482" i="2"/>
  <c r="F503" i="2"/>
  <c r="F519" i="2"/>
  <c r="F530" i="2"/>
  <c r="F540" i="2"/>
  <c r="H487" i="2"/>
  <c r="F330" i="2"/>
  <c r="F524" i="10"/>
  <c r="F451" i="5"/>
  <c r="F501" i="5"/>
  <c r="F302" i="33"/>
  <c r="F204" i="33"/>
  <c r="F235" i="33"/>
  <c r="F189" i="12"/>
  <c r="F232" i="5"/>
  <c r="F191" i="3"/>
  <c r="F225" i="3"/>
  <c r="F261" i="3"/>
  <c r="F270" i="3"/>
  <c r="F297" i="3"/>
  <c r="F166" i="33"/>
  <c r="F247" i="33"/>
  <c r="F186" i="5"/>
  <c r="F174" i="12"/>
  <c r="F163" i="12"/>
  <c r="F167" i="3"/>
  <c r="F177" i="3"/>
  <c r="F201" i="3"/>
  <c r="F263" i="3"/>
  <c r="F272" i="3"/>
  <c r="F301" i="3"/>
  <c r="F219" i="2"/>
  <c r="F163" i="24"/>
  <c r="H137" i="9"/>
  <c r="H133" i="34"/>
  <c r="E168" i="34"/>
  <c r="H168" i="34" s="1"/>
  <c r="H306" i="7"/>
  <c r="H277" i="7"/>
  <c r="H200" i="8"/>
  <c r="H317" i="9"/>
  <c r="H309" i="9"/>
  <c r="H270" i="9"/>
  <c r="H229" i="9"/>
  <c r="H217" i="9"/>
  <c r="H182" i="9"/>
  <c r="H291" i="10"/>
  <c r="H194" i="10"/>
  <c r="H178" i="11"/>
  <c r="H309" i="14"/>
  <c r="H147" i="1"/>
  <c r="E148" i="16"/>
  <c r="E148" i="25"/>
  <c r="E148" i="32"/>
  <c r="E161" i="10"/>
  <c r="H240" i="33"/>
  <c r="H167" i="1"/>
  <c r="H319" i="8"/>
  <c r="H315" i="8"/>
  <c r="H309" i="8"/>
  <c r="H306" i="8"/>
  <c r="H267" i="8"/>
  <c r="H170" i="8"/>
  <c r="H316" i="14"/>
  <c r="H314" i="14"/>
  <c r="H305" i="14"/>
  <c r="H240" i="19"/>
  <c r="H221" i="24"/>
  <c r="H320" i="26"/>
  <c r="H139" i="34"/>
  <c r="H320" i="34"/>
  <c r="H312" i="34"/>
  <c r="H303" i="34"/>
  <c r="H299" i="34"/>
  <c r="H295" i="34"/>
  <c r="H285" i="34"/>
  <c r="E284" i="34"/>
  <c r="H284" i="34" s="1"/>
  <c r="E294" i="8"/>
  <c r="H253" i="8"/>
  <c r="E232" i="8"/>
  <c r="H165" i="18"/>
  <c r="H319" i="19"/>
  <c r="H316" i="19"/>
  <c r="H291" i="19"/>
  <c r="H270" i="21"/>
  <c r="H234" i="21"/>
  <c r="H311" i="22"/>
  <c r="F148" i="34"/>
  <c r="E162" i="17"/>
  <c r="H162" i="17" s="1"/>
  <c r="H319" i="33"/>
  <c r="H199" i="34"/>
  <c r="H194" i="34"/>
  <c r="H183" i="34"/>
  <c r="H172" i="34"/>
  <c r="H296" i="3"/>
  <c r="H290" i="3"/>
  <c r="H204" i="3"/>
  <c r="H249" i="4"/>
  <c r="H239" i="4"/>
  <c r="H185" i="8"/>
  <c r="H316" i="9"/>
  <c r="H285" i="11"/>
  <c r="H267" i="11"/>
  <c r="H319" i="12"/>
  <c r="H311" i="12"/>
  <c r="H316" i="26"/>
  <c r="H219" i="27"/>
  <c r="H213" i="27"/>
  <c r="H303" i="32"/>
  <c r="H223" i="32"/>
  <c r="H215" i="32"/>
  <c r="H209" i="32"/>
  <c r="H204" i="32"/>
  <c r="H179" i="32"/>
  <c r="H477" i="34"/>
  <c r="H473" i="34"/>
  <c r="H469" i="34"/>
  <c r="H465" i="34"/>
  <c r="H461" i="34"/>
  <c r="H457" i="34"/>
  <c r="H453" i="34"/>
  <c r="H449" i="34"/>
  <c r="H445" i="34"/>
  <c r="H441" i="34"/>
  <c r="H437" i="34"/>
  <c r="H433" i="34"/>
  <c r="H429" i="34"/>
  <c r="H425" i="34"/>
  <c r="H404" i="34"/>
  <c r="H397" i="34"/>
  <c r="H385" i="34"/>
  <c r="H380" i="34"/>
  <c r="H378" i="34"/>
  <c r="H514" i="6"/>
  <c r="H474" i="6"/>
  <c r="H470" i="6"/>
  <c r="H541" i="8"/>
  <c r="E456" i="9"/>
  <c r="H495" i="10"/>
  <c r="H441" i="10"/>
  <c r="H404" i="10"/>
  <c r="H388" i="10"/>
  <c r="H386" i="10"/>
  <c r="H546" i="11"/>
  <c r="H528" i="11"/>
  <c r="H403" i="12"/>
  <c r="H535" i="14"/>
  <c r="H386" i="14"/>
  <c r="H480" i="16"/>
  <c r="H475" i="16"/>
  <c r="H471" i="16"/>
  <c r="H449" i="16"/>
  <c r="H445" i="16"/>
  <c r="H388" i="16"/>
  <c r="H341" i="16"/>
  <c r="H335" i="16"/>
  <c r="H545" i="17"/>
  <c r="H541" i="17"/>
  <c r="H526" i="17"/>
  <c r="H510" i="17"/>
  <c r="H508" i="17"/>
  <c r="H497" i="17"/>
  <c r="H493" i="17"/>
  <c r="H485" i="17"/>
  <c r="H471" i="17"/>
  <c r="H461" i="17"/>
  <c r="H455" i="17"/>
  <c r="H343" i="17"/>
  <c r="H511" i="30"/>
  <c r="H504" i="30"/>
  <c r="H486" i="30"/>
  <c r="H386" i="28"/>
  <c r="H392" i="28"/>
  <c r="H463" i="28"/>
  <c r="H470" i="28"/>
  <c r="H577" i="32"/>
  <c r="H411" i="28"/>
  <c r="H22" i="25"/>
  <c r="H338" i="23"/>
  <c r="H362" i="23"/>
  <c r="H428" i="23"/>
  <c r="H436" i="23"/>
  <c r="H444" i="23"/>
  <c r="H452" i="23"/>
  <c r="H460" i="23"/>
  <c r="H468" i="23"/>
  <c r="H476" i="23"/>
  <c r="H511" i="23"/>
  <c r="H544" i="23"/>
  <c r="H312" i="27"/>
  <c r="H309" i="31"/>
  <c r="F339" i="34"/>
  <c r="H446" i="34"/>
  <c r="H438" i="34"/>
  <c r="H434" i="34"/>
  <c r="H430" i="34"/>
  <c r="H426" i="34"/>
  <c r="H420" i="34"/>
  <c r="H405" i="34"/>
  <c r="H401" i="34"/>
  <c r="H500" i="1"/>
  <c r="H55" i="4"/>
  <c r="H431" i="4"/>
  <c r="H522" i="5"/>
  <c r="H479" i="5"/>
  <c r="E424" i="7"/>
  <c r="E376" i="9"/>
  <c r="H376" i="9" s="1"/>
  <c r="H488" i="13"/>
  <c r="H481" i="13"/>
  <c r="H472" i="13"/>
  <c r="H411" i="13"/>
  <c r="H396" i="13"/>
  <c r="H387" i="13"/>
  <c r="H385" i="13"/>
  <c r="H341" i="13"/>
  <c r="H541" i="14"/>
  <c r="H511" i="14"/>
  <c r="H504" i="14"/>
  <c r="H502" i="14"/>
  <c r="H490" i="14"/>
  <c r="H469" i="14"/>
  <c r="H460" i="14"/>
  <c r="H421" i="14"/>
  <c r="H416" i="14"/>
  <c r="H403" i="14"/>
  <c r="H348" i="14"/>
  <c r="H358" i="20"/>
  <c r="H341" i="20"/>
  <c r="H500" i="21"/>
  <c r="H496" i="21"/>
  <c r="H490" i="21"/>
  <c r="H340" i="21"/>
  <c r="H522" i="22"/>
  <c r="H462" i="22"/>
  <c r="H460" i="22"/>
  <c r="H445" i="22"/>
  <c r="H441" i="22"/>
  <c r="H427" i="22"/>
  <c r="H375" i="22"/>
  <c r="H501" i="23"/>
  <c r="H487" i="23"/>
  <c r="H485" i="23"/>
  <c r="H479" i="23"/>
  <c r="H427" i="23"/>
  <c r="H335" i="23"/>
  <c r="H577" i="34"/>
  <c r="H573" i="34"/>
  <c r="H566" i="34"/>
  <c r="H56" i="1"/>
  <c r="H50" i="1"/>
  <c r="H40" i="1"/>
  <c r="H50" i="6"/>
  <c r="H46" i="6"/>
  <c r="H56" i="8"/>
  <c r="H57" i="17"/>
  <c r="H56" i="19"/>
  <c r="H62" i="20"/>
  <c r="H46" i="20"/>
  <c r="H58" i="22"/>
  <c r="H54" i="22"/>
  <c r="H43" i="23"/>
  <c r="H42" i="24"/>
  <c r="H52" i="25"/>
  <c r="H47" i="25"/>
  <c r="H34" i="25"/>
  <c r="H46" i="29"/>
  <c r="H54" i="32"/>
  <c r="H40" i="32"/>
  <c r="H55" i="3"/>
  <c r="H45" i="2"/>
  <c r="H218" i="27"/>
  <c r="H206" i="27"/>
  <c r="H528" i="2"/>
  <c r="H388" i="2"/>
  <c r="H384" i="2"/>
  <c r="H435" i="7"/>
  <c r="H508" i="8"/>
  <c r="H499" i="8"/>
  <c r="H444" i="8"/>
  <c r="H421" i="8"/>
  <c r="H413" i="8"/>
  <c r="H401" i="8"/>
  <c r="H351" i="8"/>
  <c r="H452" i="9"/>
  <c r="H450" i="9"/>
  <c r="H441" i="9"/>
  <c r="H413" i="9"/>
  <c r="E412" i="9"/>
  <c r="H396" i="9"/>
  <c r="H388" i="9"/>
  <c r="H384" i="10"/>
  <c r="H545" i="11"/>
  <c r="H543" i="11"/>
  <c r="H504" i="11"/>
  <c r="H471" i="11"/>
  <c r="H463" i="11"/>
  <c r="E462" i="11"/>
  <c r="H462" i="11" s="1"/>
  <c r="H460" i="11"/>
  <c r="H450" i="15"/>
  <c r="H452" i="17"/>
  <c r="H446" i="17"/>
  <c r="H422" i="17"/>
  <c r="H404" i="17"/>
  <c r="H397" i="17"/>
  <c r="H389" i="17"/>
  <c r="H378" i="17"/>
  <c r="H374" i="17"/>
  <c r="H366" i="17"/>
  <c r="H358" i="17"/>
  <c r="H354" i="17"/>
  <c r="H389" i="21"/>
  <c r="H534" i="22"/>
  <c r="H523" i="22"/>
  <c r="H463" i="22"/>
  <c r="H428" i="22"/>
  <c r="H386" i="22"/>
  <c r="H360" i="22"/>
  <c r="H341" i="22"/>
  <c r="H335" i="22"/>
  <c r="H459" i="23"/>
  <c r="H445" i="23"/>
  <c r="H496" i="30"/>
  <c r="H492" i="30"/>
  <c r="H480" i="30"/>
  <c r="H460" i="30"/>
  <c r="H444" i="30"/>
  <c r="H440" i="30"/>
  <c r="H409" i="30"/>
  <c r="H401" i="30"/>
  <c r="H387" i="30"/>
  <c r="H366" i="30"/>
  <c r="H356" i="30"/>
  <c r="H45" i="5"/>
  <c r="H31" i="6"/>
  <c r="H58" i="7"/>
  <c r="H56" i="7"/>
  <c r="H36" i="20"/>
  <c r="H46" i="21"/>
  <c r="H65" i="23"/>
  <c r="H55" i="29"/>
  <c r="H47" i="29"/>
  <c r="H60" i="32"/>
  <c r="H55" i="32"/>
  <c r="C8" i="22"/>
  <c r="E149" i="22"/>
  <c r="H149" i="22" s="1"/>
  <c r="E90" i="22"/>
  <c r="E109" i="22"/>
  <c r="E125" i="22"/>
  <c r="E88" i="2"/>
  <c r="H88" i="2" s="1"/>
  <c r="E111" i="2"/>
  <c r="H111" i="2" s="1"/>
  <c r="E143" i="2"/>
  <c r="H143" i="2" s="1"/>
  <c r="E138" i="3"/>
  <c r="E127" i="29"/>
  <c r="E75" i="10"/>
  <c r="H75" i="10" s="1"/>
  <c r="E96" i="10"/>
  <c r="H96" i="10" s="1"/>
  <c r="E120" i="10"/>
  <c r="C10" i="10"/>
  <c r="E98" i="10"/>
  <c r="E110" i="10"/>
  <c r="E139" i="10"/>
  <c r="E137" i="24"/>
  <c r="H137" i="24" s="1"/>
  <c r="E120" i="24"/>
  <c r="H120" i="24" s="1"/>
  <c r="E126" i="24"/>
  <c r="H126" i="24" s="1"/>
  <c r="E71" i="12"/>
  <c r="E131" i="34"/>
  <c r="H131" i="34" s="1"/>
  <c r="E94" i="22"/>
  <c r="E128" i="12"/>
  <c r="E100" i="12"/>
  <c r="E131" i="30"/>
  <c r="H131" i="30" s="1"/>
  <c r="E139" i="30"/>
  <c r="H139" i="30" s="1"/>
  <c r="E87" i="29"/>
  <c r="E126" i="29"/>
  <c r="E137" i="22"/>
  <c r="H137" i="22" s="1"/>
  <c r="E145" i="12"/>
  <c r="H145" i="12" s="1"/>
  <c r="E125" i="10"/>
  <c r="H125" i="10" s="1"/>
  <c r="H128" i="4"/>
  <c r="H136" i="7"/>
  <c r="H84" i="7"/>
  <c r="H151" i="8"/>
  <c r="H95" i="8"/>
  <c r="E148" i="12"/>
  <c r="H148" i="12" s="1"/>
  <c r="H113" i="26"/>
  <c r="H121" i="29"/>
  <c r="H147" i="30"/>
  <c r="H145" i="30"/>
  <c r="E148" i="1"/>
  <c r="H148" i="1" s="1"/>
  <c r="E89" i="3"/>
  <c r="H89" i="3" s="1"/>
  <c r="E149" i="3"/>
  <c r="E88" i="29"/>
  <c r="E140" i="24"/>
  <c r="H143" i="34"/>
  <c r="H132" i="1"/>
  <c r="H113" i="1"/>
  <c r="E148" i="3"/>
  <c r="H148" i="3" s="1"/>
  <c r="H104" i="4"/>
  <c r="H91" i="4"/>
  <c r="E98" i="22"/>
  <c r="H98" i="22" s="1"/>
  <c r="E114" i="22"/>
  <c r="E131" i="22"/>
  <c r="H131" i="22" s="1"/>
  <c r="E135" i="2"/>
  <c r="E94" i="2"/>
  <c r="H94" i="2" s="1"/>
  <c r="E117" i="2"/>
  <c r="E73" i="10"/>
  <c r="H73" i="10" s="1"/>
  <c r="E140" i="29"/>
  <c r="E105" i="29"/>
  <c r="E108" i="29"/>
  <c r="E100" i="10"/>
  <c r="E128" i="10"/>
  <c r="E114" i="10"/>
  <c r="H114" i="10" s="1"/>
  <c r="E126" i="10"/>
  <c r="E111" i="10"/>
  <c r="E76" i="24"/>
  <c r="E125" i="24"/>
  <c r="H125" i="24" s="1"/>
  <c r="C10" i="34"/>
  <c r="E85" i="22"/>
  <c r="H85" i="22" s="1"/>
  <c r="E127" i="22"/>
  <c r="E72" i="12"/>
  <c r="H72" i="12" s="1"/>
  <c r="E98" i="12"/>
  <c r="E83" i="22"/>
  <c r="H83" i="22" s="1"/>
  <c r="E99" i="2"/>
  <c r="E100" i="2"/>
  <c r="E123" i="2"/>
  <c r="E88" i="10"/>
  <c r="H88" i="10" s="1"/>
  <c r="E106" i="10"/>
  <c r="E137" i="10"/>
  <c r="E118" i="10"/>
  <c r="E123" i="10"/>
  <c r="H123" i="10" s="1"/>
  <c r="E75" i="24"/>
  <c r="E149" i="24"/>
  <c r="H149" i="24" s="1"/>
  <c r="E76" i="12"/>
  <c r="E116" i="2"/>
  <c r="H116" i="2" s="1"/>
  <c r="E89" i="22"/>
  <c r="E114" i="3"/>
  <c r="H114" i="3" s="1"/>
  <c r="E76" i="34"/>
  <c r="H133" i="20"/>
  <c r="H77" i="4"/>
  <c r="H113" i="15"/>
  <c r="E148" i="21"/>
  <c r="H101" i="21"/>
  <c r="E129" i="5"/>
  <c r="E108" i="5"/>
  <c r="H108" i="5" s="1"/>
  <c r="E131" i="15"/>
  <c r="E125" i="15"/>
  <c r="H125" i="15" s="1"/>
  <c r="E71" i="15"/>
  <c r="E85" i="15"/>
  <c r="E72" i="15"/>
  <c r="E76" i="15"/>
  <c r="H76" i="15" s="1"/>
  <c r="E87" i="19"/>
  <c r="E127" i="19"/>
  <c r="H127" i="19" s="1"/>
  <c r="E83" i="19"/>
  <c r="E128" i="19"/>
  <c r="H128" i="19" s="1"/>
  <c r="E125" i="19"/>
  <c r="E105" i="19"/>
  <c r="H105" i="19" s="1"/>
  <c r="E131" i="19"/>
  <c r="E126" i="19"/>
  <c r="H126" i="19" s="1"/>
  <c r="E101" i="31"/>
  <c r="E145" i="31"/>
  <c r="H145" i="31" s="1"/>
  <c r="E129" i="31"/>
  <c r="E114" i="31"/>
  <c r="H114" i="31" s="1"/>
  <c r="E77" i="31"/>
  <c r="E136" i="31"/>
  <c r="H136" i="31" s="1"/>
  <c r="E94" i="31"/>
  <c r="E149" i="31"/>
  <c r="H149" i="31" s="1"/>
  <c r="E133" i="31"/>
  <c r="E100" i="31"/>
  <c r="H100" i="31" s="1"/>
  <c r="E80" i="31"/>
  <c r="E132" i="31"/>
  <c r="H132" i="31" s="1"/>
  <c r="E98" i="31"/>
  <c r="C8" i="31"/>
  <c r="E88" i="31"/>
  <c r="E139" i="31"/>
  <c r="H139" i="31" s="1"/>
  <c r="E144" i="31"/>
  <c r="E128" i="31"/>
  <c r="H128" i="31" s="1"/>
  <c r="E106" i="31"/>
  <c r="E87" i="31"/>
  <c r="H87" i="31" s="1"/>
  <c r="E76" i="31"/>
  <c r="E127" i="31"/>
  <c r="H127" i="31" s="1"/>
  <c r="E83" i="31"/>
  <c r="E125" i="31"/>
  <c r="E110" i="31"/>
  <c r="E99" i="31"/>
  <c r="H99" i="31" s="1"/>
  <c r="E71" i="31"/>
  <c r="E123" i="31"/>
  <c r="E118" i="31"/>
  <c r="H118" i="31" s="1"/>
  <c r="E104" i="31"/>
  <c r="H104" i="31" s="1"/>
  <c r="E87" i="5"/>
  <c r="H87" i="5" s="1"/>
  <c r="E105" i="5"/>
  <c r="E115" i="5"/>
  <c r="E125" i="5"/>
  <c r="H125" i="5" s="1"/>
  <c r="E147" i="5"/>
  <c r="H147" i="5" s="1"/>
  <c r="E140" i="28"/>
  <c r="H140" i="28" s="1"/>
  <c r="E125" i="28"/>
  <c r="H125" i="28" s="1"/>
  <c r="E120" i="28"/>
  <c r="H120" i="28" s="1"/>
  <c r="C8" i="28"/>
  <c r="E94" i="19"/>
  <c r="E140" i="19"/>
  <c r="H140" i="19" s="1"/>
  <c r="E99" i="17"/>
  <c r="H99" i="17" s="1"/>
  <c r="E108" i="17"/>
  <c r="H108" i="17" s="1"/>
  <c r="E109" i="19"/>
  <c r="H109" i="19" s="1"/>
  <c r="E97" i="28"/>
  <c r="H97" i="28" s="1"/>
  <c r="E72" i="26"/>
  <c r="E125" i="26"/>
  <c r="H125" i="26" s="1"/>
  <c r="E124" i="26"/>
  <c r="H124" i="26" s="1"/>
  <c r="E111" i="26"/>
  <c r="H111" i="26" s="1"/>
  <c r="E132" i="15"/>
  <c r="E78" i="2"/>
  <c r="H78" i="2" s="1"/>
  <c r="E75" i="2"/>
  <c r="H75" i="2" s="1"/>
  <c r="E73" i="2"/>
  <c r="H73" i="2" s="1"/>
  <c r="E71" i="2"/>
  <c r="E132" i="2"/>
  <c r="H132" i="2" s="1"/>
  <c r="E80" i="2"/>
  <c r="H80" i="2" s="1"/>
  <c r="E139" i="2"/>
  <c r="H139" i="2" s="1"/>
  <c r="E127" i="2"/>
  <c r="H127" i="2" s="1"/>
  <c r="E115" i="31"/>
  <c r="E90" i="31"/>
  <c r="H90" i="31" s="1"/>
  <c r="E117" i="31"/>
  <c r="E72" i="31"/>
  <c r="H72" i="31" s="1"/>
  <c r="E122" i="31"/>
  <c r="E116" i="30"/>
  <c r="H116" i="30" s="1"/>
  <c r="E106" i="30"/>
  <c r="E80" i="30"/>
  <c r="H80" i="30" s="1"/>
  <c r="E71" i="30"/>
  <c r="E125" i="30"/>
  <c r="H125" i="30" s="1"/>
  <c r="E137" i="30"/>
  <c r="E124" i="30"/>
  <c r="H124" i="30" s="1"/>
  <c r="E105" i="28"/>
  <c r="E122" i="28"/>
  <c r="H122" i="28" s="1"/>
  <c r="E75" i="21"/>
  <c r="E144" i="21"/>
  <c r="H144" i="21" s="1"/>
  <c r="E83" i="13"/>
  <c r="E131" i="11"/>
  <c r="H131" i="11" s="1"/>
  <c r="E85" i="5"/>
  <c r="H85" i="5" s="1"/>
  <c r="H149" i="13"/>
  <c r="E106" i="21"/>
  <c r="E148" i="23"/>
  <c r="H148" i="23" s="1"/>
  <c r="E149" i="7"/>
  <c r="E99" i="7"/>
  <c r="H99" i="7" s="1"/>
  <c r="E148" i="7"/>
  <c r="E145" i="7"/>
  <c r="H145" i="7" s="1"/>
  <c r="E77" i="7"/>
  <c r="E122" i="17"/>
  <c r="H122" i="17" s="1"/>
  <c r="E131" i="17"/>
  <c r="C8" i="17"/>
  <c r="E8" i="17" s="1"/>
  <c r="E111" i="17"/>
  <c r="E110" i="17"/>
  <c r="H110" i="17" s="1"/>
  <c r="E80" i="17"/>
  <c r="E136" i="17"/>
  <c r="H136" i="17" s="1"/>
  <c r="E132" i="26"/>
  <c r="E109" i="26"/>
  <c r="H109" i="26" s="1"/>
  <c r="E99" i="26"/>
  <c r="E144" i="26"/>
  <c r="H144" i="26" s="1"/>
  <c r="E137" i="26"/>
  <c r="E91" i="26"/>
  <c r="H91" i="26" s="1"/>
  <c r="E122" i="26"/>
  <c r="E95" i="26"/>
  <c r="H95" i="26" s="1"/>
  <c r="E100" i="26"/>
  <c r="E129" i="26"/>
  <c r="H129" i="26" s="1"/>
  <c r="E149" i="26"/>
  <c r="E90" i="26"/>
  <c r="H90" i="26" s="1"/>
  <c r="E98" i="26"/>
  <c r="E120" i="26"/>
  <c r="H120" i="26" s="1"/>
  <c r="E73" i="26"/>
  <c r="E126" i="26"/>
  <c r="H126" i="26" s="1"/>
  <c r="E127" i="26"/>
  <c r="E106" i="26"/>
  <c r="H106" i="26" s="1"/>
  <c r="E83" i="26"/>
  <c r="E81" i="26"/>
  <c r="H81" i="26" s="1"/>
  <c r="E105" i="26"/>
  <c r="E128" i="26"/>
  <c r="H128" i="26" s="1"/>
  <c r="E72" i="28"/>
  <c r="E137" i="28"/>
  <c r="E110" i="28"/>
  <c r="E83" i="28"/>
  <c r="E114" i="28"/>
  <c r="E79" i="28"/>
  <c r="H79" i="28" s="1"/>
  <c r="E76" i="28"/>
  <c r="E119" i="28"/>
  <c r="H119" i="28" s="1"/>
  <c r="E104" i="28"/>
  <c r="E108" i="28"/>
  <c r="H108" i="28" s="1"/>
  <c r="E77" i="28"/>
  <c r="H77" i="28" s="1"/>
  <c r="E145" i="28"/>
  <c r="H145" i="28" s="1"/>
  <c r="E143" i="28"/>
  <c r="E77" i="5"/>
  <c r="H77" i="5" s="1"/>
  <c r="E89" i="5"/>
  <c r="H89" i="5" s="1"/>
  <c r="E107" i="5"/>
  <c r="H107" i="5" s="1"/>
  <c r="E118" i="5"/>
  <c r="E128" i="5"/>
  <c r="H128" i="5" s="1"/>
  <c r="C10" i="26"/>
  <c r="E90" i="28"/>
  <c r="H90" i="28" s="1"/>
  <c r="E128" i="28"/>
  <c r="E76" i="19"/>
  <c r="H76" i="19" s="1"/>
  <c r="E123" i="19"/>
  <c r="E114" i="19"/>
  <c r="H114" i="19" s="1"/>
  <c r="E123" i="7"/>
  <c r="E96" i="26"/>
  <c r="H96" i="26" s="1"/>
  <c r="E116" i="26"/>
  <c r="H116" i="26" s="1"/>
  <c r="E80" i="26"/>
  <c r="E77" i="15"/>
  <c r="H77" i="15" s="1"/>
  <c r="E149" i="15"/>
  <c r="H72" i="4"/>
  <c r="H139" i="1"/>
  <c r="E145" i="33"/>
  <c r="H145" i="33" s="1"/>
  <c r="E133" i="33"/>
  <c r="H133" i="33" s="1"/>
  <c r="E123" i="33"/>
  <c r="E143" i="33"/>
  <c r="E140" i="31"/>
  <c r="H140" i="31" s="1"/>
  <c r="E108" i="31"/>
  <c r="E124" i="31"/>
  <c r="H124" i="31" s="1"/>
  <c r="E73" i="31"/>
  <c r="H73" i="31" s="1"/>
  <c r="E75" i="31"/>
  <c r="H75" i="31" s="1"/>
  <c r="E131" i="31"/>
  <c r="H131" i="31" s="1"/>
  <c r="E108" i="30"/>
  <c r="H108" i="30" s="1"/>
  <c r="E148" i="30"/>
  <c r="H148" i="30" s="1"/>
  <c r="E123" i="28"/>
  <c r="H123" i="28" s="1"/>
  <c r="E109" i="28"/>
  <c r="H109" i="28" s="1"/>
  <c r="E77" i="26"/>
  <c r="H77" i="26" s="1"/>
  <c r="E117" i="21"/>
  <c r="E119" i="21"/>
  <c r="H119" i="21" s="1"/>
  <c r="H124" i="20"/>
  <c r="E132" i="17"/>
  <c r="E87" i="15"/>
  <c r="H87" i="15" s="1"/>
  <c r="E148" i="4"/>
  <c r="H148" i="4" s="1"/>
  <c r="E98" i="4"/>
  <c r="H98" i="4" s="1"/>
  <c r="E105" i="4"/>
  <c r="E123" i="4"/>
  <c r="H123" i="4" s="1"/>
  <c r="E119" i="4"/>
  <c r="H119" i="4" s="1"/>
  <c r="C10" i="4"/>
  <c r="E145" i="4"/>
  <c r="H145" i="4" s="1"/>
  <c r="E137" i="4"/>
  <c r="E125" i="4"/>
  <c r="H125" i="4" s="1"/>
  <c r="E71" i="4"/>
  <c r="E94" i="5"/>
  <c r="H94" i="5" s="1"/>
  <c r="E109" i="5"/>
  <c r="H109" i="5" s="1"/>
  <c r="E120" i="5"/>
  <c r="H120" i="5" s="1"/>
  <c r="E132" i="5"/>
  <c r="H132" i="5" s="1"/>
  <c r="E150" i="5"/>
  <c r="E75" i="26"/>
  <c r="E87" i="28"/>
  <c r="H87" i="28" s="1"/>
  <c r="E100" i="28"/>
  <c r="H100" i="28" s="1"/>
  <c r="E102" i="28"/>
  <c r="H102" i="28" s="1"/>
  <c r="E144" i="28"/>
  <c r="H144" i="28" s="1"/>
  <c r="E85" i="19"/>
  <c r="H85" i="19" s="1"/>
  <c r="E100" i="19"/>
  <c r="H100" i="19" s="1"/>
  <c r="E88" i="19"/>
  <c r="H88" i="19" s="1"/>
  <c r="E126" i="31"/>
  <c r="H126" i="31" s="1"/>
  <c r="E117" i="19"/>
  <c r="H117" i="19" s="1"/>
  <c r="E73" i="19"/>
  <c r="H73" i="19" s="1"/>
  <c r="E94" i="26"/>
  <c r="E87" i="26"/>
  <c r="H87" i="26" s="1"/>
  <c r="E150" i="26"/>
  <c r="E139" i="26"/>
  <c r="E119" i="15"/>
  <c r="E94" i="15"/>
  <c r="H94" i="15" s="1"/>
  <c r="E150" i="15"/>
  <c r="H150" i="15" s="1"/>
  <c r="E147" i="31"/>
  <c r="H147" i="31" s="1"/>
  <c r="E109" i="31"/>
  <c r="E135" i="31"/>
  <c r="H135" i="31" s="1"/>
  <c r="E111" i="31"/>
  <c r="H111" i="31" s="1"/>
  <c r="E84" i="31"/>
  <c r="E105" i="31"/>
  <c r="E137" i="31"/>
  <c r="H137" i="31" s="1"/>
  <c r="E98" i="28"/>
  <c r="H98" i="28" s="1"/>
  <c r="E91" i="28"/>
  <c r="H91" i="28" s="1"/>
  <c r="E149" i="28"/>
  <c r="H149" i="28" s="1"/>
  <c r="E123" i="26"/>
  <c r="H123" i="26" s="1"/>
  <c r="E76" i="17"/>
  <c r="H76" i="17" s="1"/>
  <c r="E72" i="5"/>
  <c r="C10" i="28"/>
  <c r="E81" i="11"/>
  <c r="E140" i="11"/>
  <c r="H140" i="11" s="1"/>
  <c r="E122" i="11"/>
  <c r="H122" i="11" s="1"/>
  <c r="E119" i="11"/>
  <c r="E89" i="11"/>
  <c r="H89" i="11" s="1"/>
  <c r="E102" i="13"/>
  <c r="H102" i="13" s="1"/>
  <c r="E136" i="13"/>
  <c r="H136" i="13" s="1"/>
  <c r="E125" i="13"/>
  <c r="E114" i="13"/>
  <c r="H114" i="13" s="1"/>
  <c r="E109" i="13"/>
  <c r="H109" i="13" s="1"/>
  <c r="E87" i="13"/>
  <c r="H87" i="13" s="1"/>
  <c r="E90" i="13"/>
  <c r="H90" i="13" s="1"/>
  <c r="E72" i="21"/>
  <c r="H72" i="21" s="1"/>
  <c r="E99" i="21"/>
  <c r="H99" i="21" s="1"/>
  <c r="E118" i="21"/>
  <c r="E133" i="21"/>
  <c r="H133" i="21" s="1"/>
  <c r="E89" i="21"/>
  <c r="H89" i="21" s="1"/>
  <c r="E123" i="21"/>
  <c r="H123" i="21" s="1"/>
  <c r="E97" i="23"/>
  <c r="E120" i="23"/>
  <c r="H120" i="23" s="1"/>
  <c r="E131" i="23"/>
  <c r="H131" i="23" s="1"/>
  <c r="E98" i="23"/>
  <c r="H98" i="23" s="1"/>
  <c r="E119" i="23"/>
  <c r="H119" i="23" s="1"/>
  <c r="E127" i="23"/>
  <c r="C10" i="23"/>
  <c r="E114" i="23"/>
  <c r="H114" i="23" s="1"/>
  <c r="H108" i="1"/>
  <c r="H116" i="1"/>
  <c r="H141" i="1"/>
  <c r="H104" i="30"/>
  <c r="H97" i="34"/>
  <c r="H88" i="34"/>
  <c r="H134" i="1"/>
  <c r="H112" i="3"/>
  <c r="H95" i="3"/>
  <c r="H147" i="16"/>
  <c r="H126" i="17"/>
  <c r="H102" i="17"/>
  <c r="H102" i="21"/>
  <c r="H150" i="29"/>
  <c r="E148" i="9"/>
  <c r="H82" i="1"/>
  <c r="H80" i="9"/>
  <c r="H141" i="9"/>
  <c r="H148" i="9"/>
  <c r="H117" i="4"/>
  <c r="E148" i="14"/>
  <c r="H148" i="14" s="1"/>
  <c r="E148" i="24"/>
  <c r="E148" i="20"/>
  <c r="H148" i="20" s="1"/>
  <c r="E32" i="3"/>
  <c r="E56" i="3"/>
  <c r="E36" i="3"/>
  <c r="H36" i="3" s="1"/>
  <c r="C9" i="3"/>
  <c r="E60" i="3"/>
  <c r="E18" i="3"/>
  <c r="E105" i="25"/>
  <c r="H105" i="25" s="1"/>
  <c r="E28" i="3"/>
  <c r="H340" i="4"/>
  <c r="E575" i="4"/>
  <c r="H575" i="4" s="1"/>
  <c r="E574" i="4"/>
  <c r="H170" i="3"/>
  <c r="E77" i="25"/>
  <c r="E73" i="25"/>
  <c r="H73" i="25" s="1"/>
  <c r="E123" i="25"/>
  <c r="E61" i="28"/>
  <c r="E58" i="28"/>
  <c r="E85" i="28"/>
  <c r="H85" i="28" s="1"/>
  <c r="E71" i="28"/>
  <c r="E88" i="28"/>
  <c r="E107" i="28"/>
  <c r="H107" i="28" s="1"/>
  <c r="E116" i="28"/>
  <c r="H116" i="28" s="1"/>
  <c r="E131" i="28"/>
  <c r="H131" i="28" s="1"/>
  <c r="E75" i="28"/>
  <c r="H75" i="28" s="1"/>
  <c r="E136" i="28"/>
  <c r="H136" i="28" s="1"/>
  <c r="H569" i="28"/>
  <c r="C9" i="28"/>
  <c r="E110" i="26"/>
  <c r="H110" i="26" s="1"/>
  <c r="E85" i="26"/>
  <c r="H85" i="26" s="1"/>
  <c r="E89" i="26"/>
  <c r="H89" i="26" s="1"/>
  <c r="E115" i="26"/>
  <c r="H115" i="26" s="1"/>
  <c r="E146" i="26"/>
  <c r="E119" i="17"/>
  <c r="E215" i="7"/>
  <c r="H215" i="7" s="1"/>
  <c r="E235" i="7"/>
  <c r="E303" i="7"/>
  <c r="H303" i="7" s="1"/>
  <c r="E271" i="7"/>
  <c r="H271" i="7" s="1"/>
  <c r="E238" i="7"/>
  <c r="H238" i="7" s="1"/>
  <c r="E192" i="7"/>
  <c r="E166" i="7"/>
  <c r="E299" i="7"/>
  <c r="H299" i="7" s="1"/>
  <c r="E232" i="7"/>
  <c r="H232" i="7" s="1"/>
  <c r="E188" i="7"/>
  <c r="E284" i="7"/>
  <c r="H284" i="7" s="1"/>
  <c r="E247" i="7"/>
  <c r="E201" i="7"/>
  <c r="E173" i="7"/>
  <c r="E298" i="11"/>
  <c r="E293" i="11"/>
  <c r="E282" i="11"/>
  <c r="H282" i="11" s="1"/>
  <c r="E245" i="11"/>
  <c r="E191" i="11"/>
  <c r="H191" i="11" s="1"/>
  <c r="E202" i="11"/>
  <c r="E182" i="11"/>
  <c r="H182" i="11" s="1"/>
  <c r="E297" i="11"/>
  <c r="E263" i="11"/>
  <c r="E192" i="11"/>
  <c r="H192" i="11" s="1"/>
  <c r="E182" i="13"/>
  <c r="H182" i="13" s="1"/>
  <c r="E224" i="13"/>
  <c r="E161" i="13"/>
  <c r="E192" i="13"/>
  <c r="H192" i="13" s="1"/>
  <c r="E190" i="13"/>
  <c r="H190" i="13" s="1"/>
  <c r="E189" i="13"/>
  <c r="E26" i="3"/>
  <c r="E131" i="25"/>
  <c r="H131" i="25" s="1"/>
  <c r="E122" i="25"/>
  <c r="H122" i="25" s="1"/>
  <c r="E114" i="25"/>
  <c r="C10" i="25"/>
  <c r="E99" i="25"/>
  <c r="H99" i="25" s="1"/>
  <c r="E100" i="25"/>
  <c r="H100" i="25" s="1"/>
  <c r="H163" i="33"/>
  <c r="E48" i="6"/>
  <c r="H48" i="6" s="1"/>
  <c r="E60" i="6"/>
  <c r="E49" i="6"/>
  <c r="H49" i="6" s="1"/>
  <c r="E27" i="17"/>
  <c r="E60" i="17"/>
  <c r="H60" i="17" s="1"/>
  <c r="E63" i="17"/>
  <c r="E42" i="17"/>
  <c r="E41" i="17"/>
  <c r="E36" i="26"/>
  <c r="H36" i="26" s="1"/>
  <c r="E56" i="26"/>
  <c r="F155" i="33"/>
  <c r="F154" i="33"/>
  <c r="E78" i="5"/>
  <c r="H78" i="5" s="1"/>
  <c r="E145" i="5"/>
  <c r="H145" i="5" s="1"/>
  <c r="E119" i="5"/>
  <c r="E98" i="5"/>
  <c r="E110" i="5"/>
  <c r="H110" i="5" s="1"/>
  <c r="E88" i="5"/>
  <c r="H88" i="5" s="1"/>
  <c r="E134" i="5"/>
  <c r="H134" i="5" s="1"/>
  <c r="E149" i="5"/>
  <c r="E124" i="5"/>
  <c r="H124" i="5" s="1"/>
  <c r="E106" i="5"/>
  <c r="H106" i="5" s="1"/>
  <c r="E76" i="5"/>
  <c r="E97" i="7"/>
  <c r="E144" i="7"/>
  <c r="H144" i="7" s="1"/>
  <c r="E106" i="7"/>
  <c r="H106" i="7" s="1"/>
  <c r="E126" i="15"/>
  <c r="H126" i="15" s="1"/>
  <c r="E144" i="15"/>
  <c r="E122" i="15"/>
  <c r="H122" i="15" s="1"/>
  <c r="E80" i="15"/>
  <c r="H80" i="15" s="1"/>
  <c r="E129" i="15"/>
  <c r="H129" i="15" s="1"/>
  <c r="E75" i="15"/>
  <c r="E135" i="17"/>
  <c r="H135" i="17" s="1"/>
  <c r="E137" i="17"/>
  <c r="H137" i="17" s="1"/>
  <c r="E72" i="17"/>
  <c r="H72" i="17" s="1"/>
  <c r="E125" i="17"/>
  <c r="C10" i="17"/>
  <c r="E71" i="17"/>
  <c r="E120" i="17"/>
  <c r="H120" i="17" s="1"/>
  <c r="E75" i="17"/>
  <c r="E148" i="17"/>
  <c r="H148" i="17" s="1"/>
  <c r="E144" i="19"/>
  <c r="H144" i="19" s="1"/>
  <c r="E151" i="19"/>
  <c r="H151" i="19" s="1"/>
  <c r="H139" i="4"/>
  <c r="E363" i="3"/>
  <c r="H363" i="3" s="1"/>
  <c r="E384" i="3"/>
  <c r="E518" i="3"/>
  <c r="E359" i="3"/>
  <c r="H359" i="3" s="1"/>
  <c r="E495" i="3"/>
  <c r="H495" i="3" s="1"/>
  <c r="E410" i="6"/>
  <c r="E442" i="6"/>
  <c r="H442" i="6" s="1"/>
  <c r="E449" i="6"/>
  <c r="H449" i="6" s="1"/>
  <c r="E452" i="6"/>
  <c r="H452" i="6" s="1"/>
  <c r="E522" i="6"/>
  <c r="E336" i="6"/>
  <c r="H336" i="6" s="1"/>
  <c r="E529" i="6"/>
  <c r="H529" i="6" s="1"/>
  <c r="E380" i="6"/>
  <c r="H380" i="6" s="1"/>
  <c r="E349" i="6"/>
  <c r="E382" i="6"/>
  <c r="H382" i="6" s="1"/>
  <c r="E518" i="6"/>
  <c r="E379" i="6"/>
  <c r="E347" i="6"/>
  <c r="E333" i="6"/>
  <c r="H333" i="6" s="1"/>
  <c r="E361" i="6"/>
  <c r="H361" i="6" s="1"/>
  <c r="E390" i="6"/>
  <c r="H390" i="6" s="1"/>
  <c r="E370" i="6"/>
  <c r="E506" i="6"/>
  <c r="H506" i="6" s="1"/>
  <c r="F495" i="10"/>
  <c r="F365" i="10"/>
  <c r="F446" i="10"/>
  <c r="F343" i="10"/>
  <c r="F486" i="10"/>
  <c r="F380" i="10"/>
  <c r="F382" i="10"/>
  <c r="F337" i="12"/>
  <c r="F538" i="12"/>
  <c r="F410" i="12"/>
  <c r="F456" i="12"/>
  <c r="F386" i="16"/>
  <c r="F432" i="16"/>
  <c r="F353" i="16"/>
  <c r="E506" i="30"/>
  <c r="E343" i="30"/>
  <c r="H343" i="30" s="1"/>
  <c r="E482" i="30"/>
  <c r="E109" i="25"/>
  <c r="H109" i="25" s="1"/>
  <c r="E64" i="3"/>
  <c r="E23" i="3"/>
  <c r="H23" i="3" s="1"/>
  <c r="H98" i="9"/>
  <c r="E107" i="25"/>
  <c r="H107" i="25" s="1"/>
  <c r="E111" i="25"/>
  <c r="E565" i="4"/>
  <c r="H565" i="4" s="1"/>
  <c r="E144" i="25"/>
  <c r="H144" i="25" s="1"/>
  <c r="E137" i="25"/>
  <c r="E94" i="25"/>
  <c r="H94" i="25" s="1"/>
  <c r="E64" i="28"/>
  <c r="H64" i="28" s="1"/>
  <c r="E53" i="28"/>
  <c r="H53" i="28" s="1"/>
  <c r="E80" i="28"/>
  <c r="E106" i="28"/>
  <c r="E115" i="28"/>
  <c r="H115" i="28" s="1"/>
  <c r="E124" i="28"/>
  <c r="H124" i="28" s="1"/>
  <c r="E146" i="28"/>
  <c r="E73" i="28"/>
  <c r="H73" i="28" s="1"/>
  <c r="E94" i="28"/>
  <c r="H94" i="28" s="1"/>
  <c r="E111" i="28"/>
  <c r="H111" i="28" s="1"/>
  <c r="E126" i="28"/>
  <c r="E20" i="26"/>
  <c r="E104" i="26"/>
  <c r="H104" i="26" s="1"/>
  <c r="E76" i="26"/>
  <c r="H76" i="26" s="1"/>
  <c r="E88" i="26"/>
  <c r="E107" i="26"/>
  <c r="H107" i="26" s="1"/>
  <c r="E61" i="22"/>
  <c r="H61" i="22" s="1"/>
  <c r="E120" i="15"/>
  <c r="H120" i="15" s="1"/>
  <c r="E126" i="5"/>
  <c r="E162" i="24"/>
  <c r="E261" i="24"/>
  <c r="H261" i="24" s="1"/>
  <c r="C11" i="24"/>
  <c r="E253" i="24"/>
  <c r="E287" i="24"/>
  <c r="E201" i="24"/>
  <c r="H201" i="24" s="1"/>
  <c r="E262" i="24"/>
  <c r="H262" i="24" s="1"/>
  <c r="H330" i="34"/>
  <c r="H553" i="33"/>
  <c r="G71" i="16"/>
  <c r="H121" i="34"/>
  <c r="H117" i="34"/>
  <c r="H73" i="1"/>
  <c r="H143" i="3"/>
  <c r="H97" i="4"/>
  <c r="H141" i="5"/>
  <c r="H121" i="5"/>
  <c r="H121" i="6"/>
  <c r="H79" i="6"/>
  <c r="H81" i="9"/>
  <c r="E118" i="14"/>
  <c r="H141" i="16"/>
  <c r="H97" i="16"/>
  <c r="H143" i="23"/>
  <c r="H133" i="24"/>
  <c r="H121" i="24"/>
  <c r="E176" i="20"/>
  <c r="H176" i="20" s="1"/>
  <c r="E189" i="20"/>
  <c r="E238" i="22"/>
  <c r="H238" i="22" s="1"/>
  <c r="E286" i="22"/>
  <c r="H168" i="33"/>
  <c r="H314" i="34"/>
  <c r="H305" i="34"/>
  <c r="H301" i="34"/>
  <c r="H297" i="34"/>
  <c r="H293" i="34"/>
  <c r="H289" i="34"/>
  <c r="H236" i="34"/>
  <c r="H231" i="34"/>
  <c r="H227" i="34"/>
  <c r="H178" i="34"/>
  <c r="H272" i="1"/>
  <c r="H270" i="1"/>
  <c r="H268" i="1"/>
  <c r="H265" i="1"/>
  <c r="H263" i="1"/>
  <c r="H249" i="1"/>
  <c r="H237" i="1"/>
  <c r="H233" i="1"/>
  <c r="H229" i="1"/>
  <c r="E189" i="8"/>
  <c r="H189" i="8" s="1"/>
  <c r="H253" i="9"/>
  <c r="E216" i="10"/>
  <c r="H216" i="10" s="1"/>
  <c r="H72" i="5"/>
  <c r="G18" i="24"/>
  <c r="H18" i="24" s="1"/>
  <c r="E20" i="29"/>
  <c r="E65" i="29"/>
  <c r="H104" i="11"/>
  <c r="E204" i="5"/>
  <c r="E270" i="5"/>
  <c r="E291" i="27"/>
  <c r="H291" i="27" s="1"/>
  <c r="E229" i="27"/>
  <c r="H229" i="27" s="1"/>
  <c r="E204" i="27"/>
  <c r="E277" i="27"/>
  <c r="F241" i="33"/>
  <c r="H208" i="33"/>
  <c r="E317" i="5"/>
  <c r="H192" i="10"/>
  <c r="H253" i="16"/>
  <c r="E298" i="18"/>
  <c r="H298" i="18" s="1"/>
  <c r="E289" i="19"/>
  <c r="E281" i="19"/>
  <c r="H281" i="19" s="1"/>
  <c r="H232" i="19"/>
  <c r="E292" i="26"/>
  <c r="H292" i="26" s="1"/>
  <c r="H363" i="16"/>
  <c r="H331" i="7"/>
  <c r="C9" i="8"/>
  <c r="G9" i="8" s="1"/>
  <c r="E60" i="8"/>
  <c r="H60" i="8" s="1"/>
  <c r="E23" i="8"/>
  <c r="E52" i="14"/>
  <c r="E57" i="14"/>
  <c r="H57" i="14" s="1"/>
  <c r="E36" i="14"/>
  <c r="H36" i="14" s="1"/>
  <c r="E65" i="14"/>
  <c r="E28" i="16"/>
  <c r="E59" i="16"/>
  <c r="H59" i="16" s="1"/>
  <c r="E48" i="16"/>
  <c r="H48" i="16" s="1"/>
  <c r="E48" i="18"/>
  <c r="E54" i="18"/>
  <c r="E22" i="18"/>
  <c r="H22" i="18" s="1"/>
  <c r="C8" i="32"/>
  <c r="E8" i="32" s="1"/>
  <c r="E27" i="32"/>
  <c r="E52" i="32"/>
  <c r="H116" i="34"/>
  <c r="H113" i="2"/>
  <c r="H79" i="3"/>
  <c r="H82" i="6"/>
  <c r="H124" i="10"/>
  <c r="H104" i="10"/>
  <c r="H132" i="11"/>
  <c r="H97" i="11"/>
  <c r="H142" i="12"/>
  <c r="H102" i="16"/>
  <c r="H145" i="17"/>
  <c r="H143" i="17"/>
  <c r="H143" i="19"/>
  <c r="H96" i="19"/>
  <c r="H90" i="19"/>
  <c r="H95" i="23"/>
  <c r="H81" i="25"/>
  <c r="H151" i="32"/>
  <c r="H147" i="32"/>
  <c r="H142" i="32"/>
  <c r="E215" i="10"/>
  <c r="H215" i="10" s="1"/>
  <c r="E203" i="10"/>
  <c r="H203" i="10" s="1"/>
  <c r="E185" i="10"/>
  <c r="E207" i="10"/>
  <c r="H207" i="10" s="1"/>
  <c r="E222" i="12"/>
  <c r="H222" i="12" s="1"/>
  <c r="E270" i="12"/>
  <c r="H270" i="12" s="1"/>
  <c r="E289" i="14"/>
  <c r="E290" i="14"/>
  <c r="H290" i="14" s="1"/>
  <c r="E315" i="14"/>
  <c r="H315" i="14" s="1"/>
  <c r="H309" i="34"/>
  <c r="H300" i="34"/>
  <c r="H292" i="34"/>
  <c r="H286" i="34"/>
  <c r="H282" i="34"/>
  <c r="H277" i="34"/>
  <c r="H273" i="34"/>
  <c r="E272" i="34"/>
  <c r="H272" i="34" s="1"/>
  <c r="H270" i="34"/>
  <c r="H265" i="34"/>
  <c r="H263" i="34"/>
  <c r="H261" i="34"/>
  <c r="E232" i="34"/>
  <c r="H232" i="34" s="1"/>
  <c r="H226" i="34"/>
  <c r="H222" i="34"/>
  <c r="H218" i="34"/>
  <c r="H208" i="34"/>
  <c r="H203" i="34"/>
  <c r="H197" i="34"/>
  <c r="H311" i="1"/>
  <c r="H298" i="1"/>
  <c r="H296" i="1"/>
  <c r="H292" i="1"/>
  <c r="H286" i="1"/>
  <c r="E298" i="14"/>
  <c r="H298" i="14" s="1"/>
  <c r="H369" i="11"/>
  <c r="H402" i="12"/>
  <c r="H262" i="8"/>
  <c r="H288" i="9"/>
  <c r="H302" i="10"/>
  <c r="H268" i="10"/>
  <c r="H204" i="10"/>
  <c r="H267" i="12"/>
  <c r="H207" i="13"/>
  <c r="H271" i="16"/>
  <c r="H230" i="16"/>
  <c r="H167" i="19"/>
  <c r="H303" i="23"/>
  <c r="H200" i="23"/>
  <c r="H166" i="24"/>
  <c r="H388" i="33"/>
  <c r="E353" i="34"/>
  <c r="H353" i="34" s="1"/>
  <c r="H441" i="2"/>
  <c r="H365" i="2"/>
  <c r="H437" i="5"/>
  <c r="H388" i="5"/>
  <c r="H373" i="5"/>
  <c r="H343" i="5"/>
  <c r="E507" i="7"/>
  <c r="H507" i="7" s="1"/>
  <c r="H539" i="8"/>
  <c r="H517" i="9"/>
  <c r="H511" i="9"/>
  <c r="H507" i="9"/>
  <c r="H502" i="9"/>
  <c r="H484" i="9"/>
  <c r="H478" i="9"/>
  <c r="H474" i="9"/>
  <c r="E453" i="9"/>
  <c r="H453" i="9" s="1"/>
  <c r="H449" i="9"/>
  <c r="H427" i="9"/>
  <c r="H421" i="9"/>
  <c r="E410" i="9"/>
  <c r="H410" i="9" s="1"/>
  <c r="E374" i="9"/>
  <c r="H374" i="9" s="1"/>
  <c r="H442" i="10"/>
  <c r="H381" i="11"/>
  <c r="H375" i="11"/>
  <c r="H352" i="11"/>
  <c r="H476" i="13"/>
  <c r="H545" i="18"/>
  <c r="H484" i="19"/>
  <c r="H369" i="24"/>
  <c r="H493" i="26"/>
  <c r="H575" i="7"/>
  <c r="H35" i="8"/>
  <c r="H221" i="1"/>
  <c r="H173" i="1"/>
  <c r="H306" i="2"/>
  <c r="H253" i="3"/>
  <c r="H288" i="4"/>
  <c r="H241" i="4"/>
  <c r="H237" i="4"/>
  <c r="H229" i="4"/>
  <c r="H226" i="4"/>
  <c r="H206" i="4"/>
  <c r="H173" i="4"/>
  <c r="H169" i="4"/>
  <c r="H316" i="5"/>
  <c r="H241" i="5"/>
  <c r="H165" i="5"/>
  <c r="H315" i="6"/>
  <c r="H311" i="6"/>
  <c r="H300" i="6"/>
  <c r="H298" i="6"/>
  <c r="H290" i="6"/>
  <c r="H244" i="6"/>
  <c r="H240" i="6"/>
  <c r="H233" i="6"/>
  <c r="H318" i="7"/>
  <c r="H295" i="7"/>
  <c r="H228" i="7"/>
  <c r="H209" i="7"/>
  <c r="H199" i="7"/>
  <c r="H269" i="8"/>
  <c r="H300" i="9"/>
  <c r="H265" i="9"/>
  <c r="H209" i="9"/>
  <c r="H288" i="10"/>
  <c r="H316" i="11"/>
  <c r="H314" i="11"/>
  <c r="H292" i="11"/>
  <c r="H245" i="11"/>
  <c r="H285" i="12"/>
  <c r="H234" i="12"/>
  <c r="H217" i="12"/>
  <c r="H316" i="13"/>
  <c r="H312" i="13"/>
  <c r="H249" i="13"/>
  <c r="H245" i="13"/>
  <c r="H231" i="13"/>
  <c r="H229" i="13"/>
  <c r="H218" i="13"/>
  <c r="H199" i="13"/>
  <c r="H194" i="13"/>
  <c r="H172" i="13"/>
  <c r="H267" i="14"/>
  <c r="H244" i="14"/>
  <c r="H292" i="15"/>
  <c r="H229" i="15"/>
  <c r="H221" i="15"/>
  <c r="H213" i="15"/>
  <c r="H207" i="15"/>
  <c r="H307" i="16"/>
  <c r="H301" i="16"/>
  <c r="H277" i="16"/>
  <c r="H254" i="16"/>
  <c r="H204" i="16"/>
  <c r="H277" i="17"/>
  <c r="H189" i="17"/>
  <c r="H319" i="18"/>
  <c r="H317" i="18"/>
  <c r="H291" i="18"/>
  <c r="H307" i="19"/>
  <c r="H277" i="19"/>
  <c r="H252" i="19"/>
  <c r="H165" i="19"/>
  <c r="H285" i="20"/>
  <c r="H269" i="20"/>
  <c r="H252" i="20"/>
  <c r="H241" i="20"/>
  <c r="H163" i="20"/>
  <c r="H236" i="21"/>
  <c r="H223" i="21"/>
  <c r="H221" i="21"/>
  <c r="H199" i="21"/>
  <c r="H179" i="21"/>
  <c r="H171" i="21"/>
  <c r="H317" i="22"/>
  <c r="H309" i="22"/>
  <c r="H289" i="22"/>
  <c r="H242" i="22"/>
  <c r="H307" i="23"/>
  <c r="H289" i="23"/>
  <c r="H241" i="23"/>
  <c r="H184" i="23"/>
  <c r="H317" i="24"/>
  <c r="H313" i="24"/>
  <c r="H309" i="24"/>
  <c r="H244" i="24"/>
  <c r="H233" i="24"/>
  <c r="H226" i="24"/>
  <c r="H185" i="24"/>
  <c r="H179" i="24"/>
  <c r="H306" i="25"/>
  <c r="H290" i="25"/>
  <c r="H221" i="25"/>
  <c r="H277" i="26"/>
  <c r="H241" i="26"/>
  <c r="H179" i="26"/>
  <c r="H220" i="27"/>
  <c r="H314" i="32"/>
  <c r="H284" i="32"/>
  <c r="H265" i="32"/>
  <c r="H235" i="32"/>
  <c r="H221" i="32"/>
  <c r="H213" i="32"/>
  <c r="H211" i="32"/>
  <c r="H207" i="32"/>
  <c r="H177" i="32"/>
  <c r="H170" i="32"/>
  <c r="H528" i="34"/>
  <c r="H518" i="34"/>
  <c r="H497" i="34"/>
  <c r="H493" i="34"/>
  <c r="H485" i="34"/>
  <c r="H481" i="34"/>
  <c r="H475" i="34"/>
  <c r="H467" i="34"/>
  <c r="H459" i="34"/>
  <c r="H455" i="34"/>
  <c r="H447" i="34"/>
  <c r="H443" i="34"/>
  <c r="H435" i="34"/>
  <c r="H427" i="34"/>
  <c r="H423" i="34"/>
  <c r="H407" i="34"/>
  <c r="H402" i="34"/>
  <c r="H387" i="34"/>
  <c r="H341" i="34"/>
  <c r="H334" i="34"/>
  <c r="H332" i="34"/>
  <c r="H546" i="1"/>
  <c r="H540" i="1"/>
  <c r="H538" i="1"/>
  <c r="H529" i="1"/>
  <c r="H521" i="1"/>
  <c r="H519" i="1"/>
  <c r="H513" i="1"/>
  <c r="H504" i="1"/>
  <c r="H502" i="1"/>
  <c r="H496" i="1"/>
  <c r="H492" i="1"/>
  <c r="H488" i="1"/>
  <c r="H486" i="1"/>
  <c r="H472" i="1"/>
  <c r="H444" i="1"/>
  <c r="H432" i="1"/>
  <c r="H430" i="1"/>
  <c r="H426" i="1"/>
  <c r="H424" i="1"/>
  <c r="E423" i="1"/>
  <c r="H397" i="1"/>
  <c r="H388" i="1"/>
  <c r="H386" i="1"/>
  <c r="H357" i="1"/>
  <c r="H347" i="1"/>
  <c r="E346" i="1"/>
  <c r="H344" i="1"/>
  <c r="H340" i="1"/>
  <c r="H332" i="1"/>
  <c r="H485" i="2"/>
  <c r="E405" i="2"/>
  <c r="H405" i="2" s="1"/>
  <c r="H545" i="4"/>
  <c r="H445" i="4"/>
  <c r="H476" i="6"/>
  <c r="H472" i="6"/>
  <c r="H468" i="6"/>
  <c r="H408" i="6"/>
  <c r="H401" i="6"/>
  <c r="E497" i="7"/>
  <c r="H497" i="7" s="1"/>
  <c r="E429" i="7"/>
  <c r="H429" i="7" s="1"/>
  <c r="H389" i="7"/>
  <c r="H385" i="7"/>
  <c r="E348" i="7"/>
  <c r="H348" i="7" s="1"/>
  <c r="H344" i="7"/>
  <c r="H542" i="8"/>
  <c r="H538" i="10"/>
  <c r="H523" i="10"/>
  <c r="H496" i="10"/>
  <c r="H489" i="10"/>
  <c r="H534" i="11"/>
  <c r="H523" i="11"/>
  <c r="H492" i="11"/>
  <c r="H464" i="11"/>
  <c r="H442" i="11"/>
  <c r="E435" i="11"/>
  <c r="H435" i="11" s="1"/>
  <c r="H411" i="11"/>
  <c r="H403" i="11"/>
  <c r="H401" i="11"/>
  <c r="H523" i="12"/>
  <c r="H514" i="12"/>
  <c r="H492" i="12"/>
  <c r="H476" i="12"/>
  <c r="H413" i="12"/>
  <c r="H411" i="12"/>
  <c r="H405" i="12"/>
  <c r="H382" i="12"/>
  <c r="H376" i="12"/>
  <c r="H544" i="13"/>
  <c r="H536" i="13"/>
  <c r="H515" i="13"/>
  <c r="H504" i="13"/>
  <c r="H500" i="13"/>
  <c r="H498" i="13"/>
  <c r="H485" i="13"/>
  <c r="H512" i="14"/>
  <c r="H491" i="14"/>
  <c r="H481" i="14"/>
  <c r="H545" i="15"/>
  <c r="H537" i="15"/>
  <c r="H533" i="15"/>
  <c r="H511" i="15"/>
  <c r="H498" i="15"/>
  <c r="H474" i="15"/>
  <c r="H460" i="15"/>
  <c r="H442" i="15"/>
  <c r="H420" i="15"/>
  <c r="H402" i="15"/>
  <c r="H387" i="15"/>
  <c r="H373" i="15"/>
  <c r="H334" i="15"/>
  <c r="H501" i="16"/>
  <c r="H489" i="16"/>
  <c r="H463" i="16"/>
  <c r="H411" i="16"/>
  <c r="H404" i="16"/>
  <c r="H396" i="16"/>
  <c r="H392" i="16"/>
  <c r="H359" i="16"/>
  <c r="H543" i="17"/>
  <c r="H539" i="17"/>
  <c r="H537" i="17"/>
  <c r="H530" i="17"/>
  <c r="H524" i="17"/>
  <c r="H477" i="17"/>
  <c r="H473" i="17"/>
  <c r="H469" i="17"/>
  <c r="H457" i="17"/>
  <c r="H447" i="17"/>
  <c r="H425" i="17"/>
  <c r="H371" i="17"/>
  <c r="H359" i="17"/>
  <c r="E350" i="17"/>
  <c r="H350" i="17" s="1"/>
  <c r="H333" i="17"/>
  <c r="H534" i="18"/>
  <c r="H485" i="18"/>
  <c r="H473" i="18"/>
  <c r="H470" i="18"/>
  <c r="H545" i="19"/>
  <c r="H476" i="19"/>
  <c r="H377" i="19"/>
  <c r="H334" i="19"/>
  <c r="H525" i="20"/>
  <c r="H510" i="20"/>
  <c r="H503" i="20"/>
  <c r="H495" i="20"/>
  <c r="H491" i="20"/>
  <c r="H470" i="20"/>
  <c r="H462" i="20"/>
  <c r="H458" i="20"/>
  <c r="H454" i="20"/>
  <c r="H448" i="20"/>
  <c r="H433" i="20"/>
  <c r="H426" i="20"/>
  <c r="H412" i="20"/>
  <c r="H403" i="20"/>
  <c r="H386" i="20"/>
  <c r="H377" i="20"/>
  <c r="H347" i="20"/>
  <c r="H541" i="21"/>
  <c r="H535" i="21"/>
  <c r="H528" i="21"/>
  <c r="H516" i="21"/>
  <c r="H501" i="21"/>
  <c r="H479" i="21"/>
  <c r="H577" i="17"/>
  <c r="H43" i="20"/>
  <c r="H208" i="28"/>
  <c r="H281" i="28"/>
  <c r="H341" i="28"/>
  <c r="H410" i="28"/>
  <c r="H141" i="30"/>
  <c r="H296" i="28"/>
  <c r="H387" i="28"/>
  <c r="H135" i="25"/>
  <c r="H269" i="23"/>
  <c r="E540" i="23"/>
  <c r="E333" i="23"/>
  <c r="H333" i="23" s="1"/>
  <c r="E352" i="23"/>
  <c r="E369" i="23"/>
  <c r="H369" i="23" s="1"/>
  <c r="E375" i="23"/>
  <c r="E386" i="23"/>
  <c r="H386" i="23" s="1"/>
  <c r="E401" i="23"/>
  <c r="E425" i="23"/>
  <c r="H425" i="23" s="1"/>
  <c r="E456" i="23"/>
  <c r="E503" i="23"/>
  <c r="H503" i="23" s="1"/>
  <c r="E524" i="23"/>
  <c r="E339" i="23"/>
  <c r="H339" i="23" s="1"/>
  <c r="E360" i="23"/>
  <c r="E372" i="23"/>
  <c r="E409" i="23"/>
  <c r="E411" i="23"/>
  <c r="H411" i="23" s="1"/>
  <c r="E420" i="23"/>
  <c r="E422" i="23"/>
  <c r="E431" i="23"/>
  <c r="E457" i="23"/>
  <c r="H457" i="23" s="1"/>
  <c r="E461" i="23"/>
  <c r="E467" i="23"/>
  <c r="H467" i="23" s="1"/>
  <c r="E477" i="23"/>
  <c r="E510" i="23"/>
  <c r="H510" i="23" s="1"/>
  <c r="E539" i="23"/>
  <c r="E340" i="23"/>
  <c r="E343" i="23"/>
  <c r="E408" i="23"/>
  <c r="H408" i="23" s="1"/>
  <c r="E433" i="23"/>
  <c r="E451" i="23"/>
  <c r="H451" i="23" s="1"/>
  <c r="E526" i="23"/>
  <c r="H378" i="23"/>
  <c r="H387" i="23"/>
  <c r="H395" i="23"/>
  <c r="H407" i="23"/>
  <c r="H420" i="23"/>
  <c r="H569" i="8"/>
  <c r="H404" i="6"/>
  <c r="E99" i="4"/>
  <c r="H99" i="4" s="1"/>
  <c r="E89" i="4"/>
  <c r="H89" i="4" s="1"/>
  <c r="H225" i="1"/>
  <c r="H198" i="1"/>
  <c r="H196" i="1"/>
  <c r="H309" i="2"/>
  <c r="H209" i="2"/>
  <c r="H304" i="3"/>
  <c r="H294" i="3"/>
  <c r="H284" i="3"/>
  <c r="H229" i="3"/>
  <c r="H169" i="3"/>
  <c r="H267" i="4"/>
  <c r="H246" i="4"/>
  <c r="H209" i="4"/>
  <c r="H207" i="4"/>
  <c r="H185" i="4"/>
  <c r="H179" i="4"/>
  <c r="H174" i="4"/>
  <c r="H309" i="5"/>
  <c r="H246" i="5"/>
  <c r="H210" i="5"/>
  <c r="H320" i="6"/>
  <c r="H312" i="6"/>
  <c r="H303" i="6"/>
  <c r="H295" i="6"/>
  <c r="H285" i="6"/>
  <c r="H268" i="6"/>
  <c r="H241" i="6"/>
  <c r="H178" i="6"/>
  <c r="H319" i="7"/>
  <c r="H305" i="7"/>
  <c r="H300" i="7"/>
  <c r="H288" i="7"/>
  <c r="H264" i="7"/>
  <c r="H254" i="7"/>
  <c r="H229" i="7"/>
  <c r="H206" i="7"/>
  <c r="H286" i="8"/>
  <c r="H265" i="8"/>
  <c r="H221" i="8"/>
  <c r="H318" i="9"/>
  <c r="H176" i="9"/>
  <c r="H300" i="10"/>
  <c r="H289" i="10"/>
  <c r="H243" i="10"/>
  <c r="H214" i="10"/>
  <c r="H190" i="10"/>
  <c r="H240" i="11"/>
  <c r="H229" i="11"/>
  <c r="H171" i="11"/>
  <c r="H291" i="12"/>
  <c r="H286" i="12"/>
  <c r="H218" i="12"/>
  <c r="H171" i="12"/>
  <c r="H293" i="13"/>
  <c r="H268" i="13"/>
  <c r="H242" i="13"/>
  <c r="H225" i="14"/>
  <c r="H214" i="15"/>
  <c r="H203" i="15"/>
  <c r="H313" i="16"/>
  <c r="H292" i="16"/>
  <c r="H223" i="16"/>
  <c r="H209" i="16"/>
  <c r="H183" i="16"/>
  <c r="H314" i="17"/>
  <c r="H269" i="17"/>
  <c r="H236" i="17"/>
  <c r="H211" i="17"/>
  <c r="H200" i="17"/>
  <c r="H168" i="17"/>
  <c r="H320" i="18"/>
  <c r="H296" i="18"/>
  <c r="H254" i="18"/>
  <c r="H244" i="18"/>
  <c r="H315" i="19"/>
  <c r="H309" i="19"/>
  <c r="H302" i="19"/>
  <c r="H246" i="19"/>
  <c r="H231" i="19"/>
  <c r="H220" i="19"/>
  <c r="H184" i="19"/>
  <c r="H316" i="20"/>
  <c r="H305" i="20"/>
  <c r="H300" i="20"/>
  <c r="H292" i="20"/>
  <c r="H288" i="20"/>
  <c r="H242" i="20"/>
  <c r="H221" i="20"/>
  <c r="H189" i="20"/>
  <c r="H185" i="20"/>
  <c r="H172" i="20"/>
  <c r="H241" i="21"/>
  <c r="H228" i="21"/>
  <c r="H203" i="21"/>
  <c r="H179" i="22"/>
  <c r="H171" i="22"/>
  <c r="H247" i="23"/>
  <c r="H233" i="23"/>
  <c r="H231" i="23"/>
  <c r="H290" i="24"/>
  <c r="H265" i="24"/>
  <c r="H240" i="24"/>
  <c r="H227" i="24"/>
  <c r="H199" i="24"/>
  <c r="H182" i="24"/>
  <c r="H233" i="25"/>
  <c r="H184" i="25"/>
  <c r="H309" i="26"/>
  <c r="H252" i="26"/>
  <c r="H320" i="27"/>
  <c r="H277" i="27"/>
  <c r="H270" i="27"/>
  <c r="H223" i="27"/>
  <c r="H221" i="27"/>
  <c r="H317" i="30"/>
  <c r="H315" i="30"/>
  <c r="H311" i="30"/>
  <c r="H306" i="30"/>
  <c r="H298" i="30"/>
  <c r="H193" i="30"/>
  <c r="H292" i="31"/>
  <c r="H241" i="31"/>
  <c r="H207" i="31"/>
  <c r="H289" i="32"/>
  <c r="H228" i="32"/>
  <c r="H214" i="32"/>
  <c r="H208" i="32"/>
  <c r="H203" i="32"/>
  <c r="H199" i="32"/>
  <c r="H184" i="32"/>
  <c r="H543" i="33"/>
  <c r="H371" i="33"/>
  <c r="H539" i="34"/>
  <c r="H468" i="34"/>
  <c r="H448" i="34"/>
  <c r="H396" i="34"/>
  <c r="H388" i="34"/>
  <c r="H384" i="34"/>
  <c r="F376" i="34"/>
  <c r="H373" i="34"/>
  <c r="H359" i="34"/>
  <c r="H351" i="34"/>
  <c r="H347" i="34"/>
  <c r="H343" i="34"/>
  <c r="H541" i="1"/>
  <c r="H530" i="1"/>
  <c r="H526" i="1"/>
  <c r="H522" i="1"/>
  <c r="H514" i="1"/>
  <c r="H510" i="1"/>
  <c r="H503" i="1"/>
  <c r="H495" i="1"/>
  <c r="H471" i="1"/>
  <c r="H455" i="1"/>
  <c r="H433" i="1"/>
  <c r="H425" i="1"/>
  <c r="H403" i="1"/>
  <c r="H396" i="1"/>
  <c r="H387" i="1"/>
  <c r="H352" i="1"/>
  <c r="H343" i="1"/>
  <c r="H518" i="2"/>
  <c r="H396" i="3"/>
  <c r="H388" i="3"/>
  <c r="H543" i="4"/>
  <c r="H526" i="4"/>
  <c r="H522" i="4"/>
  <c r="H520" i="4"/>
  <c r="H506" i="4"/>
  <c r="H447" i="4"/>
  <c r="H349" i="4"/>
  <c r="H333" i="4"/>
  <c r="H377" i="5"/>
  <c r="H355" i="5"/>
  <c r="H501" i="6"/>
  <c r="H494" i="6"/>
  <c r="H490" i="6"/>
  <c r="H480" i="6"/>
  <c r="H473" i="6"/>
  <c r="H466" i="6"/>
  <c r="H447" i="6"/>
  <c r="H421" i="6"/>
  <c r="H389" i="6"/>
  <c r="H359" i="6"/>
  <c r="H496" i="7"/>
  <c r="H458" i="7"/>
  <c r="E366" i="7"/>
  <c r="H366" i="7" s="1"/>
  <c r="H543" i="8"/>
  <c r="H540" i="8"/>
  <c r="H537" i="8"/>
  <c r="H515" i="8"/>
  <c r="H511" i="8"/>
  <c r="H498" i="8"/>
  <c r="H494" i="8"/>
  <c r="H476" i="8"/>
  <c r="H334" i="8"/>
  <c r="H544" i="9"/>
  <c r="H527" i="9"/>
  <c r="H481" i="9"/>
  <c r="H473" i="9"/>
  <c r="H469" i="9"/>
  <c r="H426" i="9"/>
  <c r="H420" i="9"/>
  <c r="H408" i="9"/>
  <c r="H359" i="9"/>
  <c r="E358" i="9"/>
  <c r="H358" i="9" s="1"/>
  <c r="H351" i="9"/>
  <c r="H340" i="9"/>
  <c r="H335" i="9"/>
  <c r="H535" i="10"/>
  <c r="H427" i="10"/>
  <c r="E519" i="11"/>
  <c r="H519" i="11" s="1"/>
  <c r="H498" i="11"/>
  <c r="H479" i="11"/>
  <c r="H449" i="11"/>
  <c r="H439" i="11"/>
  <c r="H416" i="11"/>
  <c r="H387" i="11"/>
  <c r="H447" i="12"/>
  <c r="H439" i="12"/>
  <c r="H341" i="12"/>
  <c r="H541" i="13"/>
  <c r="H493" i="13"/>
  <c r="H490" i="13"/>
  <c r="H452" i="13"/>
  <c r="H444" i="13"/>
  <c r="H389" i="13"/>
  <c r="H527" i="14"/>
  <c r="H517" i="14"/>
  <c r="H492" i="14"/>
  <c r="H471" i="14"/>
  <c r="H388" i="14"/>
  <c r="H527" i="15"/>
  <c r="E524" i="15"/>
  <c r="H522" i="15"/>
  <c r="H518" i="15"/>
  <c r="H514" i="15"/>
  <c r="H483" i="15"/>
  <c r="H481" i="15"/>
  <c r="H475" i="15"/>
  <c r="H465" i="15"/>
  <c r="H461" i="15"/>
  <c r="H439" i="15"/>
  <c r="H431" i="15"/>
  <c r="H408" i="15"/>
  <c r="H396" i="15"/>
  <c r="H388" i="15"/>
  <c r="H351" i="15"/>
  <c r="H545" i="16"/>
  <c r="H504" i="16"/>
  <c r="H494" i="16"/>
  <c r="H483" i="16"/>
  <c r="H474" i="16"/>
  <c r="H405" i="16"/>
  <c r="H348" i="16"/>
  <c r="H544" i="17"/>
  <c r="H492" i="17"/>
  <c r="H488" i="17"/>
  <c r="H484" i="17"/>
  <c r="H478" i="17"/>
  <c r="H464" i="17"/>
  <c r="H460" i="17"/>
  <c r="E453" i="17"/>
  <c r="H453" i="17" s="1"/>
  <c r="H451" i="17"/>
  <c r="E450" i="17"/>
  <c r="H426" i="17"/>
  <c r="H413" i="17"/>
  <c r="H411" i="17"/>
  <c r="H407" i="17"/>
  <c r="H402" i="17"/>
  <c r="H395" i="17"/>
  <c r="H391" i="17"/>
  <c r="H387" i="17"/>
  <c r="H372" i="17"/>
  <c r="H360" i="17"/>
  <c r="H356" i="17"/>
  <c r="H347" i="17"/>
  <c r="H334" i="17"/>
  <c r="H535" i="18"/>
  <c r="H528" i="18"/>
  <c r="H522" i="18"/>
  <c r="H520" i="18"/>
  <c r="H518" i="18"/>
  <c r="H441" i="18"/>
  <c r="H439" i="18"/>
  <c r="H534" i="19"/>
  <c r="H515" i="19"/>
  <c r="H471" i="19"/>
  <c r="H545" i="20"/>
  <c r="H539" i="20"/>
  <c r="H537" i="20"/>
  <c r="H533" i="20"/>
  <c r="H526" i="20"/>
  <c r="H507" i="20"/>
  <c r="H488" i="20"/>
  <c r="H482" i="20"/>
  <c r="H467" i="20"/>
  <c r="H463" i="20"/>
  <c r="H449" i="20"/>
  <c r="H431" i="20"/>
  <c r="H429" i="20"/>
  <c r="H427" i="20"/>
  <c r="H421" i="20"/>
  <c r="H413" i="20"/>
  <c r="H404" i="20"/>
  <c r="H397" i="20"/>
  <c r="H360" i="20"/>
  <c r="H356" i="20"/>
  <c r="H542" i="21"/>
  <c r="H517" i="21"/>
  <c r="H504" i="21"/>
  <c r="H502" i="21"/>
  <c r="H498" i="21"/>
  <c r="H492" i="21"/>
  <c r="H488" i="21"/>
  <c r="H461" i="23"/>
  <c r="E578" i="30"/>
  <c r="H578" i="30" s="1"/>
  <c r="E554" i="30"/>
  <c r="H554" i="30" s="1"/>
  <c r="H573" i="33"/>
  <c r="H565" i="33"/>
  <c r="H572" i="11"/>
  <c r="H31" i="18"/>
  <c r="E563" i="3"/>
  <c r="E566" i="3"/>
  <c r="H540" i="23"/>
  <c r="H500" i="23"/>
  <c r="H484" i="23"/>
  <c r="H435" i="23"/>
  <c r="H412" i="23"/>
  <c r="H501" i="26"/>
  <c r="H441" i="27"/>
  <c r="H444" i="28"/>
  <c r="H428" i="28"/>
  <c r="H510" i="32"/>
  <c r="H468" i="32"/>
  <c r="H558" i="5"/>
  <c r="H577" i="7"/>
  <c r="H569" i="18"/>
  <c r="H555" i="31"/>
  <c r="H64" i="6"/>
  <c r="H50" i="11"/>
  <c r="H51" i="14"/>
  <c r="H24" i="15"/>
  <c r="H48" i="18"/>
  <c r="H41" i="24"/>
  <c r="H59" i="27"/>
  <c r="H48" i="28"/>
  <c r="H286" i="28"/>
  <c r="H298" i="28"/>
  <c r="H311" i="28"/>
  <c r="H403" i="28"/>
  <c r="H439" i="28"/>
  <c r="H445" i="28"/>
  <c r="H495" i="28"/>
  <c r="H545" i="28"/>
  <c r="H282" i="25"/>
  <c r="H352" i="23"/>
  <c r="H385" i="23"/>
  <c r="H393" i="23"/>
  <c r="H404" i="23"/>
  <c r="H434" i="23"/>
  <c r="H450" i="23"/>
  <c r="H527" i="23"/>
  <c r="H575" i="23"/>
  <c r="H53" i="4"/>
  <c r="H61" i="34"/>
  <c r="H461" i="21"/>
  <c r="H449" i="21"/>
  <c r="H437" i="21"/>
  <c r="H387" i="21"/>
  <c r="H377" i="21"/>
  <c r="H375" i="21"/>
  <c r="H539" i="22"/>
  <c r="H537" i="22"/>
  <c r="H535" i="22"/>
  <c r="H504" i="22"/>
  <c r="H472" i="22"/>
  <c r="H458" i="22"/>
  <c r="H454" i="22"/>
  <c r="H449" i="22"/>
  <c r="H443" i="22"/>
  <c r="H429" i="22"/>
  <c r="H411" i="22"/>
  <c r="H384" i="22"/>
  <c r="H518" i="23"/>
  <c r="H492" i="23"/>
  <c r="H473" i="23"/>
  <c r="H449" i="23"/>
  <c r="H396" i="23"/>
  <c r="H546" i="24"/>
  <c r="H528" i="24"/>
  <c r="H501" i="24"/>
  <c r="H487" i="24"/>
  <c r="H485" i="24"/>
  <c r="H459" i="24"/>
  <c r="H445" i="24"/>
  <c r="H430" i="24"/>
  <c r="H396" i="24"/>
  <c r="H358" i="24"/>
  <c r="H447" i="25"/>
  <c r="H392" i="25"/>
  <c r="H357" i="25"/>
  <c r="H488" i="26"/>
  <c r="H473" i="26"/>
  <c r="H471" i="26"/>
  <c r="H444" i="26"/>
  <c r="H387" i="26"/>
  <c r="H348" i="26"/>
  <c r="H479" i="27"/>
  <c r="H455" i="27"/>
  <c r="H449" i="27"/>
  <c r="H355" i="27"/>
  <c r="H516" i="28"/>
  <c r="H401" i="28"/>
  <c r="H525" i="29"/>
  <c r="H523" i="29"/>
  <c r="H504" i="29"/>
  <c r="H498" i="29"/>
  <c r="H395" i="29"/>
  <c r="H387" i="29"/>
  <c r="H385" i="29"/>
  <c r="H546" i="30"/>
  <c r="H535" i="30"/>
  <c r="H484" i="30"/>
  <c r="H475" i="30"/>
  <c r="H447" i="30"/>
  <c r="H436" i="30"/>
  <c r="H407" i="30"/>
  <c r="H384" i="30"/>
  <c r="H357" i="30"/>
  <c r="H469" i="31"/>
  <c r="H416" i="31"/>
  <c r="H545" i="32"/>
  <c r="H541" i="32"/>
  <c r="H535" i="32"/>
  <c r="H528" i="32"/>
  <c r="H524" i="32"/>
  <c r="H518" i="32"/>
  <c r="H512" i="32"/>
  <c r="H504" i="32"/>
  <c r="H496" i="32"/>
  <c r="H484" i="32"/>
  <c r="H480" i="32"/>
  <c r="H474" i="32"/>
  <c r="H470" i="32"/>
  <c r="H465" i="32"/>
  <c r="H461" i="32"/>
  <c r="H435" i="32"/>
  <c r="H407" i="32"/>
  <c r="H395" i="32"/>
  <c r="H391" i="32"/>
  <c r="H359" i="32"/>
  <c r="H574" i="34"/>
  <c r="H567" i="7"/>
  <c r="H554" i="13"/>
  <c r="H575" i="15"/>
  <c r="E578" i="16"/>
  <c r="H578" i="16" s="1"/>
  <c r="H568" i="17"/>
  <c r="H567" i="21"/>
  <c r="H561" i="24"/>
  <c r="H558" i="24"/>
  <c r="H558" i="25"/>
  <c r="H576" i="26"/>
  <c r="H554" i="29"/>
  <c r="H570" i="30"/>
  <c r="H52" i="34"/>
  <c r="H21" i="2"/>
  <c r="H41" i="8"/>
  <c r="H36" i="8"/>
  <c r="H48" i="9"/>
  <c r="H42" i="10"/>
  <c r="H21" i="10"/>
  <c r="H39" i="13"/>
  <c r="H54" i="17"/>
  <c r="H50" i="17"/>
  <c r="H35" i="17"/>
  <c r="H22" i="17"/>
  <c r="H55" i="18"/>
  <c r="H42" i="18"/>
  <c r="H40" i="18"/>
  <c r="H36" i="18"/>
  <c r="H52" i="19"/>
  <c r="H50" i="19"/>
  <c r="H42" i="20"/>
  <c r="H58" i="21"/>
  <c r="H46" i="22"/>
  <c r="H42" i="22"/>
  <c r="H47" i="23"/>
  <c r="H58" i="24"/>
  <c r="H56" i="24"/>
  <c r="H32" i="24"/>
  <c r="H48" i="25"/>
  <c r="H58" i="26"/>
  <c r="H32" i="26"/>
  <c r="H47" i="27"/>
  <c r="H56" i="29"/>
  <c r="H55" i="30"/>
  <c r="H43" i="32"/>
  <c r="H33" i="32"/>
  <c r="H31" i="32"/>
  <c r="H21" i="32"/>
  <c r="H242" i="28"/>
  <c r="H388" i="28"/>
  <c r="H485" i="28"/>
  <c r="H498" i="28"/>
  <c r="H525" i="28"/>
  <c r="H478" i="23"/>
  <c r="H546" i="23"/>
  <c r="H45" i="21"/>
  <c r="E360" i="4"/>
  <c r="H360" i="4" s="1"/>
  <c r="E422" i="4"/>
  <c r="H422" i="4" s="1"/>
  <c r="H33" i="3"/>
  <c r="H39" i="2"/>
  <c r="H430" i="21"/>
  <c r="H425" i="21"/>
  <c r="H388" i="21"/>
  <c r="H351" i="21"/>
  <c r="H347" i="21"/>
  <c r="H512" i="22"/>
  <c r="H455" i="22"/>
  <c r="H426" i="22"/>
  <c r="H537" i="23"/>
  <c r="H493" i="23"/>
  <c r="H437" i="23"/>
  <c r="H355" i="23"/>
  <c r="H343" i="23"/>
  <c r="H521" i="24"/>
  <c r="H519" i="24"/>
  <c r="H502" i="24"/>
  <c r="H494" i="24"/>
  <c r="H437" i="24"/>
  <c r="H431" i="24"/>
  <c r="H420" i="24"/>
  <c r="H409" i="24"/>
  <c r="H375" i="24"/>
  <c r="H359" i="24"/>
  <c r="H351" i="24"/>
  <c r="H341" i="24"/>
  <c r="H535" i="25"/>
  <c r="H528" i="25"/>
  <c r="H477" i="25"/>
  <c r="H473" i="25"/>
  <c r="H386" i="25"/>
  <c r="H533" i="26"/>
  <c r="H489" i="26"/>
  <c r="H388" i="26"/>
  <c r="H497" i="27"/>
  <c r="H461" i="27"/>
  <c r="H427" i="27"/>
  <c r="H407" i="27"/>
  <c r="H387" i="27"/>
  <c r="H534" i="28"/>
  <c r="H527" i="28"/>
  <c r="H407" i="28"/>
  <c r="H384" i="28"/>
  <c r="H528" i="29"/>
  <c r="H518" i="29"/>
  <c r="H485" i="29"/>
  <c r="H466" i="29"/>
  <c r="H427" i="29"/>
  <c r="H405" i="29"/>
  <c r="H401" i="29"/>
  <c r="H351" i="29"/>
  <c r="H521" i="30"/>
  <c r="H499" i="30"/>
  <c r="H488" i="30"/>
  <c r="H465" i="30"/>
  <c r="H448" i="30"/>
  <c r="H437" i="30"/>
  <c r="H434" i="30"/>
  <c r="H428" i="30"/>
  <c r="H413" i="30"/>
  <c r="H397" i="30"/>
  <c r="H385" i="30"/>
  <c r="H358" i="30"/>
  <c r="H525" i="31"/>
  <c r="H523" i="31"/>
  <c r="H472" i="31"/>
  <c r="H458" i="31"/>
  <c r="H377" i="31"/>
  <c r="H351" i="31"/>
  <c r="H546" i="32"/>
  <c r="H536" i="32"/>
  <c r="H521" i="32"/>
  <c r="H519" i="32"/>
  <c r="H513" i="32"/>
  <c r="H508" i="32"/>
  <c r="H501" i="32"/>
  <c r="H497" i="32"/>
  <c r="H493" i="32"/>
  <c r="H489" i="32"/>
  <c r="H475" i="32"/>
  <c r="H471" i="32"/>
  <c r="H446" i="32"/>
  <c r="H432" i="32"/>
  <c r="H420" i="32"/>
  <c r="H411" i="32"/>
  <c r="H396" i="32"/>
  <c r="H392" i="32"/>
  <c r="H360" i="32"/>
  <c r="H344" i="32"/>
  <c r="H574" i="1"/>
  <c r="H554" i="1"/>
  <c r="H569" i="7"/>
  <c r="H567" i="10"/>
  <c r="H577" i="11"/>
  <c r="H558" i="11"/>
  <c r="H563" i="13"/>
  <c r="H554" i="15"/>
  <c r="E565" i="18"/>
  <c r="H565" i="18" s="1"/>
  <c r="H561" i="19"/>
  <c r="H558" i="19"/>
  <c r="H575" i="20"/>
  <c r="H567" i="20"/>
  <c r="H558" i="20"/>
  <c r="H562" i="23"/>
  <c r="H566" i="24"/>
  <c r="H562" i="24"/>
  <c r="H569" i="25"/>
  <c r="H576" i="29"/>
  <c r="H579" i="30"/>
  <c r="H561" i="31"/>
  <c r="H562" i="32"/>
  <c r="H35" i="1"/>
  <c r="H62" i="2"/>
  <c r="H34" i="4"/>
  <c r="H39" i="5"/>
  <c r="H54" i="7"/>
  <c r="H45" i="7"/>
  <c r="H39" i="7"/>
  <c r="H33" i="9"/>
  <c r="H59" i="10"/>
  <c r="H47" i="10"/>
  <c r="H37" i="11"/>
  <c r="H47" i="12"/>
  <c r="H45" i="12"/>
  <c r="H39" i="12"/>
  <c r="H58" i="14"/>
  <c r="H54" i="14"/>
  <c r="H52" i="14"/>
  <c r="H48" i="15"/>
  <c r="H41" i="15"/>
  <c r="H32" i="15"/>
  <c r="H40" i="16"/>
  <c r="H62" i="17"/>
  <c r="H51" i="17"/>
  <c r="H55" i="19"/>
  <c r="H47" i="19"/>
  <c r="H45" i="19"/>
  <c r="H34" i="20"/>
  <c r="H26" i="20"/>
  <c r="H30" i="21"/>
  <c r="H48" i="23"/>
  <c r="H31" i="23"/>
  <c r="H62" i="25"/>
  <c r="H50" i="25"/>
  <c r="H39" i="25"/>
  <c r="H49" i="29"/>
  <c r="H33" i="29"/>
  <c r="H37" i="30"/>
  <c r="H39" i="28"/>
  <c r="H199" i="28"/>
  <c r="H204" i="28"/>
  <c r="H310" i="28"/>
  <c r="H389" i="28"/>
  <c r="H408" i="28"/>
  <c r="H520" i="28"/>
  <c r="H573" i="32"/>
  <c r="H288" i="28"/>
  <c r="H293" i="25"/>
  <c r="H246" i="23"/>
  <c r="H366" i="23"/>
  <c r="H374" i="23"/>
  <c r="H391" i="23"/>
  <c r="H402" i="23"/>
  <c r="H424" i="23"/>
  <c r="H440" i="23"/>
  <c r="H456" i="23"/>
  <c r="H464" i="23"/>
  <c r="H472" i="23"/>
  <c r="H480" i="23"/>
  <c r="H496" i="23"/>
  <c r="H536" i="23"/>
  <c r="H20" i="4"/>
  <c r="H24" i="34"/>
  <c r="H33" i="34"/>
  <c r="H100" i="20"/>
  <c r="H105" i="28"/>
  <c r="H141" i="2"/>
  <c r="E137" i="1"/>
  <c r="H137" i="1" s="1"/>
  <c r="E126" i="1"/>
  <c r="H126" i="1" s="1"/>
  <c r="C10" i="1"/>
  <c r="E125" i="1"/>
  <c r="H125" i="1" s="1"/>
  <c r="E131" i="1"/>
  <c r="H131" i="1" s="1"/>
  <c r="C8" i="1"/>
  <c r="E11" i="1" s="1"/>
  <c r="E129" i="1"/>
  <c r="G71" i="1"/>
  <c r="H71" i="1" s="1"/>
  <c r="E78" i="34"/>
  <c r="H78" i="34" s="1"/>
  <c r="E91" i="34"/>
  <c r="H91" i="34" s="1"/>
  <c r="E106" i="34"/>
  <c r="H106" i="34" s="1"/>
  <c r="E83" i="34"/>
  <c r="H83" i="34" s="1"/>
  <c r="E98" i="34"/>
  <c r="H98" i="34" s="1"/>
  <c r="E107" i="34"/>
  <c r="H107" i="34" s="1"/>
  <c r="E72" i="34"/>
  <c r="H72" i="34" s="1"/>
  <c r="E71" i="34"/>
  <c r="E78" i="3"/>
  <c r="H78" i="3" s="1"/>
  <c r="C10" i="3"/>
  <c r="E125" i="3"/>
  <c r="H125" i="3" s="1"/>
  <c r="E100" i="3"/>
  <c r="H100" i="3" s="1"/>
  <c r="E85" i="3"/>
  <c r="H85" i="3" s="1"/>
  <c r="E75" i="3"/>
  <c r="H75" i="3" s="1"/>
  <c r="E71" i="3"/>
  <c r="E150" i="3"/>
  <c r="E140" i="3"/>
  <c r="H140" i="3" s="1"/>
  <c r="E123" i="3"/>
  <c r="H123" i="3" s="1"/>
  <c r="E99" i="3"/>
  <c r="H99" i="3" s="1"/>
  <c r="E98" i="3"/>
  <c r="H98" i="3" s="1"/>
  <c r="E128" i="3"/>
  <c r="H128" i="3" s="1"/>
  <c r="E110" i="3"/>
  <c r="H110" i="3" s="1"/>
  <c r="E87" i="3"/>
  <c r="H87" i="3" s="1"/>
  <c r="E76" i="3"/>
  <c r="E105" i="3"/>
  <c r="H105" i="3" s="1"/>
  <c r="E78" i="10"/>
  <c r="H78" i="10" s="1"/>
  <c r="E127" i="10"/>
  <c r="H127" i="10" s="1"/>
  <c r="E122" i="10"/>
  <c r="H122" i="10" s="1"/>
  <c r="E115" i="10"/>
  <c r="E76" i="10"/>
  <c r="H76" i="10" s="1"/>
  <c r="E129" i="10"/>
  <c r="H129" i="10" s="1"/>
  <c r="E89" i="10"/>
  <c r="H89" i="10" s="1"/>
  <c r="E78" i="12"/>
  <c r="H78" i="12" s="1"/>
  <c r="E139" i="12"/>
  <c r="H139" i="12" s="1"/>
  <c r="E87" i="12"/>
  <c r="H87" i="12" s="1"/>
  <c r="E125" i="12"/>
  <c r="H125" i="12" s="1"/>
  <c r="E119" i="12"/>
  <c r="H119" i="12" s="1"/>
  <c r="E99" i="12"/>
  <c r="H99" i="12" s="1"/>
  <c r="E135" i="12"/>
  <c r="E85" i="12"/>
  <c r="H85" i="12" s="1"/>
  <c r="E123" i="12"/>
  <c r="H123" i="12" s="1"/>
  <c r="E107" i="12"/>
  <c r="H107" i="12" s="1"/>
  <c r="E83" i="12"/>
  <c r="H83" i="12" s="1"/>
  <c r="E116" i="12"/>
  <c r="H116" i="12" s="1"/>
  <c r="E73" i="12"/>
  <c r="H73" i="12" s="1"/>
  <c r="E89" i="12"/>
  <c r="H89" i="12" s="1"/>
  <c r="E75" i="12"/>
  <c r="E127" i="12"/>
  <c r="H127" i="12" s="1"/>
  <c r="E126" i="12"/>
  <c r="H126" i="12" s="1"/>
  <c r="E78" i="22"/>
  <c r="H78" i="22" s="1"/>
  <c r="E72" i="22"/>
  <c r="H72" i="22" s="1"/>
  <c r="E140" i="22"/>
  <c r="E105" i="22"/>
  <c r="H105" i="22" s="1"/>
  <c r="E122" i="22"/>
  <c r="E99" i="22"/>
  <c r="C10" i="22"/>
  <c r="E128" i="22"/>
  <c r="H128" i="22" s="1"/>
  <c r="E99" i="24"/>
  <c r="H99" i="24" s="1"/>
  <c r="E83" i="24"/>
  <c r="H83" i="24" s="1"/>
  <c r="E109" i="24"/>
  <c r="E87" i="24"/>
  <c r="H87" i="24" s="1"/>
  <c r="E111" i="24"/>
  <c r="H111" i="24" s="1"/>
  <c r="E78" i="29"/>
  <c r="H78" i="29" s="1"/>
  <c r="C10" i="29"/>
  <c r="E120" i="29"/>
  <c r="H120" i="29" s="1"/>
  <c r="E76" i="29"/>
  <c r="E89" i="29"/>
  <c r="C8" i="29"/>
  <c r="E8" i="29" s="1"/>
  <c r="E137" i="29"/>
  <c r="H137" i="29" s="1"/>
  <c r="E131" i="29"/>
  <c r="H131" i="29" s="1"/>
  <c r="E119" i="29"/>
  <c r="E75" i="29"/>
  <c r="E83" i="29"/>
  <c r="H83" i="29" s="1"/>
  <c r="E146" i="29"/>
  <c r="H146" i="29" s="1"/>
  <c r="E125" i="29"/>
  <c r="E116" i="29"/>
  <c r="E90" i="29"/>
  <c r="H90" i="29" s="1"/>
  <c r="H119" i="1"/>
  <c r="E135" i="24"/>
  <c r="H80" i="1"/>
  <c r="H84" i="30"/>
  <c r="E85" i="11"/>
  <c r="H85" i="11" s="1"/>
  <c r="E128" i="11"/>
  <c r="E98" i="11"/>
  <c r="H98" i="11" s="1"/>
  <c r="H104" i="9"/>
  <c r="H151" i="9"/>
  <c r="E148" i="15"/>
  <c r="E78" i="15"/>
  <c r="H78" i="15" s="1"/>
  <c r="E71" i="19"/>
  <c r="E78" i="19"/>
  <c r="H78" i="19" s="1"/>
  <c r="E151" i="26"/>
  <c r="E78" i="26"/>
  <c r="H78" i="26" s="1"/>
  <c r="E142" i="28"/>
  <c r="E78" i="28"/>
  <c r="H78" i="28" s="1"/>
  <c r="E138" i="31"/>
  <c r="E78" i="31"/>
  <c r="H78" i="31" s="1"/>
  <c r="H141" i="6"/>
  <c r="H102" i="6"/>
  <c r="H133" i="7"/>
  <c r="H81" i="7"/>
  <c r="H143" i="8"/>
  <c r="H121" i="9"/>
  <c r="H79" i="9"/>
  <c r="H115" i="10"/>
  <c r="H79" i="12"/>
  <c r="H132" i="13"/>
  <c r="H121" i="13"/>
  <c r="H113" i="13"/>
  <c r="H147" i="15"/>
  <c r="E127" i="17"/>
  <c r="H127" i="17" s="1"/>
  <c r="H96" i="20"/>
  <c r="H100" i="21"/>
  <c r="H82" i="22"/>
  <c r="H132" i="23"/>
  <c r="H117" i="23"/>
  <c r="H84" i="23"/>
  <c r="H148" i="24"/>
  <c r="H116" i="24"/>
  <c r="H143" i="25"/>
  <c r="H146" i="26"/>
  <c r="H134" i="26"/>
  <c r="H121" i="26"/>
  <c r="H79" i="26"/>
  <c r="H138" i="27"/>
  <c r="H134" i="30"/>
  <c r="H150" i="32"/>
  <c r="H116" i="25"/>
  <c r="H148" i="25"/>
  <c r="H82" i="20"/>
  <c r="E139" i="20"/>
  <c r="H139" i="20" s="1"/>
  <c r="E87" i="4"/>
  <c r="H104" i="1"/>
  <c r="H128" i="1"/>
  <c r="E104" i="33"/>
  <c r="H104" i="33" s="1"/>
  <c r="E78" i="33"/>
  <c r="H78" i="33" s="1"/>
  <c r="H95" i="30"/>
  <c r="E102" i="25"/>
  <c r="E78" i="25"/>
  <c r="H78" i="25" s="1"/>
  <c r="E76" i="13"/>
  <c r="H76" i="13" s="1"/>
  <c r="E72" i="13"/>
  <c r="H72" i="13" s="1"/>
  <c r="E99" i="11"/>
  <c r="H99" i="11" s="1"/>
  <c r="E127" i="11"/>
  <c r="E146" i="11"/>
  <c r="H146" i="11" s="1"/>
  <c r="E115" i="11"/>
  <c r="H115" i="11" s="1"/>
  <c r="E128" i="6"/>
  <c r="H128" i="6" s="1"/>
  <c r="E78" i="6"/>
  <c r="H78" i="6" s="1"/>
  <c r="H81" i="34"/>
  <c r="H121" i="1"/>
  <c r="H107" i="1"/>
  <c r="H105" i="1"/>
  <c r="H141" i="3"/>
  <c r="H85" i="4"/>
  <c r="H147" i="12"/>
  <c r="H106" i="12"/>
  <c r="H144" i="15"/>
  <c r="E100" i="15"/>
  <c r="H100" i="15" s="1"/>
  <c r="E105" i="17"/>
  <c r="H105" i="17" s="1"/>
  <c r="E77" i="17"/>
  <c r="H116" i="21"/>
  <c r="E102" i="27"/>
  <c r="H102" i="27" s="1"/>
  <c r="H144" i="29"/>
  <c r="H118" i="29"/>
  <c r="H112" i="29"/>
  <c r="H81" i="29"/>
  <c r="H79" i="29"/>
  <c r="H79" i="32"/>
  <c r="H106" i="28"/>
  <c r="H108" i="25"/>
  <c r="H114" i="1"/>
  <c r="H146" i="1"/>
  <c r="E140" i="30"/>
  <c r="H140" i="30" s="1"/>
  <c r="E78" i="30"/>
  <c r="H78" i="30" s="1"/>
  <c r="H141" i="20"/>
  <c r="H91" i="9"/>
  <c r="H135" i="9"/>
  <c r="E98" i="21"/>
  <c r="H98" i="21" s="1"/>
  <c r="E78" i="21"/>
  <c r="H78" i="21" s="1"/>
  <c r="E73" i="23"/>
  <c r="H73" i="23" s="1"/>
  <c r="E78" i="23"/>
  <c r="H78" i="23" s="1"/>
  <c r="H147" i="34"/>
  <c r="H134" i="34"/>
  <c r="H115" i="34"/>
  <c r="H96" i="34"/>
  <c r="H81" i="2"/>
  <c r="H90" i="4"/>
  <c r="H98" i="5"/>
  <c r="H79" i="5"/>
  <c r="H101" i="6"/>
  <c r="H139" i="8"/>
  <c r="H110" i="11"/>
  <c r="H143" i="12"/>
  <c r="E133" i="13"/>
  <c r="H133" i="13" s="1"/>
  <c r="E111" i="13"/>
  <c r="H111" i="13" s="1"/>
  <c r="E104" i="13"/>
  <c r="H104" i="13" s="1"/>
  <c r="H95" i="14"/>
  <c r="E139" i="15"/>
  <c r="H139" i="15" s="1"/>
  <c r="H137" i="15"/>
  <c r="H134" i="15"/>
  <c r="E133" i="15"/>
  <c r="H133" i="15" s="1"/>
  <c r="H124" i="15"/>
  <c r="H95" i="15"/>
  <c r="H95" i="16"/>
  <c r="H134" i="17"/>
  <c r="H104" i="17"/>
  <c r="H82" i="17"/>
  <c r="E133" i="19"/>
  <c r="E118" i="19"/>
  <c r="H112" i="19"/>
  <c r="H79" i="19"/>
  <c r="H140" i="20"/>
  <c r="E142" i="26"/>
  <c r="H101" i="26"/>
  <c r="H99" i="26"/>
  <c r="H82" i="26"/>
  <c r="H118" i="32"/>
  <c r="H121" i="28"/>
  <c r="H342" i="34"/>
  <c r="F533" i="34"/>
  <c r="H502" i="34"/>
  <c r="H498" i="34"/>
  <c r="H494" i="34"/>
  <c r="H486" i="34"/>
  <c r="H482" i="34"/>
  <c r="H472" i="34"/>
  <c r="H444" i="34"/>
  <c r="H440" i="34"/>
  <c r="H436" i="34"/>
  <c r="H413" i="34"/>
  <c r="H403" i="34"/>
  <c r="F343" i="34"/>
  <c r="F352" i="34"/>
  <c r="H245" i="34"/>
  <c r="F255" i="34"/>
  <c r="F260" i="34"/>
  <c r="F224" i="34"/>
  <c r="F185" i="34"/>
  <c r="H94" i="34"/>
  <c r="H151" i="34"/>
  <c r="F78" i="34"/>
  <c r="F153" i="34"/>
  <c r="F100" i="34"/>
  <c r="F90" i="34"/>
  <c r="H276" i="14"/>
  <c r="H227" i="14"/>
  <c r="H227" i="30"/>
  <c r="F90" i="3"/>
  <c r="F560" i="2"/>
  <c r="F578" i="2"/>
  <c r="H563" i="2"/>
  <c r="F345" i="27"/>
  <c r="F509" i="16"/>
  <c r="F506" i="14"/>
  <c r="F380" i="12"/>
  <c r="F430" i="12"/>
  <c r="F503" i="12"/>
  <c r="F374" i="12"/>
  <c r="F450" i="12"/>
  <c r="F538" i="10"/>
  <c r="F443" i="10"/>
  <c r="F355" i="10"/>
  <c r="F370" i="10"/>
  <c r="F396" i="10"/>
  <c r="F436" i="10"/>
  <c r="F453" i="10"/>
  <c r="F510" i="10"/>
  <c r="F368" i="8"/>
  <c r="F409" i="8"/>
  <c r="F188" i="12"/>
  <c r="H196" i="26"/>
  <c r="H178" i="26"/>
  <c r="H296" i="31"/>
  <c r="H510" i="2"/>
  <c r="F570" i="2"/>
  <c r="H554" i="2"/>
  <c r="F423" i="16"/>
  <c r="F350" i="16"/>
  <c r="H272" i="13"/>
  <c r="F567" i="13"/>
  <c r="F346" i="12"/>
  <c r="F453" i="12"/>
  <c r="F510" i="12"/>
  <c r="F525" i="12"/>
  <c r="F333" i="12"/>
  <c r="F381" i="12"/>
  <c r="F342" i="12"/>
  <c r="F393" i="12"/>
  <c r="F432" i="12"/>
  <c r="F529" i="12"/>
  <c r="F353" i="12"/>
  <c r="F367" i="10"/>
  <c r="F481" i="10"/>
  <c r="F347" i="10"/>
  <c r="F363" i="10"/>
  <c r="F372" i="10"/>
  <c r="F519" i="10"/>
  <c r="F455" i="10"/>
  <c r="F349" i="10"/>
  <c r="F263" i="12"/>
  <c r="F176" i="12"/>
  <c r="F262" i="12"/>
  <c r="H204" i="13"/>
  <c r="H51" i="11"/>
  <c r="H24" i="10"/>
  <c r="H64" i="3"/>
  <c r="H270" i="13"/>
  <c r="H215" i="4"/>
  <c r="H182" i="8"/>
  <c r="H506" i="10"/>
  <c r="H396" i="10"/>
  <c r="H372" i="10"/>
  <c r="H379" i="3"/>
  <c r="H526" i="3"/>
  <c r="H193" i="2"/>
  <c r="H394" i="2"/>
  <c r="F343" i="16"/>
  <c r="F425" i="16"/>
  <c r="F506" i="16"/>
  <c r="F380" i="16"/>
  <c r="F446" i="16"/>
  <c r="F540" i="16"/>
  <c r="F339" i="12"/>
  <c r="F519" i="12"/>
  <c r="F349" i="12"/>
  <c r="F359" i="10"/>
  <c r="F457" i="10"/>
  <c r="F506" i="10"/>
  <c r="F529" i="10"/>
  <c r="F369" i="10"/>
  <c r="F468" i="10"/>
  <c r="F500" i="10"/>
  <c r="F432" i="8"/>
  <c r="F457" i="8"/>
  <c r="H571" i="8"/>
  <c r="H508" i="6"/>
  <c r="F470" i="2"/>
  <c r="H37" i="4"/>
  <c r="H390" i="1"/>
  <c r="H422" i="1"/>
  <c r="H506" i="1"/>
  <c r="F361" i="1"/>
  <c r="H382" i="1"/>
  <c r="F201" i="1"/>
  <c r="F260" i="1"/>
  <c r="F253" i="1"/>
  <c r="G161" i="1"/>
  <c r="H161" i="1" s="1"/>
  <c r="D11" i="1"/>
  <c r="G11" i="1" s="1"/>
  <c r="H76" i="1"/>
  <c r="H97" i="1"/>
  <c r="H111" i="1"/>
  <c r="H83" i="1"/>
  <c r="F129" i="1"/>
  <c r="F130" i="1"/>
  <c r="F149" i="1"/>
  <c r="H102" i="1"/>
  <c r="H79" i="1"/>
  <c r="F29" i="7"/>
  <c r="H235" i="2"/>
  <c r="F339" i="3"/>
  <c r="F378" i="3"/>
  <c r="F426" i="3"/>
  <c r="F451" i="3"/>
  <c r="F87" i="2"/>
  <c r="F106" i="2"/>
  <c r="F123" i="2"/>
  <c r="H245" i="2"/>
  <c r="H176" i="6"/>
  <c r="H37" i="2"/>
  <c r="H48" i="2"/>
  <c r="H253" i="2"/>
  <c r="H186" i="3"/>
  <c r="F352" i="3"/>
  <c r="F410" i="3"/>
  <c r="F430" i="3"/>
  <c r="F35" i="2"/>
  <c r="F89" i="2"/>
  <c r="F108" i="2"/>
  <c r="F125" i="2"/>
  <c r="F140" i="2"/>
  <c r="H262" i="2"/>
  <c r="H239" i="2"/>
  <c r="H556" i="2"/>
  <c r="F570" i="12"/>
  <c r="H370" i="8"/>
  <c r="H121" i="2"/>
  <c r="F466" i="2"/>
  <c r="H162" i="8"/>
  <c r="F570" i="4"/>
  <c r="F333" i="3"/>
  <c r="F376" i="3"/>
  <c r="F467" i="3"/>
  <c r="F77" i="2"/>
  <c r="F99" i="2"/>
  <c r="F116" i="2"/>
  <c r="H212" i="6"/>
  <c r="D13" i="4"/>
  <c r="G13" i="4" s="1"/>
  <c r="F426" i="2"/>
  <c r="H521" i="14"/>
  <c r="H340" i="10"/>
  <c r="H342" i="10"/>
  <c r="F578" i="7"/>
  <c r="F552" i="2"/>
  <c r="F564" i="2"/>
  <c r="F563" i="2"/>
  <c r="F575" i="2"/>
  <c r="F554" i="2"/>
  <c r="F567" i="2"/>
  <c r="H560" i="2"/>
  <c r="H576" i="2"/>
  <c r="H526" i="2"/>
  <c r="H431" i="2"/>
  <c r="H457" i="2"/>
  <c r="H499" i="2"/>
  <c r="H530" i="2"/>
  <c r="F359" i="2"/>
  <c r="F417" i="2"/>
  <c r="F505" i="2"/>
  <c r="F399" i="2"/>
  <c r="F415" i="2"/>
  <c r="F383" i="2"/>
  <c r="F484" i="2"/>
  <c r="F441" i="2"/>
  <c r="H363" i="2"/>
  <c r="H357" i="2"/>
  <c r="H459" i="2"/>
  <c r="H471" i="2"/>
  <c r="H501" i="2"/>
  <c r="F468" i="2"/>
  <c r="F348" i="2"/>
  <c r="H247" i="2"/>
  <c r="H167" i="2"/>
  <c r="F169" i="2"/>
  <c r="F235" i="2"/>
  <c r="F302" i="2"/>
  <c r="H305" i="2"/>
  <c r="H254" i="2"/>
  <c r="H232" i="2"/>
  <c r="F282" i="2"/>
  <c r="F268" i="2"/>
  <c r="F284" i="2"/>
  <c r="F321" i="2"/>
  <c r="F322" i="2"/>
  <c r="F323" i="2"/>
  <c r="F266" i="2"/>
  <c r="F175" i="2"/>
  <c r="F283" i="2"/>
  <c r="F195" i="2"/>
  <c r="F181" i="2"/>
  <c r="F180" i="2"/>
  <c r="F308" i="2"/>
  <c r="F260" i="2"/>
  <c r="F187" i="2"/>
  <c r="F281" i="2"/>
  <c r="F184" i="2"/>
  <c r="F230" i="2"/>
  <c r="F288" i="2"/>
  <c r="H312" i="2"/>
  <c r="F182" i="2"/>
  <c r="F304" i="2"/>
  <c r="H224" i="2"/>
  <c r="H217" i="2"/>
  <c r="H186" i="2"/>
  <c r="F103" i="2"/>
  <c r="F74" i="2"/>
  <c r="F92" i="2"/>
  <c r="F78" i="2"/>
  <c r="F86" i="2"/>
  <c r="F152" i="2"/>
  <c r="F153" i="2"/>
  <c r="F154" i="2"/>
  <c r="F97" i="2"/>
  <c r="H135" i="2"/>
  <c r="H55" i="2"/>
  <c r="F57" i="2"/>
  <c r="H296" i="14"/>
  <c r="H149" i="8"/>
  <c r="H76" i="28"/>
  <c r="H509" i="16"/>
  <c r="H355" i="21"/>
  <c r="H448" i="10"/>
  <c r="H454" i="10"/>
  <c r="H393" i="11"/>
  <c r="H570" i="17"/>
  <c r="F29" i="3"/>
  <c r="F117" i="13"/>
  <c r="F122" i="13"/>
  <c r="F364" i="13"/>
  <c r="F446" i="13"/>
  <c r="H390" i="7"/>
  <c r="H570" i="7"/>
  <c r="H176" i="7"/>
  <c r="H366" i="10"/>
  <c r="H562" i="7"/>
  <c r="F555" i="6"/>
  <c r="F49" i="3"/>
  <c r="H423" i="3"/>
  <c r="H220" i="25"/>
  <c r="H391" i="25"/>
  <c r="H546" i="25"/>
  <c r="H339" i="13"/>
  <c r="F432" i="13"/>
  <c r="F345" i="13"/>
  <c r="F330" i="13"/>
  <c r="F422" i="13"/>
  <c r="H192" i="12"/>
  <c r="H246" i="12"/>
  <c r="H449" i="12"/>
  <c r="F372" i="11"/>
  <c r="F524" i="9"/>
  <c r="H563" i="8"/>
  <c r="F331" i="7"/>
  <c r="F556" i="6"/>
  <c r="H345" i="5"/>
  <c r="F459" i="3"/>
  <c r="F447" i="3"/>
  <c r="H120" i="6"/>
  <c r="F166" i="16"/>
  <c r="F482" i="4"/>
  <c r="H41" i="6"/>
  <c r="H24" i="7"/>
  <c r="H478" i="10"/>
  <c r="H481" i="10"/>
  <c r="F60" i="3"/>
  <c r="H394" i="3"/>
  <c r="F423" i="13"/>
  <c r="F367" i="13"/>
  <c r="H377" i="7"/>
  <c r="H364" i="7"/>
  <c r="F566" i="4"/>
  <c r="H45" i="4"/>
  <c r="H22" i="4"/>
  <c r="F557" i="3"/>
  <c r="F564" i="3"/>
  <c r="H563" i="3"/>
  <c r="D13" i="3"/>
  <c r="F553" i="3"/>
  <c r="F552" i="3"/>
  <c r="H439" i="3"/>
  <c r="F343" i="3"/>
  <c r="F365" i="3"/>
  <c r="F380" i="3"/>
  <c r="F531" i="3"/>
  <c r="H339" i="3"/>
  <c r="F508" i="3"/>
  <c r="F420" i="3"/>
  <c r="F347" i="3"/>
  <c r="F369" i="3"/>
  <c r="F393" i="3"/>
  <c r="F425" i="3"/>
  <c r="F437" i="3"/>
  <c r="F453" i="3"/>
  <c r="F503" i="3"/>
  <c r="H343" i="3"/>
  <c r="H410" i="3"/>
  <c r="F525" i="3"/>
  <c r="H481" i="3"/>
  <c r="F431" i="3"/>
  <c r="F387" i="3"/>
  <c r="F395" i="3"/>
  <c r="F505" i="3"/>
  <c r="F532" i="3"/>
  <c r="F411" i="3"/>
  <c r="F404" i="3"/>
  <c r="F161" i="3"/>
  <c r="F180" i="3"/>
  <c r="F321" i="3"/>
  <c r="F195" i="3"/>
  <c r="F308" i="3"/>
  <c r="F274" i="3"/>
  <c r="F260" i="3"/>
  <c r="F181" i="3"/>
  <c r="F187" i="3"/>
  <c r="F289" i="3"/>
  <c r="F237" i="3"/>
  <c r="F221" i="3"/>
  <c r="F162" i="3"/>
  <c r="D11" i="3"/>
  <c r="G11" i="3" s="1"/>
  <c r="F152" i="3"/>
  <c r="F86" i="3"/>
  <c r="F78" i="3"/>
  <c r="F92" i="3"/>
  <c r="F74" i="3"/>
  <c r="F148" i="3"/>
  <c r="F138" i="3"/>
  <c r="F146" i="3"/>
  <c r="F71" i="3"/>
  <c r="H106" i="3"/>
  <c r="F26" i="3"/>
  <c r="F53" i="3"/>
  <c r="F48" i="3"/>
  <c r="F336" i="4"/>
  <c r="F423" i="4"/>
  <c r="F539" i="4"/>
  <c r="F349" i="4"/>
  <c r="F408" i="4"/>
  <c r="F333" i="4"/>
  <c r="F390" i="4"/>
  <c r="F337" i="7"/>
  <c r="F367" i="7"/>
  <c r="F460" i="7"/>
  <c r="F436" i="7"/>
  <c r="F353" i="7"/>
  <c r="F465" i="7"/>
  <c r="F448" i="7"/>
  <c r="F483" i="7"/>
  <c r="F457" i="7"/>
  <c r="F375" i="7"/>
  <c r="F342" i="7"/>
  <c r="F492" i="7"/>
  <c r="F472" i="11"/>
  <c r="F365" i="11"/>
  <c r="F336" i="11"/>
  <c r="F509" i="11"/>
  <c r="F364" i="11"/>
  <c r="F346" i="11"/>
  <c r="F331" i="11"/>
  <c r="F457" i="11"/>
  <c r="F374" i="11"/>
  <c r="F446" i="11"/>
  <c r="F369" i="11"/>
  <c r="F339" i="11"/>
  <c r="F538" i="11"/>
  <c r="F402" i="11"/>
  <c r="F367" i="11"/>
  <c r="F350" i="11"/>
  <c r="F431" i="11"/>
  <c r="F477" i="11"/>
  <c r="F379" i="11"/>
  <c r="F353" i="11"/>
  <c r="F530" i="11"/>
  <c r="F482" i="11"/>
  <c r="F382" i="11"/>
  <c r="F338" i="13"/>
  <c r="F525" i="13"/>
  <c r="F436" i="13"/>
  <c r="F380" i="13"/>
  <c r="F336" i="13"/>
  <c r="F420" i="13"/>
  <c r="F340" i="13"/>
  <c r="F361" i="13"/>
  <c r="F531" i="13"/>
  <c r="F450" i="13"/>
  <c r="F376" i="13"/>
  <c r="F390" i="13"/>
  <c r="F477" i="13"/>
  <c r="F428" i="13"/>
  <c r="F339" i="13"/>
  <c r="F378" i="13"/>
  <c r="F333" i="13"/>
  <c r="F370" i="13"/>
  <c r="F451" i="13"/>
  <c r="F353" i="13"/>
  <c r="F540" i="13"/>
  <c r="F530" i="13"/>
  <c r="F521" i="13"/>
  <c r="F507" i="13"/>
  <c r="F457" i="13"/>
  <c r="F448" i="13"/>
  <c r="F412" i="13"/>
  <c r="F382" i="13"/>
  <c r="F374" i="13"/>
  <c r="F343" i="13"/>
  <c r="F537" i="13"/>
  <c r="F365" i="13"/>
  <c r="F462" i="13"/>
  <c r="F332" i="13"/>
  <c r="F438" i="13"/>
  <c r="F409" i="13"/>
  <c r="F524" i="13"/>
  <c r="F538" i="13"/>
  <c r="F529" i="13"/>
  <c r="F506" i="13"/>
  <c r="F456" i="13"/>
  <c r="F368" i="13"/>
  <c r="F352" i="13"/>
  <c r="F342" i="13"/>
  <c r="F526" i="15"/>
  <c r="F369" i="15"/>
  <c r="F343" i="17"/>
  <c r="F367" i="17"/>
  <c r="F564" i="8"/>
  <c r="F554" i="8"/>
  <c r="F568" i="8"/>
  <c r="F553" i="8"/>
  <c r="F578" i="8"/>
  <c r="F571" i="8"/>
  <c r="F563" i="8"/>
  <c r="F560" i="8"/>
  <c r="F567" i="8"/>
  <c r="F555" i="8"/>
  <c r="F570" i="8"/>
  <c r="F571" i="17"/>
  <c r="F556" i="17"/>
  <c r="H436" i="16"/>
  <c r="H339" i="21"/>
  <c r="H506" i="11"/>
  <c r="H424" i="18"/>
  <c r="H462" i="18"/>
  <c r="H542" i="18"/>
  <c r="F575" i="8"/>
  <c r="F204" i="10"/>
  <c r="F315" i="10"/>
  <c r="F293" i="10"/>
  <c r="F199" i="10"/>
  <c r="F285" i="10"/>
  <c r="F304" i="12"/>
  <c r="F168" i="12"/>
  <c r="F299" i="12"/>
  <c r="F167" i="12"/>
  <c r="H202" i="14"/>
  <c r="H284" i="14"/>
  <c r="H112" i="12"/>
  <c r="H163" i="12"/>
  <c r="H299" i="18"/>
  <c r="F47" i="28"/>
  <c r="F59" i="28"/>
  <c r="H575" i="6"/>
  <c r="H509" i="5"/>
  <c r="H362" i="5"/>
  <c r="F575" i="5"/>
  <c r="F563" i="5"/>
  <c r="F564" i="10"/>
  <c r="F553" i="10"/>
  <c r="F570" i="10"/>
  <c r="F567" i="10"/>
  <c r="H544" i="19"/>
  <c r="H376" i="16"/>
  <c r="H350" i="11"/>
  <c r="H347" i="11"/>
  <c r="H513" i="18"/>
  <c r="F201" i="12"/>
  <c r="H191" i="14"/>
  <c r="H167" i="14"/>
  <c r="H119" i="15"/>
  <c r="H111" i="15"/>
  <c r="F282" i="12"/>
  <c r="F193" i="12"/>
  <c r="H129" i="6"/>
  <c r="F276" i="12"/>
  <c r="F192" i="12"/>
  <c r="H189" i="7"/>
  <c r="H215" i="14"/>
  <c r="H253" i="14"/>
  <c r="H287" i="14"/>
  <c r="H198" i="14"/>
  <c r="H248" i="7"/>
  <c r="F556" i="8"/>
  <c r="H462" i="13"/>
  <c r="H507" i="13"/>
  <c r="H402" i="14"/>
  <c r="H424" i="11"/>
  <c r="H132" i="4"/>
  <c r="H276" i="6"/>
  <c r="H569" i="23"/>
  <c r="H448" i="18"/>
  <c r="H500" i="12"/>
  <c r="H428" i="8"/>
  <c r="H436" i="5"/>
  <c r="H346" i="5"/>
  <c r="H542" i="5"/>
  <c r="H484" i="5"/>
  <c r="H420" i="5"/>
  <c r="H407" i="12"/>
  <c r="H65" i="4"/>
  <c r="H42" i="5"/>
  <c r="H530" i="19"/>
  <c r="H378" i="16"/>
  <c r="H364" i="16"/>
  <c r="H372" i="13"/>
  <c r="H433" i="10"/>
  <c r="H332" i="11"/>
  <c r="H572" i="24"/>
  <c r="H350" i="21"/>
  <c r="H365" i="19"/>
  <c r="H376" i="18"/>
  <c r="H562" i="18"/>
  <c r="H368" i="16"/>
  <c r="H352" i="12"/>
  <c r="H346" i="12"/>
  <c r="H529" i="12"/>
  <c r="H486" i="11"/>
  <c r="H394" i="11"/>
  <c r="H362" i="11"/>
  <c r="H407" i="5"/>
  <c r="H378" i="5"/>
  <c r="H354" i="5"/>
  <c r="H534" i="5"/>
  <c r="H492" i="5"/>
  <c r="H387" i="5"/>
  <c r="H390" i="19"/>
  <c r="H420" i="18"/>
  <c r="H346" i="15"/>
  <c r="H346" i="22"/>
  <c r="H381" i="10"/>
  <c r="H486" i="10"/>
  <c r="H544" i="10"/>
  <c r="H347" i="10"/>
  <c r="H456" i="11"/>
  <c r="H339" i="11"/>
  <c r="H568" i="7"/>
  <c r="H467" i="31"/>
  <c r="H64" i="19"/>
  <c r="H510" i="19"/>
  <c r="H413" i="18"/>
  <c r="H571" i="18"/>
  <c r="H382" i="16"/>
  <c r="H335" i="14"/>
  <c r="H393" i="14"/>
  <c r="H119" i="13"/>
  <c r="H526" i="13"/>
  <c r="H390" i="12"/>
  <c r="H542" i="12"/>
  <c r="H503" i="11"/>
  <c r="H539" i="5"/>
  <c r="H517" i="5"/>
  <c r="H460" i="5"/>
  <c r="H338" i="5"/>
  <c r="H579" i="4"/>
  <c r="H573" i="4"/>
  <c r="G552" i="4"/>
  <c r="F552" i="4"/>
  <c r="F464" i="4"/>
  <c r="F505" i="4"/>
  <c r="F533" i="4"/>
  <c r="F503" i="4"/>
  <c r="F404" i="4"/>
  <c r="F402" i="4"/>
  <c r="F395" i="4"/>
  <c r="F163" i="4"/>
  <c r="F260" i="4"/>
  <c r="F187" i="4"/>
  <c r="F161" i="4"/>
  <c r="F167" i="4"/>
  <c r="F203" i="4"/>
  <c r="F201" i="4"/>
  <c r="F304" i="4"/>
  <c r="F85" i="4"/>
  <c r="F171" i="5"/>
  <c r="F197" i="5"/>
  <c r="G552" i="7"/>
  <c r="F190" i="5"/>
  <c r="F301" i="5"/>
  <c r="F224" i="5"/>
  <c r="F166" i="5"/>
  <c r="H29" i="9"/>
  <c r="F64" i="10"/>
  <c r="F49" i="8"/>
  <c r="H236" i="7"/>
  <c r="H285" i="7"/>
  <c r="H41" i="11"/>
  <c r="H76" i="12"/>
  <c r="H294" i="5"/>
  <c r="H354" i="16"/>
  <c r="H465" i="12"/>
  <c r="H437" i="11"/>
  <c r="F575" i="7"/>
  <c r="F450" i="6"/>
  <c r="H362" i="18"/>
  <c r="H529" i="14"/>
  <c r="F579" i="12"/>
  <c r="H529" i="9"/>
  <c r="F115" i="8"/>
  <c r="H526" i="8"/>
  <c r="H443" i="8"/>
  <c r="F268" i="5"/>
  <c r="H523" i="5"/>
  <c r="H544" i="6"/>
  <c r="F169" i="5"/>
  <c r="F304" i="5"/>
  <c r="F263" i="5"/>
  <c r="H46" i="11"/>
  <c r="H362" i="8"/>
  <c r="H429" i="8"/>
  <c r="H530" i="8"/>
  <c r="F530" i="6"/>
  <c r="F563" i="12"/>
  <c r="F579" i="7"/>
  <c r="H336" i="5"/>
  <c r="F202" i="5"/>
  <c r="F161" i="5"/>
  <c r="F29" i="8"/>
  <c r="H245" i="7"/>
  <c r="H147" i="8"/>
  <c r="H146" i="12"/>
  <c r="F443" i="6"/>
  <c r="H563" i="14"/>
  <c r="H382" i="13"/>
  <c r="F556" i="12"/>
  <c r="F575" i="12"/>
  <c r="F562" i="12"/>
  <c r="H87" i="11"/>
  <c r="H526" i="11"/>
  <c r="H561" i="10"/>
  <c r="H422" i="8"/>
  <c r="H338" i="8"/>
  <c r="F553" i="7"/>
  <c r="F567" i="7"/>
  <c r="F476" i="5"/>
  <c r="F426" i="5"/>
  <c r="F392" i="5"/>
  <c r="F577" i="5"/>
  <c r="F564" i="5"/>
  <c r="H504" i="5"/>
  <c r="H480" i="5"/>
  <c r="H411" i="5"/>
  <c r="H391" i="5"/>
  <c r="H390" i="5"/>
  <c r="H487" i="5"/>
  <c r="H457" i="5"/>
  <c r="H448" i="5"/>
  <c r="H374" i="5"/>
  <c r="H342" i="5"/>
  <c r="H424" i="5"/>
  <c r="F386" i="5"/>
  <c r="F505" i="5"/>
  <c r="F414" i="5"/>
  <c r="F532" i="5"/>
  <c r="F417" i="5"/>
  <c r="F399" i="5"/>
  <c r="H243" i="5"/>
  <c r="F164" i="5"/>
  <c r="F255" i="5"/>
  <c r="F260" i="5"/>
  <c r="F187" i="5"/>
  <c r="F180" i="5"/>
  <c r="F181" i="5"/>
  <c r="F175" i="5"/>
  <c r="F308" i="5"/>
  <c r="F195" i="5"/>
  <c r="F280" i="5"/>
  <c r="F309" i="5"/>
  <c r="F87" i="5"/>
  <c r="F152" i="5"/>
  <c r="F153" i="5"/>
  <c r="F154" i="5"/>
  <c r="F78" i="5"/>
  <c r="F74" i="5"/>
  <c r="F103" i="5"/>
  <c r="F92" i="5"/>
  <c r="F130" i="5"/>
  <c r="F86" i="5"/>
  <c r="F33" i="5"/>
  <c r="F503" i="6"/>
  <c r="F499" i="6"/>
  <c r="F454" i="6"/>
  <c r="F437" i="6"/>
  <c r="F416" i="6"/>
  <c r="F339" i="6"/>
  <c r="F467" i="6"/>
  <c r="F404" i="6"/>
  <c r="F554" i="6"/>
  <c r="F564" i="6"/>
  <c r="F578" i="6"/>
  <c r="D13" i="6"/>
  <c r="H530" i="6"/>
  <c r="F365" i="6"/>
  <c r="F428" i="6"/>
  <c r="H407" i="6"/>
  <c r="F362" i="6"/>
  <c r="F505" i="6"/>
  <c r="H379" i="6"/>
  <c r="H541" i="6"/>
  <c r="F338" i="6"/>
  <c r="F164" i="6"/>
  <c r="F266" i="6"/>
  <c r="F260" i="6"/>
  <c r="F195" i="6"/>
  <c r="F187" i="6"/>
  <c r="F274" i="6"/>
  <c r="F221" i="6"/>
  <c r="F230" i="6"/>
  <c r="F282" i="6"/>
  <c r="F226" i="6"/>
  <c r="H165" i="6"/>
  <c r="F234" i="6"/>
  <c r="F197" i="6"/>
  <c r="H76" i="6"/>
  <c r="F109" i="6"/>
  <c r="F86" i="6"/>
  <c r="F74" i="6"/>
  <c r="F78" i="6"/>
  <c r="F140" i="6"/>
  <c r="H136" i="6"/>
  <c r="H134" i="6"/>
  <c r="H132" i="6"/>
  <c r="F58" i="6"/>
  <c r="F51" i="6"/>
  <c r="F52" i="6"/>
  <c r="F64" i="6"/>
  <c r="F28" i="6"/>
  <c r="F203" i="7"/>
  <c r="F240" i="7"/>
  <c r="F226" i="7"/>
  <c r="F268" i="10"/>
  <c r="F139" i="8"/>
  <c r="F84" i="8"/>
  <c r="F309" i="7"/>
  <c r="F282" i="7"/>
  <c r="F236" i="7"/>
  <c r="F574" i="7"/>
  <c r="F564" i="7"/>
  <c r="H347" i="7"/>
  <c r="F355" i="7"/>
  <c r="F532" i="7"/>
  <c r="F505" i="7"/>
  <c r="F398" i="7"/>
  <c r="F399" i="7"/>
  <c r="F542" i="7"/>
  <c r="F426" i="7"/>
  <c r="F421" i="7"/>
  <c r="F444" i="7"/>
  <c r="H483" i="7"/>
  <c r="H465" i="7"/>
  <c r="H500" i="7"/>
  <c r="F449" i="7"/>
  <c r="F447" i="7"/>
  <c r="H276" i="7"/>
  <c r="H263" i="7"/>
  <c r="F187" i="7"/>
  <c r="F180" i="7"/>
  <c r="F274" i="7"/>
  <c r="F255" i="7"/>
  <c r="F195" i="7"/>
  <c r="F308" i="7"/>
  <c r="F260" i="7"/>
  <c r="F175" i="7"/>
  <c r="F204" i="7"/>
  <c r="H202" i="7"/>
  <c r="F172" i="7"/>
  <c r="F150" i="7"/>
  <c r="F152" i="7"/>
  <c r="F103" i="7"/>
  <c r="F78" i="7"/>
  <c r="F74" i="7"/>
  <c r="F86" i="7"/>
  <c r="F104" i="7"/>
  <c r="H30" i="7"/>
  <c r="H34" i="7"/>
  <c r="H212" i="11"/>
  <c r="H307" i="14"/>
  <c r="F231" i="10"/>
  <c r="F227" i="10"/>
  <c r="F198" i="16"/>
  <c r="F41" i="11"/>
  <c r="H248" i="9"/>
  <c r="F90" i="8"/>
  <c r="H215" i="8"/>
  <c r="F50" i="8"/>
  <c r="F48" i="8"/>
  <c r="F21" i="8"/>
  <c r="F65" i="8"/>
  <c r="F37" i="8"/>
  <c r="F562" i="8"/>
  <c r="F565" i="8"/>
  <c r="F541" i="8"/>
  <c r="F520" i="8"/>
  <c r="F437" i="8"/>
  <c r="F484" i="8"/>
  <c r="H395" i="8"/>
  <c r="H364" i="8"/>
  <c r="F465" i="8"/>
  <c r="F513" i="8"/>
  <c r="F345" i="8"/>
  <c r="F380" i="8"/>
  <c r="F402" i="8"/>
  <c r="F505" i="8"/>
  <c r="F383" i="8"/>
  <c r="F539" i="8"/>
  <c r="F493" i="8"/>
  <c r="F412" i="8"/>
  <c r="F403" i="8"/>
  <c r="H376" i="8"/>
  <c r="F369" i="8"/>
  <c r="F483" i="8"/>
  <c r="F340" i="8"/>
  <c r="F428" i="8"/>
  <c r="F237" i="8"/>
  <c r="F308" i="8"/>
  <c r="F195" i="8"/>
  <c r="F260" i="8"/>
  <c r="F187" i="8"/>
  <c r="F175" i="8"/>
  <c r="H176" i="8"/>
  <c r="F284" i="8"/>
  <c r="F301" i="8"/>
  <c r="F219" i="8"/>
  <c r="H196" i="8"/>
  <c r="F300" i="8"/>
  <c r="F285" i="8"/>
  <c r="F230" i="8"/>
  <c r="F216" i="8"/>
  <c r="F170" i="8"/>
  <c r="H142" i="8"/>
  <c r="H129" i="8"/>
  <c r="F71" i="8"/>
  <c r="F152" i="8"/>
  <c r="F74" i="8"/>
  <c r="F93" i="8"/>
  <c r="F86" i="8"/>
  <c r="F130" i="8"/>
  <c r="H24" i="8"/>
  <c r="F33" i="8"/>
  <c r="H150" i="28"/>
  <c r="H120" i="10"/>
  <c r="H506" i="19"/>
  <c r="H337" i="14"/>
  <c r="H364" i="11"/>
  <c r="H345" i="11"/>
  <c r="H368" i="11"/>
  <c r="H576" i="28"/>
  <c r="H422" i="21"/>
  <c r="H430" i="18"/>
  <c r="H434" i="18"/>
  <c r="H337" i="17"/>
  <c r="H443" i="14"/>
  <c r="H454" i="11"/>
  <c r="F317" i="10"/>
  <c r="F379" i="9"/>
  <c r="F346" i="9"/>
  <c r="H30" i="10"/>
  <c r="H304" i="13"/>
  <c r="F115" i="16"/>
  <c r="H52" i="26"/>
  <c r="H43" i="10"/>
  <c r="H363" i="19"/>
  <c r="H343" i="16"/>
  <c r="H374" i="16"/>
  <c r="H337" i="16"/>
  <c r="H333" i="16"/>
  <c r="H456" i="25"/>
  <c r="H462" i="28"/>
  <c r="H477" i="21"/>
  <c r="H367" i="25"/>
  <c r="H446" i="29"/>
  <c r="H232" i="23"/>
  <c r="H450" i="20"/>
  <c r="H367" i="19"/>
  <c r="H394" i="19"/>
  <c r="H452" i="18"/>
  <c r="H438" i="12"/>
  <c r="F102" i="9"/>
  <c r="F520" i="9"/>
  <c r="F454" i="9"/>
  <c r="H188" i="14"/>
  <c r="H408" i="31"/>
  <c r="H461" i="31"/>
  <c r="H365" i="30"/>
  <c r="H440" i="29"/>
  <c r="H540" i="13"/>
  <c r="H451" i="24"/>
  <c r="H410" i="21"/>
  <c r="H409" i="14"/>
  <c r="H20" i="10"/>
  <c r="F575" i="31"/>
  <c r="H430" i="29"/>
  <c r="H363" i="28"/>
  <c r="H390" i="28"/>
  <c r="H450" i="28"/>
  <c r="H489" i="28"/>
  <c r="H510" i="28"/>
  <c r="H367" i="20"/>
  <c r="H456" i="18"/>
  <c r="H554" i="12"/>
  <c r="H572" i="12"/>
  <c r="H540" i="11"/>
  <c r="H82" i="11"/>
  <c r="F409" i="9"/>
  <c r="F356" i="9"/>
  <c r="D13" i="9"/>
  <c r="G13" i="9" s="1"/>
  <c r="F565" i="9"/>
  <c r="F575" i="9"/>
  <c r="F374" i="9"/>
  <c r="F532" i="9"/>
  <c r="H303" i="9"/>
  <c r="F288" i="9"/>
  <c r="H282" i="9"/>
  <c r="F162" i="9"/>
  <c r="F266" i="9"/>
  <c r="F260" i="9"/>
  <c r="F187" i="9"/>
  <c r="F273" i="9"/>
  <c r="F164" i="9"/>
  <c r="H108" i="9"/>
  <c r="D10" i="9"/>
  <c r="F86" i="9"/>
  <c r="F212" i="16"/>
  <c r="H84" i="21"/>
  <c r="H253" i="13"/>
  <c r="F35" i="11"/>
  <c r="H73" i="18"/>
  <c r="H115" i="16"/>
  <c r="H109" i="10"/>
  <c r="H202" i="21"/>
  <c r="H245" i="18"/>
  <c r="H215" i="18"/>
  <c r="H190" i="16"/>
  <c r="H343" i="13"/>
  <c r="H489" i="12"/>
  <c r="H245" i="19"/>
  <c r="H284" i="19"/>
  <c r="H345" i="17"/>
  <c r="H522" i="11"/>
  <c r="F133" i="10"/>
  <c r="H458" i="10"/>
  <c r="F302" i="10"/>
  <c r="F300" i="10"/>
  <c r="F294" i="10"/>
  <c r="F50" i="11"/>
  <c r="F37" i="11"/>
  <c r="H378" i="13"/>
  <c r="H507" i="10"/>
  <c r="H382" i="11"/>
  <c r="H507" i="17"/>
  <c r="H423" i="15"/>
  <c r="H474" i="10"/>
  <c r="H540" i="10"/>
  <c r="F150" i="10"/>
  <c r="F143" i="10"/>
  <c r="F102" i="10"/>
  <c r="F562" i="10"/>
  <c r="H576" i="10"/>
  <c r="H555" i="10"/>
  <c r="H556" i="10"/>
  <c r="F554" i="10"/>
  <c r="F557" i="10"/>
  <c r="H542" i="10"/>
  <c r="F334" i="10"/>
  <c r="F532" i="10"/>
  <c r="F399" i="10"/>
  <c r="F406" i="10"/>
  <c r="F383" i="10"/>
  <c r="F505" i="10"/>
  <c r="F441" i="10"/>
  <c r="F429" i="10"/>
  <c r="H468" i="10"/>
  <c r="H411" i="10"/>
  <c r="H509" i="10"/>
  <c r="F492" i="10"/>
  <c r="F490" i="10"/>
  <c r="F404" i="10"/>
  <c r="H368" i="10"/>
  <c r="F386" i="10"/>
  <c r="H170" i="10"/>
  <c r="F292" i="10"/>
  <c r="F170" i="10"/>
  <c r="F260" i="10"/>
  <c r="F279" i="10"/>
  <c r="F175" i="10"/>
  <c r="F195" i="10"/>
  <c r="F187" i="10"/>
  <c r="F321" i="10"/>
  <c r="F308" i="10"/>
  <c r="F278" i="10"/>
  <c r="F280" i="10"/>
  <c r="H102" i="10"/>
  <c r="H116" i="10"/>
  <c r="F134" i="10"/>
  <c r="F130" i="10"/>
  <c r="F103" i="10"/>
  <c r="F92" i="10"/>
  <c r="F86" i="10"/>
  <c r="F78" i="10"/>
  <c r="F152" i="10"/>
  <c r="F48" i="10"/>
  <c r="F59" i="10"/>
  <c r="F29" i="10"/>
  <c r="F63" i="10"/>
  <c r="H35" i="10"/>
  <c r="H246" i="14"/>
  <c r="H303" i="20"/>
  <c r="H185" i="13"/>
  <c r="H272" i="21"/>
  <c r="H276" i="18"/>
  <c r="H197" i="16"/>
  <c r="H511" i="12"/>
  <c r="H380" i="11"/>
  <c r="H409" i="11"/>
  <c r="H560" i="14"/>
  <c r="F281" i="16"/>
  <c r="F190" i="16"/>
  <c r="H201" i="13"/>
  <c r="H80" i="13"/>
  <c r="H177" i="18"/>
  <c r="H225" i="18"/>
  <c r="H211" i="18"/>
  <c r="H188" i="25"/>
  <c r="H262" i="21"/>
  <c r="H302" i="21"/>
  <c r="F570" i="13"/>
  <c r="H263" i="11"/>
  <c r="H277" i="11"/>
  <c r="H237" i="13"/>
  <c r="H223" i="13"/>
  <c r="F167" i="16"/>
  <c r="D10" i="13"/>
  <c r="F276" i="16"/>
  <c r="G71" i="15"/>
  <c r="H71" i="15" s="1"/>
  <c r="H297" i="19"/>
  <c r="H215" i="19"/>
  <c r="H214" i="11"/>
  <c r="H197" i="26"/>
  <c r="H224" i="26"/>
  <c r="H174" i="26"/>
  <c r="H190" i="18"/>
  <c r="H374" i="13"/>
  <c r="H513" i="12"/>
  <c r="H568" i="14"/>
  <c r="F249" i="18"/>
  <c r="H556" i="16"/>
  <c r="F98" i="13"/>
  <c r="F123" i="13"/>
  <c r="F555" i="13"/>
  <c r="H29" i="12"/>
  <c r="H422" i="12"/>
  <c r="F573" i="11"/>
  <c r="F554" i="11"/>
  <c r="H570" i="11"/>
  <c r="F501" i="11"/>
  <c r="F494" i="11"/>
  <c r="F434" i="11"/>
  <c r="F411" i="11"/>
  <c r="F345" i="11"/>
  <c r="F360" i="11"/>
  <c r="F368" i="11"/>
  <c r="F393" i="11"/>
  <c r="F432" i="11"/>
  <c r="F506" i="11"/>
  <c r="F531" i="11"/>
  <c r="F332" i="11"/>
  <c r="F340" i="11"/>
  <c r="F361" i="11"/>
  <c r="F333" i="11"/>
  <c r="F370" i="11"/>
  <c r="F380" i="11"/>
  <c r="F453" i="11"/>
  <c r="F349" i="11"/>
  <c r="F390" i="11"/>
  <c r="F513" i="11"/>
  <c r="H385" i="11"/>
  <c r="F505" i="11"/>
  <c r="F417" i="11"/>
  <c r="F419" i="11"/>
  <c r="F383" i="11"/>
  <c r="F454" i="11"/>
  <c r="H365" i="11"/>
  <c r="H361" i="11"/>
  <c r="H340" i="11"/>
  <c r="H431" i="11"/>
  <c r="H529" i="11"/>
  <c r="H342" i="11"/>
  <c r="F352" i="11"/>
  <c r="F529" i="11"/>
  <c r="F330" i="11"/>
  <c r="F378" i="11"/>
  <c r="F409" i="11"/>
  <c r="F438" i="11"/>
  <c r="F342" i="11"/>
  <c r="F423" i="11"/>
  <c r="F459" i="11"/>
  <c r="F375" i="11"/>
  <c r="H164" i="11"/>
  <c r="F170" i="11"/>
  <c r="F260" i="11"/>
  <c r="F308" i="11"/>
  <c r="F183" i="11"/>
  <c r="F150" i="11"/>
  <c r="F116" i="11"/>
  <c r="F130" i="11"/>
  <c r="F103" i="11"/>
  <c r="F92" i="11"/>
  <c r="F152" i="11"/>
  <c r="F78" i="11"/>
  <c r="F86" i="11"/>
  <c r="F51" i="11"/>
  <c r="F27" i="11"/>
  <c r="F302" i="12"/>
  <c r="F62" i="12"/>
  <c r="F281" i="12"/>
  <c r="F267" i="12"/>
  <c r="H566" i="12"/>
  <c r="F573" i="12"/>
  <c r="F564" i="12"/>
  <c r="F347" i="12"/>
  <c r="F399" i="12"/>
  <c r="F532" i="12"/>
  <c r="F505" i="12"/>
  <c r="F449" i="12"/>
  <c r="F426" i="12"/>
  <c r="F375" i="12"/>
  <c r="F379" i="12"/>
  <c r="F438" i="12"/>
  <c r="F509" i="12"/>
  <c r="F448" i="12"/>
  <c r="F457" i="12"/>
  <c r="F530" i="12"/>
  <c r="F394" i="12"/>
  <c r="F522" i="12"/>
  <c r="F508" i="12"/>
  <c r="F387" i="12"/>
  <c r="F493" i="12"/>
  <c r="F420" i="12"/>
  <c r="F403" i="12"/>
  <c r="H486" i="12"/>
  <c r="F338" i="12"/>
  <c r="F477" i="12"/>
  <c r="F390" i="12"/>
  <c r="F336" i="12"/>
  <c r="F368" i="12"/>
  <c r="F382" i="12"/>
  <c r="F539" i="12"/>
  <c r="F369" i="12"/>
  <c r="F404" i="12"/>
  <c r="D12" i="12"/>
  <c r="F274" i="12"/>
  <c r="F187" i="12"/>
  <c r="F175" i="12"/>
  <c r="F195" i="12"/>
  <c r="F180" i="12"/>
  <c r="F181" i="12"/>
  <c r="F260" i="12"/>
  <c r="F199" i="12"/>
  <c r="F219" i="12"/>
  <c r="F196" i="12"/>
  <c r="F86" i="12"/>
  <c r="F74" i="12"/>
  <c r="F103" i="12"/>
  <c r="F92" i="12"/>
  <c r="F93" i="12"/>
  <c r="F152" i="12"/>
  <c r="F148" i="12"/>
  <c r="H100" i="12"/>
  <c r="F112" i="12"/>
  <c r="F147" i="12"/>
  <c r="F64" i="12"/>
  <c r="H48" i="12"/>
  <c r="H42" i="12"/>
  <c r="H40" i="12"/>
  <c r="F36" i="12"/>
  <c r="F34" i="12"/>
  <c r="H44" i="32"/>
  <c r="H129" i="21"/>
  <c r="D10" i="18"/>
  <c r="G10" i="18" s="1"/>
  <c r="F182" i="15"/>
  <c r="H529" i="25"/>
  <c r="H382" i="25"/>
  <c r="H411" i="25"/>
  <c r="H340" i="28"/>
  <c r="H355" i="28"/>
  <c r="H421" i="28"/>
  <c r="H480" i="25"/>
  <c r="H496" i="25"/>
  <c r="H201" i="23"/>
  <c r="H224" i="23"/>
  <c r="F345" i="23"/>
  <c r="H482" i="23"/>
  <c r="F562" i="13"/>
  <c r="F571" i="13"/>
  <c r="F568" i="13"/>
  <c r="H353" i="13"/>
  <c r="F289" i="13"/>
  <c r="H466" i="23"/>
  <c r="H442" i="23"/>
  <c r="H125" i="22"/>
  <c r="F49" i="14"/>
  <c r="F131" i="16"/>
  <c r="G71" i="18"/>
  <c r="H71" i="18" s="1"/>
  <c r="H215" i="13"/>
  <c r="H227" i="18"/>
  <c r="H350" i="25"/>
  <c r="H448" i="25"/>
  <c r="H316" i="25"/>
  <c r="H334" i="25"/>
  <c r="H366" i="25"/>
  <c r="H170" i="23"/>
  <c r="H538" i="23"/>
  <c r="H368" i="23"/>
  <c r="H349" i="19"/>
  <c r="H438" i="19"/>
  <c r="H578" i="18"/>
  <c r="F563" i="13"/>
  <c r="F572" i="13"/>
  <c r="F556" i="13"/>
  <c r="F575" i="13"/>
  <c r="H368" i="13"/>
  <c r="H531" i="13"/>
  <c r="F214" i="13"/>
  <c r="H31" i="16"/>
  <c r="H284" i="13"/>
  <c r="F71" i="16"/>
  <c r="H60" i="16"/>
  <c r="H27" i="16"/>
  <c r="H235" i="19"/>
  <c r="H504" i="25"/>
  <c r="H481" i="28"/>
  <c r="H427" i="28"/>
  <c r="H424" i="25"/>
  <c r="H48" i="31"/>
  <c r="H63" i="29"/>
  <c r="H41" i="28"/>
  <c r="H146" i="28"/>
  <c r="H467" i="28"/>
  <c r="H502" i="28"/>
  <c r="H246" i="25"/>
  <c r="H307" i="25"/>
  <c r="H472" i="25"/>
  <c r="H488" i="25"/>
  <c r="H521" i="25"/>
  <c r="H240" i="23"/>
  <c r="H212" i="20"/>
  <c r="H63" i="16"/>
  <c r="F578" i="13"/>
  <c r="F579" i="13"/>
  <c r="F560" i="13"/>
  <c r="F536" i="13"/>
  <c r="F464" i="13"/>
  <c r="F366" i="13"/>
  <c r="H578" i="13"/>
  <c r="H557" i="13"/>
  <c r="F557" i="13"/>
  <c r="F564" i="13"/>
  <c r="F577" i="13"/>
  <c r="H575" i="13"/>
  <c r="H566" i="13"/>
  <c r="F552" i="13"/>
  <c r="F373" i="13"/>
  <c r="F359" i="13"/>
  <c r="F355" i="13"/>
  <c r="F526" i="13"/>
  <c r="F505" i="13"/>
  <c r="F417" i="13"/>
  <c r="F415" i="13"/>
  <c r="F492" i="13"/>
  <c r="F484" i="13"/>
  <c r="F476" i="13"/>
  <c r="F413" i="13"/>
  <c r="F404" i="13"/>
  <c r="F395" i="13"/>
  <c r="F535" i="13"/>
  <c r="H197" i="13"/>
  <c r="F274" i="13"/>
  <c r="F260" i="13"/>
  <c r="F187" i="13"/>
  <c r="F266" i="13"/>
  <c r="F181" i="13"/>
  <c r="F175" i="13"/>
  <c r="F308" i="13"/>
  <c r="F280" i="13"/>
  <c r="F309" i="13"/>
  <c r="F296" i="13"/>
  <c r="F288" i="13"/>
  <c r="F219" i="13"/>
  <c r="F204" i="13"/>
  <c r="F174" i="13"/>
  <c r="F268" i="13"/>
  <c r="F207" i="13"/>
  <c r="F293" i="13"/>
  <c r="F139" i="13"/>
  <c r="F74" i="13"/>
  <c r="F153" i="13"/>
  <c r="F154" i="13"/>
  <c r="F86" i="13"/>
  <c r="F130" i="13"/>
  <c r="F152" i="13"/>
  <c r="F155" i="13"/>
  <c r="F78" i="13"/>
  <c r="H101" i="13"/>
  <c r="F59" i="13"/>
  <c r="H48" i="13"/>
  <c r="F50" i="13"/>
  <c r="F41" i="13"/>
  <c r="F37" i="13"/>
  <c r="H44" i="13"/>
  <c r="H43" i="13"/>
  <c r="F36" i="13"/>
  <c r="F24" i="28"/>
  <c r="F65" i="28"/>
  <c r="F369" i="27"/>
  <c r="F430" i="27"/>
  <c r="F380" i="20"/>
  <c r="F369" i="20"/>
  <c r="F337" i="16"/>
  <c r="F367" i="16"/>
  <c r="F370" i="16"/>
  <c r="F452" i="16"/>
  <c r="F332" i="16"/>
  <c r="F363" i="16"/>
  <c r="F438" i="16"/>
  <c r="F510" i="16"/>
  <c r="F531" i="16"/>
  <c r="F382" i="16"/>
  <c r="H361" i="15"/>
  <c r="F359" i="14"/>
  <c r="F137" i="17"/>
  <c r="F71" i="17"/>
  <c r="F49" i="15"/>
  <c r="H262" i="14"/>
  <c r="H189" i="14"/>
  <c r="F18" i="15"/>
  <c r="H186" i="15"/>
  <c r="H342" i="17"/>
  <c r="H382" i="15"/>
  <c r="H531" i="15"/>
  <c r="F336" i="27"/>
  <c r="F423" i="27"/>
  <c r="F434" i="27"/>
  <c r="F459" i="27"/>
  <c r="F509" i="27"/>
  <c r="F349" i="20"/>
  <c r="F361" i="20"/>
  <c r="F452" i="18"/>
  <c r="H336" i="18"/>
  <c r="H395" i="18"/>
  <c r="F368" i="16"/>
  <c r="F378" i="16"/>
  <c r="F364" i="16"/>
  <c r="F379" i="16"/>
  <c r="F422" i="16"/>
  <c r="F538" i="16"/>
  <c r="F342" i="16"/>
  <c r="F402" i="16"/>
  <c r="F425" i="14"/>
  <c r="F185" i="14"/>
  <c r="G161" i="14"/>
  <c r="H161" i="14" s="1"/>
  <c r="H43" i="14"/>
  <c r="F125" i="15"/>
  <c r="H204" i="25"/>
  <c r="F354" i="27"/>
  <c r="F402" i="27"/>
  <c r="F448" i="27"/>
  <c r="F477" i="27"/>
  <c r="F538" i="27"/>
  <c r="F499" i="25"/>
  <c r="F538" i="25"/>
  <c r="F336" i="22"/>
  <c r="H340" i="18"/>
  <c r="H225" i="16"/>
  <c r="F345" i="16"/>
  <c r="F361" i="16"/>
  <c r="F339" i="16"/>
  <c r="F390" i="16"/>
  <c r="F430" i="16"/>
  <c r="F529" i="16"/>
  <c r="F330" i="16"/>
  <c r="F374" i="16"/>
  <c r="F448" i="16"/>
  <c r="F132" i="15"/>
  <c r="H337" i="15"/>
  <c r="F569" i="14"/>
  <c r="F564" i="14"/>
  <c r="F573" i="14"/>
  <c r="F572" i="14"/>
  <c r="H579" i="14"/>
  <c r="H557" i="14"/>
  <c r="F474" i="14"/>
  <c r="H483" i="14"/>
  <c r="F372" i="14"/>
  <c r="F443" i="14"/>
  <c r="F535" i="14"/>
  <c r="F404" i="14"/>
  <c r="F398" i="14"/>
  <c r="F383" i="14"/>
  <c r="F505" i="14"/>
  <c r="F417" i="14"/>
  <c r="F464" i="14"/>
  <c r="F360" i="14"/>
  <c r="F495" i="14"/>
  <c r="F459" i="14"/>
  <c r="F386" i="14"/>
  <c r="H232" i="14"/>
  <c r="H261" i="14"/>
  <c r="H248" i="14"/>
  <c r="H212" i="14"/>
  <c r="H176" i="14"/>
  <c r="H230" i="14"/>
  <c r="F242" i="14"/>
  <c r="F255" i="14"/>
  <c r="F260" i="14"/>
  <c r="F175" i="14"/>
  <c r="F187" i="14"/>
  <c r="F180" i="14"/>
  <c r="F274" i="14"/>
  <c r="F295" i="14"/>
  <c r="F286" i="14"/>
  <c r="F230" i="14"/>
  <c r="F163" i="14"/>
  <c r="F71" i="14"/>
  <c r="F152" i="14"/>
  <c r="F130" i="14"/>
  <c r="F86" i="14"/>
  <c r="F74" i="14"/>
  <c r="F92" i="14"/>
  <c r="F18" i="14"/>
  <c r="H26" i="14"/>
  <c r="H40" i="14"/>
  <c r="H63" i="14"/>
  <c r="F62" i="14"/>
  <c r="F38" i="14"/>
  <c r="F243" i="15"/>
  <c r="F330" i="15"/>
  <c r="H446" i="18"/>
  <c r="F438" i="17"/>
  <c r="F380" i="15"/>
  <c r="F531" i="15"/>
  <c r="F26" i="23"/>
  <c r="F129" i="16"/>
  <c r="F80" i="16"/>
  <c r="F29" i="16"/>
  <c r="F32" i="28"/>
  <c r="H201" i="15"/>
  <c r="H282" i="19"/>
  <c r="H166" i="18"/>
  <c r="H483" i="18"/>
  <c r="H376" i="17"/>
  <c r="H557" i="16"/>
  <c r="F20" i="28"/>
  <c r="F41" i="28"/>
  <c r="F54" i="28"/>
  <c r="H342" i="27"/>
  <c r="H510" i="27"/>
  <c r="H297" i="21"/>
  <c r="F394" i="19"/>
  <c r="F450" i="19"/>
  <c r="F353" i="17"/>
  <c r="F342" i="17"/>
  <c r="F342" i="15"/>
  <c r="F367" i="15"/>
  <c r="F382" i="15"/>
  <c r="F438" i="15"/>
  <c r="H269" i="15"/>
  <c r="F525" i="15"/>
  <c r="F450" i="15"/>
  <c r="F387" i="15"/>
  <c r="F372" i="15"/>
  <c r="H80" i="17"/>
  <c r="H225" i="20"/>
  <c r="H135" i="20"/>
  <c r="H299" i="21"/>
  <c r="F349" i="17"/>
  <c r="F336" i="15"/>
  <c r="F363" i="15"/>
  <c r="F423" i="15"/>
  <c r="F87" i="16"/>
  <c r="F88" i="16"/>
  <c r="F18" i="25"/>
  <c r="F59" i="25"/>
  <c r="F71" i="32"/>
  <c r="H288" i="21"/>
  <c r="H312" i="18"/>
  <c r="H509" i="17"/>
  <c r="H363" i="15"/>
  <c r="H573" i="16"/>
  <c r="F138" i="28"/>
  <c r="F212" i="21"/>
  <c r="F253" i="21"/>
  <c r="H510" i="18"/>
  <c r="F361" i="17"/>
  <c r="F368" i="15"/>
  <c r="F576" i="15"/>
  <c r="H349" i="15"/>
  <c r="H369" i="15"/>
  <c r="H367" i="15"/>
  <c r="H394" i="15"/>
  <c r="F226" i="15"/>
  <c r="F175" i="15"/>
  <c r="F255" i="15"/>
  <c r="F304" i="15"/>
  <c r="H303" i="15"/>
  <c r="F271" i="15"/>
  <c r="F196" i="15"/>
  <c r="F289" i="15"/>
  <c r="F261" i="15"/>
  <c r="F276" i="15"/>
  <c r="F103" i="15"/>
  <c r="F78" i="15"/>
  <c r="F74" i="15"/>
  <c r="F91" i="15"/>
  <c r="H85" i="15"/>
  <c r="H44" i="15"/>
  <c r="F42" i="15"/>
  <c r="F24" i="15"/>
  <c r="F44" i="15"/>
  <c r="F22" i="15"/>
  <c r="F269" i="16"/>
  <c r="F230" i="16"/>
  <c r="F209" i="16"/>
  <c r="F185" i="16"/>
  <c r="H302" i="18"/>
  <c r="F22" i="16"/>
  <c r="F443" i="16"/>
  <c r="H558" i="17"/>
  <c r="F572" i="16"/>
  <c r="F564" i="16"/>
  <c r="F571" i="16"/>
  <c r="H570" i="16"/>
  <c r="F567" i="16"/>
  <c r="D13" i="16"/>
  <c r="G13" i="16" s="1"/>
  <c r="F570" i="16"/>
  <c r="F555" i="16"/>
  <c r="F553" i="16"/>
  <c r="G552" i="16"/>
  <c r="H552" i="16" s="1"/>
  <c r="F486" i="16"/>
  <c r="H338" i="16"/>
  <c r="H387" i="16"/>
  <c r="H352" i="16"/>
  <c r="H432" i="16"/>
  <c r="F536" i="16"/>
  <c r="F507" i="16"/>
  <c r="H510" i="16"/>
  <c r="H530" i="16"/>
  <c r="F394" i="16"/>
  <c r="F505" i="16"/>
  <c r="F415" i="16"/>
  <c r="F442" i="16"/>
  <c r="F404" i="16"/>
  <c r="F360" i="16"/>
  <c r="H299" i="16"/>
  <c r="H166" i="16"/>
  <c r="F161" i="16"/>
  <c r="F255" i="16"/>
  <c r="F260" i="16"/>
  <c r="F308" i="16"/>
  <c r="F256" i="16"/>
  <c r="F78" i="16"/>
  <c r="F152" i="16"/>
  <c r="F38" i="16"/>
  <c r="H77" i="22"/>
  <c r="F136" i="17"/>
  <c r="H133" i="18"/>
  <c r="H150" i="21"/>
  <c r="H182" i="23"/>
  <c r="F339" i="27"/>
  <c r="F349" i="27"/>
  <c r="F357" i="27"/>
  <c r="F370" i="27"/>
  <c r="F382" i="27"/>
  <c r="F431" i="27"/>
  <c r="F435" i="27"/>
  <c r="F442" i="27"/>
  <c r="F450" i="27"/>
  <c r="F454" i="27"/>
  <c r="F510" i="27"/>
  <c r="F529" i="27"/>
  <c r="F539" i="27"/>
  <c r="F446" i="25"/>
  <c r="F363" i="25"/>
  <c r="F438" i="25"/>
  <c r="H169" i="23"/>
  <c r="F422" i="22"/>
  <c r="F345" i="20"/>
  <c r="F362" i="20"/>
  <c r="F370" i="20"/>
  <c r="F330" i="20"/>
  <c r="F309" i="18"/>
  <c r="F412" i="18"/>
  <c r="F139" i="17"/>
  <c r="H126" i="21"/>
  <c r="H108" i="21"/>
  <c r="F131" i="17"/>
  <c r="H80" i="18"/>
  <c r="H198" i="22"/>
  <c r="H189" i="26"/>
  <c r="H166" i="26"/>
  <c r="H225" i="25"/>
  <c r="H337" i="20"/>
  <c r="F554" i="21"/>
  <c r="H177" i="27"/>
  <c r="H253" i="27"/>
  <c r="F332" i="27"/>
  <c r="F340" i="27"/>
  <c r="F352" i="27"/>
  <c r="F361" i="27"/>
  <c r="F374" i="27"/>
  <c r="F390" i="27"/>
  <c r="F420" i="27"/>
  <c r="F432" i="27"/>
  <c r="F436" i="27"/>
  <c r="F443" i="27"/>
  <c r="F451" i="27"/>
  <c r="F456" i="27"/>
  <c r="F464" i="27"/>
  <c r="F503" i="27"/>
  <c r="F519" i="27"/>
  <c r="F531" i="27"/>
  <c r="F540" i="27"/>
  <c r="F340" i="25"/>
  <c r="F479" i="25"/>
  <c r="F378" i="22"/>
  <c r="H84" i="20"/>
  <c r="F333" i="20"/>
  <c r="F365" i="20"/>
  <c r="F390" i="20"/>
  <c r="F367" i="20"/>
  <c r="F336" i="20"/>
  <c r="F339" i="20"/>
  <c r="F475" i="18"/>
  <c r="F43" i="17"/>
  <c r="F36" i="17"/>
  <c r="H139" i="22"/>
  <c r="F72" i="17"/>
  <c r="H193" i="23"/>
  <c r="H311" i="26"/>
  <c r="H568" i="27"/>
  <c r="H201" i="25"/>
  <c r="H28" i="21"/>
  <c r="H28" i="31"/>
  <c r="H191" i="28"/>
  <c r="F333" i="27"/>
  <c r="F342" i="27"/>
  <c r="F353" i="27"/>
  <c r="F367" i="27"/>
  <c r="F394" i="27"/>
  <c r="F422" i="27"/>
  <c r="F428" i="27"/>
  <c r="F433" i="27"/>
  <c r="F438" i="27"/>
  <c r="F446" i="27"/>
  <c r="F452" i="27"/>
  <c r="F457" i="27"/>
  <c r="F465" i="27"/>
  <c r="F506" i="27"/>
  <c r="F520" i="27"/>
  <c r="F537" i="27"/>
  <c r="F542" i="27"/>
  <c r="F380" i="25"/>
  <c r="F350" i="25"/>
  <c r="F468" i="22"/>
  <c r="F342" i="20"/>
  <c r="F423" i="20"/>
  <c r="F337" i="20"/>
  <c r="F353" i="20"/>
  <c r="F393" i="20"/>
  <c r="F129" i="19"/>
  <c r="H204" i="19"/>
  <c r="F570" i="19"/>
  <c r="F464" i="18"/>
  <c r="H437" i="18"/>
  <c r="H147" i="17"/>
  <c r="F572" i="17"/>
  <c r="H569" i="17"/>
  <c r="F561" i="17"/>
  <c r="F188" i="17"/>
  <c r="F260" i="17"/>
  <c r="F224" i="17"/>
  <c r="F227" i="17"/>
  <c r="F191" i="17"/>
  <c r="F78" i="17"/>
  <c r="F93" i="17"/>
  <c r="H47" i="17"/>
  <c r="F81" i="19"/>
  <c r="H149" i="19"/>
  <c r="H75" i="20"/>
  <c r="H89" i="23"/>
  <c r="H191" i="19"/>
  <c r="H350" i="30"/>
  <c r="H357" i="28"/>
  <c r="H460" i="28"/>
  <c r="H497" i="25"/>
  <c r="H396" i="25"/>
  <c r="H365" i="23"/>
  <c r="H380" i="22"/>
  <c r="F352" i="19"/>
  <c r="H375" i="18"/>
  <c r="H568" i="18"/>
  <c r="H526" i="18"/>
  <c r="H139" i="19"/>
  <c r="H113" i="19"/>
  <c r="H134" i="18"/>
  <c r="H313" i="19"/>
  <c r="H186" i="19"/>
  <c r="H452" i="19"/>
  <c r="H382" i="27"/>
  <c r="H349" i="24"/>
  <c r="F201" i="21"/>
  <c r="F462" i="19"/>
  <c r="F544" i="19"/>
  <c r="H467" i="18"/>
  <c r="H577" i="20"/>
  <c r="H174" i="21"/>
  <c r="H182" i="19"/>
  <c r="G161" i="21"/>
  <c r="H161" i="21" s="1"/>
  <c r="H335" i="19"/>
  <c r="H362" i="24"/>
  <c r="H475" i="29"/>
  <c r="H510" i="29"/>
  <c r="H365" i="24"/>
  <c r="H379" i="24"/>
  <c r="H262" i="23"/>
  <c r="H284" i="20"/>
  <c r="H432" i="19"/>
  <c r="H455" i="19"/>
  <c r="H416" i="19"/>
  <c r="H379" i="18"/>
  <c r="H206" i="19"/>
  <c r="F215" i="21"/>
  <c r="F186" i="21"/>
  <c r="F573" i="18"/>
  <c r="F564" i="18"/>
  <c r="H573" i="18"/>
  <c r="F492" i="18"/>
  <c r="H372" i="18"/>
  <c r="H380" i="18"/>
  <c r="F392" i="18"/>
  <c r="H411" i="18"/>
  <c r="F474" i="18"/>
  <c r="H481" i="18"/>
  <c r="H428" i="18"/>
  <c r="F424" i="18"/>
  <c r="F473" i="18"/>
  <c r="F447" i="18"/>
  <c r="F335" i="18"/>
  <c r="F532" i="18"/>
  <c r="F398" i="18"/>
  <c r="F399" i="18"/>
  <c r="F505" i="18"/>
  <c r="F442" i="18"/>
  <c r="F404" i="18"/>
  <c r="F491" i="18"/>
  <c r="F376" i="18"/>
  <c r="F333" i="18"/>
  <c r="F484" i="18"/>
  <c r="F375" i="18"/>
  <c r="F433" i="18"/>
  <c r="F467" i="18"/>
  <c r="F422" i="18"/>
  <c r="F453" i="18"/>
  <c r="F373" i="18"/>
  <c r="F545" i="18"/>
  <c r="F391" i="18"/>
  <c r="F251" i="18"/>
  <c r="F205" i="18"/>
  <c r="F180" i="18"/>
  <c r="F321" i="18"/>
  <c r="F323" i="18"/>
  <c r="F308" i="18"/>
  <c r="F280" i="18"/>
  <c r="F260" i="18"/>
  <c r="F275" i="18"/>
  <c r="F195" i="18"/>
  <c r="F187" i="18"/>
  <c r="F175" i="18"/>
  <c r="F283" i="18"/>
  <c r="F274" i="18"/>
  <c r="F295" i="18"/>
  <c r="F281" i="18"/>
  <c r="H207" i="18"/>
  <c r="F172" i="18"/>
  <c r="H118" i="18"/>
  <c r="F118" i="18"/>
  <c r="F152" i="18"/>
  <c r="F86" i="18"/>
  <c r="F74" i="18"/>
  <c r="F130" i="18"/>
  <c r="F78" i="18"/>
  <c r="F56" i="18"/>
  <c r="F33" i="18"/>
  <c r="H20" i="18"/>
  <c r="H54" i="18"/>
  <c r="H62" i="18"/>
  <c r="H26" i="18"/>
  <c r="H212" i="23"/>
  <c r="H303" i="21"/>
  <c r="H272" i="25"/>
  <c r="H172" i="25"/>
  <c r="H337" i="19"/>
  <c r="H393" i="22"/>
  <c r="H454" i="21"/>
  <c r="F261" i="29"/>
  <c r="H447" i="28"/>
  <c r="H477" i="28"/>
  <c r="H506" i="28"/>
  <c r="H512" i="28"/>
  <c r="F56" i="28"/>
  <c r="H433" i="26"/>
  <c r="H248" i="24"/>
  <c r="F336" i="23"/>
  <c r="F379" i="23"/>
  <c r="F167" i="21"/>
  <c r="H104" i="20"/>
  <c r="F285" i="19"/>
  <c r="F207" i="19"/>
  <c r="F282" i="21"/>
  <c r="F273" i="21"/>
  <c r="F232" i="21"/>
  <c r="F217" i="21"/>
  <c r="H332" i="21"/>
  <c r="H299" i="24"/>
  <c r="H467" i="19"/>
  <c r="H544" i="22"/>
  <c r="H448" i="22"/>
  <c r="H374" i="21"/>
  <c r="H579" i="22"/>
  <c r="H112" i="20"/>
  <c r="H310" i="31"/>
  <c r="F253" i="29"/>
  <c r="F166" i="29"/>
  <c r="F212" i="29"/>
  <c r="F236" i="29"/>
  <c r="H295" i="27"/>
  <c r="H177" i="24"/>
  <c r="F530" i="23"/>
  <c r="F284" i="21"/>
  <c r="F272" i="21"/>
  <c r="F570" i="21"/>
  <c r="H142" i="20"/>
  <c r="H409" i="19"/>
  <c r="H446" i="19"/>
  <c r="H457" i="19"/>
  <c r="H436" i="19"/>
  <c r="F573" i="19"/>
  <c r="F161" i="21"/>
  <c r="D13" i="19"/>
  <c r="F102" i="19"/>
  <c r="F302" i="21"/>
  <c r="F295" i="21"/>
  <c r="F292" i="21"/>
  <c r="H254" i="24"/>
  <c r="H252" i="24"/>
  <c r="H246" i="24"/>
  <c r="H163" i="21"/>
  <c r="H293" i="19"/>
  <c r="H294" i="26"/>
  <c r="H310" i="26"/>
  <c r="H167" i="25"/>
  <c r="H538" i="24"/>
  <c r="H331" i="22"/>
  <c r="H575" i="21"/>
  <c r="F200" i="29"/>
  <c r="H541" i="27"/>
  <c r="H287" i="24"/>
  <c r="H179" i="23"/>
  <c r="F352" i="23"/>
  <c r="H448" i="21"/>
  <c r="F575" i="21"/>
  <c r="H345" i="20"/>
  <c r="G552" i="19"/>
  <c r="H552" i="19" s="1"/>
  <c r="F566" i="19"/>
  <c r="H571" i="19"/>
  <c r="H574" i="19"/>
  <c r="F407" i="19"/>
  <c r="F354" i="19"/>
  <c r="F540" i="19"/>
  <c r="H541" i="19"/>
  <c r="F402" i="19"/>
  <c r="F538" i="19"/>
  <c r="F505" i="19"/>
  <c r="F514" i="19"/>
  <c r="F467" i="19"/>
  <c r="F390" i="19"/>
  <c r="F410" i="19"/>
  <c r="F448" i="19"/>
  <c r="F484" i="19"/>
  <c r="H424" i="19"/>
  <c r="H511" i="19"/>
  <c r="H346" i="19"/>
  <c r="H340" i="19"/>
  <c r="F346" i="19"/>
  <c r="F509" i="19"/>
  <c r="F453" i="19"/>
  <c r="F430" i="19"/>
  <c r="F545" i="19"/>
  <c r="F356" i="19"/>
  <c r="F161" i="19"/>
  <c r="F308" i="19"/>
  <c r="F255" i="19"/>
  <c r="F260" i="19"/>
  <c r="F274" i="19"/>
  <c r="F280" i="19"/>
  <c r="F139" i="19"/>
  <c r="F144" i="19"/>
  <c r="F78" i="19"/>
  <c r="F153" i="19"/>
  <c r="F152" i="19"/>
  <c r="F74" i="19"/>
  <c r="F147" i="19"/>
  <c r="F101" i="19"/>
  <c r="F36" i="19"/>
  <c r="F38" i="19"/>
  <c r="F22" i="19"/>
  <c r="F27" i="19"/>
  <c r="F282" i="20"/>
  <c r="H121" i="21"/>
  <c r="F416" i="20"/>
  <c r="H574" i="21"/>
  <c r="F346" i="20"/>
  <c r="F392" i="22"/>
  <c r="F386" i="22"/>
  <c r="F182" i="20"/>
  <c r="H557" i="20"/>
  <c r="H393" i="20"/>
  <c r="H352" i="20"/>
  <c r="H373" i="20"/>
  <c r="F481" i="20"/>
  <c r="H318" i="20"/>
  <c r="H307" i="20"/>
  <c r="H265" i="20"/>
  <c r="F166" i="20"/>
  <c r="F260" i="20"/>
  <c r="F175" i="20"/>
  <c r="F234" i="20"/>
  <c r="F91" i="20"/>
  <c r="F78" i="20"/>
  <c r="H101" i="20"/>
  <c r="H29" i="20"/>
  <c r="F43" i="20"/>
  <c r="H52" i="20"/>
  <c r="H41" i="20"/>
  <c r="H32" i="20"/>
  <c r="H111" i="25"/>
  <c r="H149" i="26"/>
  <c r="H272" i="23"/>
  <c r="H263" i="22"/>
  <c r="H202" i="22"/>
  <c r="H501" i="29"/>
  <c r="H359" i="28"/>
  <c r="F224" i="29"/>
  <c r="F22" i="21"/>
  <c r="F64" i="21"/>
  <c r="F28" i="25"/>
  <c r="D9" i="25"/>
  <c r="F281" i="23"/>
  <c r="F164" i="23"/>
  <c r="F287" i="23"/>
  <c r="F200" i="25"/>
  <c r="F264" i="25"/>
  <c r="F204" i="25"/>
  <c r="F282" i="29"/>
  <c r="F198" i="29"/>
  <c r="F178" i="29"/>
  <c r="F169" i="29"/>
  <c r="F301" i="29"/>
  <c r="F276" i="29"/>
  <c r="F179" i="29"/>
  <c r="F262" i="29"/>
  <c r="F176" i="29"/>
  <c r="F193" i="29"/>
  <c r="F314" i="29"/>
  <c r="F201" i="29"/>
  <c r="F247" i="29"/>
  <c r="F188" i="29"/>
  <c r="F173" i="29"/>
  <c r="F297" i="29"/>
  <c r="F273" i="29"/>
  <c r="F191" i="29"/>
  <c r="F238" i="29"/>
  <c r="F167" i="29"/>
  <c r="F227" i="29"/>
  <c r="F190" i="29"/>
  <c r="F567" i="22"/>
  <c r="F571" i="22"/>
  <c r="F568" i="22"/>
  <c r="F579" i="24"/>
  <c r="F555" i="24"/>
  <c r="F570" i="26"/>
  <c r="F571" i="26"/>
  <c r="F557" i="26"/>
  <c r="F405" i="28"/>
  <c r="F391" i="28"/>
  <c r="F448" i="21"/>
  <c r="F365" i="21"/>
  <c r="F410" i="21"/>
  <c r="H162" i="24"/>
  <c r="H565" i="21"/>
  <c r="H62" i="28"/>
  <c r="H302" i="28"/>
  <c r="H501" i="27"/>
  <c r="H443" i="26"/>
  <c r="H500" i="24"/>
  <c r="H421" i="31"/>
  <c r="H425" i="31"/>
  <c r="H441" i="31"/>
  <c r="H453" i="31"/>
  <c r="H457" i="31"/>
  <c r="F568" i="31"/>
  <c r="H376" i="29"/>
  <c r="H378" i="29"/>
  <c r="F535" i="29"/>
  <c r="F560" i="29"/>
  <c r="H332" i="28"/>
  <c r="H352" i="28"/>
  <c r="H370" i="28"/>
  <c r="H381" i="28"/>
  <c r="H395" i="24"/>
  <c r="H208" i="23"/>
  <c r="H420" i="22"/>
  <c r="H225" i="21"/>
  <c r="F261" i="21"/>
  <c r="F189" i="21"/>
  <c r="F247" i="21"/>
  <c r="F309" i="21"/>
  <c r="F293" i="21"/>
  <c r="F281" i="21"/>
  <c r="F230" i="21"/>
  <c r="F224" i="21"/>
  <c r="F216" i="21"/>
  <c r="F196" i="21"/>
  <c r="F169" i="21"/>
  <c r="H189" i="22"/>
  <c r="H114" i="21"/>
  <c r="H105" i="26"/>
  <c r="G71" i="23"/>
  <c r="H71" i="23" s="1"/>
  <c r="H284" i="23"/>
  <c r="H169" i="22"/>
  <c r="H446" i="24"/>
  <c r="H452" i="25"/>
  <c r="H342" i="31"/>
  <c r="H392" i="31"/>
  <c r="H401" i="31"/>
  <c r="H426" i="31"/>
  <c r="F579" i="31"/>
  <c r="F555" i="31"/>
  <c r="H454" i="29"/>
  <c r="H488" i="29"/>
  <c r="F579" i="29"/>
  <c r="H479" i="28"/>
  <c r="H336" i="27"/>
  <c r="H354" i="27"/>
  <c r="H360" i="25"/>
  <c r="H426" i="25"/>
  <c r="H466" i="25"/>
  <c r="H517" i="25"/>
  <c r="H245" i="23"/>
  <c r="H164" i="23"/>
  <c r="H193" i="22"/>
  <c r="F176" i="21"/>
  <c r="F204" i="21"/>
  <c r="F188" i="21"/>
  <c r="F191" i="21"/>
  <c r="F303" i="21"/>
  <c r="F192" i="21"/>
  <c r="F297" i="21"/>
  <c r="F318" i="21"/>
  <c r="F222" i="21"/>
  <c r="F557" i="21"/>
  <c r="F564" i="21"/>
  <c r="H563" i="21"/>
  <c r="F556" i="21"/>
  <c r="F579" i="21"/>
  <c r="G552" i="21"/>
  <c r="H552" i="21" s="1"/>
  <c r="D13" i="21"/>
  <c r="G13" i="21" s="1"/>
  <c r="F563" i="21"/>
  <c r="F562" i="21"/>
  <c r="F379" i="21"/>
  <c r="F505" i="21"/>
  <c r="F532" i="21"/>
  <c r="F406" i="21"/>
  <c r="F415" i="21"/>
  <c r="F369" i="21"/>
  <c r="F531" i="21"/>
  <c r="F339" i="21"/>
  <c r="H338" i="21"/>
  <c r="F361" i="21"/>
  <c r="F331" i="21"/>
  <c r="H540" i="21"/>
  <c r="F349" i="21"/>
  <c r="F409" i="21"/>
  <c r="F432" i="21"/>
  <c r="F529" i="21"/>
  <c r="H494" i="21"/>
  <c r="F451" i="21"/>
  <c r="F374" i="21"/>
  <c r="F411" i="21"/>
  <c r="F454" i="21"/>
  <c r="F486" i="21"/>
  <c r="F429" i="21"/>
  <c r="F412" i="21"/>
  <c r="F530" i="21"/>
  <c r="F540" i="21"/>
  <c r="F484" i="21"/>
  <c r="F468" i="21"/>
  <c r="F462" i="21"/>
  <c r="F404" i="21"/>
  <c r="F381" i="21"/>
  <c r="F340" i="21"/>
  <c r="H232" i="21"/>
  <c r="H170" i="21"/>
  <c r="F308" i="21"/>
  <c r="F260" i="21"/>
  <c r="F175" i="21"/>
  <c r="F274" i="21"/>
  <c r="F187" i="21"/>
  <c r="F135" i="21"/>
  <c r="F152" i="21"/>
  <c r="F74" i="21"/>
  <c r="F86" i="21"/>
  <c r="F103" i="21"/>
  <c r="F91" i="21"/>
  <c r="H59" i="21"/>
  <c r="H50" i="21"/>
  <c r="D9" i="21"/>
  <c r="H119" i="24"/>
  <c r="H495" i="31"/>
  <c r="H346" i="30"/>
  <c r="H481" i="29"/>
  <c r="H479" i="29"/>
  <c r="H332" i="24"/>
  <c r="H514" i="22"/>
  <c r="H330" i="28"/>
  <c r="H433" i="25"/>
  <c r="H570" i="23"/>
  <c r="H453" i="25"/>
  <c r="H345" i="25"/>
  <c r="H349" i="32"/>
  <c r="H340" i="31"/>
  <c r="H355" i="31"/>
  <c r="H557" i="31"/>
  <c r="H531" i="30"/>
  <c r="H365" i="29"/>
  <c r="H336" i="28"/>
  <c r="H374" i="28"/>
  <c r="H84" i="26"/>
  <c r="F553" i="26"/>
  <c r="H556" i="25"/>
  <c r="H189" i="23"/>
  <c r="H574" i="22"/>
  <c r="F578" i="22"/>
  <c r="F200" i="23"/>
  <c r="F358" i="22"/>
  <c r="F26" i="24"/>
  <c r="H44" i="22"/>
  <c r="H495" i="29"/>
  <c r="H508" i="22"/>
  <c r="H507" i="28"/>
  <c r="H361" i="25"/>
  <c r="H543" i="25"/>
  <c r="H333" i="25"/>
  <c r="F99" i="31"/>
  <c r="H361" i="29"/>
  <c r="H421" i="29"/>
  <c r="H537" i="29"/>
  <c r="H540" i="28"/>
  <c r="F568" i="26"/>
  <c r="F554" i="26"/>
  <c r="F555" i="26"/>
  <c r="H287" i="23"/>
  <c r="H38" i="22"/>
  <c r="F555" i="22"/>
  <c r="F515" i="22"/>
  <c r="F479" i="22"/>
  <c r="F41" i="26"/>
  <c r="H192" i="22"/>
  <c r="H164" i="22"/>
  <c r="H542" i="27"/>
  <c r="H434" i="22"/>
  <c r="H499" i="31"/>
  <c r="H349" i="29"/>
  <c r="H390" i="29"/>
  <c r="H456" i="28"/>
  <c r="F574" i="26"/>
  <c r="F572" i="24"/>
  <c r="F567" i="24"/>
  <c r="H227" i="23"/>
  <c r="H167" i="23"/>
  <c r="H215" i="23"/>
  <c r="H282" i="23"/>
  <c r="H97" i="22"/>
  <c r="F565" i="22"/>
  <c r="F564" i="22"/>
  <c r="G552" i="22"/>
  <c r="H552" i="22" s="1"/>
  <c r="F553" i="22"/>
  <c r="H542" i="22"/>
  <c r="H489" i="22"/>
  <c r="H342" i="22"/>
  <c r="H538" i="22"/>
  <c r="H336" i="22"/>
  <c r="F532" i="22"/>
  <c r="F383" i="22"/>
  <c r="F521" i="22"/>
  <c r="F426" i="22"/>
  <c r="F409" i="22"/>
  <c r="H422" i="22"/>
  <c r="G161" i="22"/>
  <c r="F308" i="22"/>
  <c r="F260" i="22"/>
  <c r="F195" i="22"/>
  <c r="F187" i="22"/>
  <c r="F175" i="22"/>
  <c r="H188" i="22"/>
  <c r="H170" i="22"/>
  <c r="H287" i="22"/>
  <c r="F189" i="22"/>
  <c r="F185" i="22"/>
  <c r="F178" i="22"/>
  <c r="F301" i="22"/>
  <c r="F281" i="22"/>
  <c r="H316" i="22"/>
  <c r="F282" i="22"/>
  <c r="F269" i="22"/>
  <c r="H268" i="22"/>
  <c r="F132" i="22"/>
  <c r="F152" i="22"/>
  <c r="F130" i="22"/>
  <c r="F86" i="22"/>
  <c r="H90" i="22"/>
  <c r="H143" i="22"/>
  <c r="F63" i="22"/>
  <c r="F51" i="22"/>
  <c r="H192" i="25"/>
  <c r="H108" i="24"/>
  <c r="H144" i="24"/>
  <c r="H169" i="27"/>
  <c r="H211" i="29"/>
  <c r="H379" i="25"/>
  <c r="H514" i="31"/>
  <c r="F578" i="25"/>
  <c r="H77" i="23"/>
  <c r="F347" i="31"/>
  <c r="H297" i="29"/>
  <c r="F359" i="28"/>
  <c r="F474" i="28"/>
  <c r="F303" i="23"/>
  <c r="F65" i="23"/>
  <c r="H100" i="23"/>
  <c r="H336" i="25"/>
  <c r="F420" i="31"/>
  <c r="F452" i="28"/>
  <c r="F192" i="26"/>
  <c r="H554" i="24"/>
  <c r="F44" i="23"/>
  <c r="F502" i="28"/>
  <c r="F515" i="28"/>
  <c r="F193" i="26"/>
  <c r="F269" i="26"/>
  <c r="F554" i="23"/>
  <c r="F560" i="23"/>
  <c r="D13" i="23"/>
  <c r="G13" i="23" s="1"/>
  <c r="F552" i="23"/>
  <c r="F575" i="23"/>
  <c r="F557" i="23"/>
  <c r="F564" i="23"/>
  <c r="F556" i="23"/>
  <c r="F571" i="23"/>
  <c r="F464" i="23"/>
  <c r="F353" i="23"/>
  <c r="F354" i="23"/>
  <c r="F375" i="23"/>
  <c r="F382" i="23"/>
  <c r="F432" i="23"/>
  <c r="F529" i="23"/>
  <c r="H448" i="23"/>
  <c r="H382" i="23"/>
  <c r="F346" i="23"/>
  <c r="F505" i="23"/>
  <c r="F349" i="23"/>
  <c r="F367" i="23"/>
  <c r="F380" i="23"/>
  <c r="F412" i="23"/>
  <c r="F524" i="23"/>
  <c r="F342" i="23"/>
  <c r="F361" i="23"/>
  <c r="F369" i="23"/>
  <c r="F390" i="23"/>
  <c r="F538" i="23"/>
  <c r="H432" i="23"/>
  <c r="H373" i="23"/>
  <c r="F507" i="23"/>
  <c r="F407" i="23"/>
  <c r="F330" i="23"/>
  <c r="D12" i="23"/>
  <c r="G12" i="23" s="1"/>
  <c r="F329" i="23"/>
  <c r="F309" i="23"/>
  <c r="F300" i="23"/>
  <c r="H225" i="23"/>
  <c r="G161" i="23"/>
  <c r="H161" i="23" s="1"/>
  <c r="F175" i="23"/>
  <c r="F260" i="23"/>
  <c r="F315" i="23"/>
  <c r="F269" i="23"/>
  <c r="H249" i="23"/>
  <c r="H219" i="23"/>
  <c r="H217" i="23"/>
  <c r="F162" i="23"/>
  <c r="F84" i="23"/>
  <c r="F81" i="23"/>
  <c r="F140" i="23"/>
  <c r="H146" i="23"/>
  <c r="F64" i="23"/>
  <c r="H60" i="23"/>
  <c r="H32" i="23"/>
  <c r="F60" i="23"/>
  <c r="D10" i="24"/>
  <c r="G10" i="24" s="1"/>
  <c r="H72" i="26"/>
  <c r="H542" i="25"/>
  <c r="H442" i="28"/>
  <c r="H428" i="25"/>
  <c r="H569" i="29"/>
  <c r="H492" i="25"/>
  <c r="H390" i="25"/>
  <c r="H106" i="30"/>
  <c r="H234" i="30"/>
  <c r="H393" i="28"/>
  <c r="H430" i="28"/>
  <c r="H458" i="28"/>
  <c r="H471" i="28"/>
  <c r="H543" i="28"/>
  <c r="H534" i="27"/>
  <c r="H460" i="25"/>
  <c r="H476" i="25"/>
  <c r="F556" i="25"/>
  <c r="H432" i="24"/>
  <c r="H453" i="24"/>
  <c r="F262" i="24"/>
  <c r="H245" i="25"/>
  <c r="H374" i="26"/>
  <c r="H521" i="26"/>
  <c r="H509" i="25"/>
  <c r="H435" i="28"/>
  <c r="H421" i="25"/>
  <c r="H479" i="25"/>
  <c r="H370" i="25"/>
  <c r="H408" i="25"/>
  <c r="H367" i="28"/>
  <c r="H395" i="28"/>
  <c r="H412" i="28"/>
  <c r="H423" i="28"/>
  <c r="H465" i="28"/>
  <c r="H484" i="28"/>
  <c r="H370" i="27"/>
  <c r="H453" i="27"/>
  <c r="H228" i="25"/>
  <c r="H444" i="25"/>
  <c r="H484" i="25"/>
  <c r="H534" i="25"/>
  <c r="F567" i="25"/>
  <c r="F554" i="25"/>
  <c r="H38" i="24"/>
  <c r="H342" i="24"/>
  <c r="F166" i="24"/>
  <c r="H22" i="24"/>
  <c r="H122" i="26"/>
  <c r="H189" i="25"/>
  <c r="H537" i="27"/>
  <c r="H99" i="28"/>
  <c r="H284" i="28"/>
  <c r="H345" i="28"/>
  <c r="H350" i="28"/>
  <c r="H373" i="28"/>
  <c r="H420" i="28"/>
  <c r="H453" i="28"/>
  <c r="H509" i="28"/>
  <c r="H519" i="28"/>
  <c r="H407" i="25"/>
  <c r="H555" i="25"/>
  <c r="F575" i="25"/>
  <c r="H514" i="24"/>
  <c r="H230" i="24"/>
  <c r="H218" i="24"/>
  <c r="H216" i="24"/>
  <c r="H54" i="24"/>
  <c r="H52" i="24"/>
  <c r="F576" i="24"/>
  <c r="F566" i="24"/>
  <c r="F330" i="24"/>
  <c r="H390" i="24"/>
  <c r="H443" i="24"/>
  <c r="F510" i="24"/>
  <c r="F426" i="24"/>
  <c r="F414" i="24"/>
  <c r="F398" i="24"/>
  <c r="F348" i="24"/>
  <c r="G329" i="24"/>
  <c r="H329" i="24" s="1"/>
  <c r="H509" i="24"/>
  <c r="H346" i="24"/>
  <c r="F539" i="24"/>
  <c r="F520" i="24"/>
  <c r="F465" i="24"/>
  <c r="F435" i="24"/>
  <c r="F360" i="24"/>
  <c r="H353" i="24"/>
  <c r="H477" i="24"/>
  <c r="F378" i="24"/>
  <c r="F507" i="24"/>
  <c r="F521" i="24"/>
  <c r="H475" i="24"/>
  <c r="H471" i="24"/>
  <c r="F442" i="24"/>
  <c r="D11" i="24"/>
  <c r="F180" i="24"/>
  <c r="F308" i="24"/>
  <c r="F175" i="24"/>
  <c r="F187" i="24"/>
  <c r="F255" i="24"/>
  <c r="F260" i="24"/>
  <c r="F230" i="24"/>
  <c r="F304" i="24"/>
  <c r="F243" i="24"/>
  <c r="F211" i="24"/>
  <c r="F193" i="24"/>
  <c r="F161" i="24"/>
  <c r="F126" i="24"/>
  <c r="F74" i="24"/>
  <c r="F86" i="24"/>
  <c r="F152" i="24"/>
  <c r="F133" i="24"/>
  <c r="H39" i="24"/>
  <c r="H33" i="24"/>
  <c r="H147" i="25"/>
  <c r="H238" i="26"/>
  <c r="H202" i="25"/>
  <c r="H522" i="31"/>
  <c r="H452" i="27"/>
  <c r="H378" i="27"/>
  <c r="H361" i="32"/>
  <c r="H358" i="28"/>
  <c r="H409" i="25"/>
  <c r="F234" i="28"/>
  <c r="F319" i="28"/>
  <c r="H183" i="27"/>
  <c r="H166" i="27"/>
  <c r="H227" i="27"/>
  <c r="H263" i="27"/>
  <c r="H402" i="27"/>
  <c r="F272" i="26"/>
  <c r="F162" i="26"/>
  <c r="H263" i="25"/>
  <c r="H197" i="25"/>
  <c r="H447" i="26"/>
  <c r="H578" i="29"/>
  <c r="F227" i="28"/>
  <c r="F167" i="26"/>
  <c r="F232" i="26"/>
  <c r="F50" i="25"/>
  <c r="F36" i="25"/>
  <c r="H174" i="27"/>
  <c r="H318" i="29"/>
  <c r="H305" i="29"/>
  <c r="H186" i="26"/>
  <c r="H318" i="26"/>
  <c r="H526" i="25"/>
  <c r="F202" i="28"/>
  <c r="F186" i="26"/>
  <c r="F177" i="26"/>
  <c r="F202" i="26"/>
  <c r="F238" i="26"/>
  <c r="H361" i="26"/>
  <c r="F282" i="25"/>
  <c r="F561" i="25"/>
  <c r="F564" i="25"/>
  <c r="F369" i="25"/>
  <c r="F425" i="25"/>
  <c r="F482" i="25"/>
  <c r="F530" i="25"/>
  <c r="H348" i="25"/>
  <c r="F339" i="25"/>
  <c r="F390" i="25"/>
  <c r="F453" i="25"/>
  <c r="F524" i="25"/>
  <c r="F516" i="25"/>
  <c r="F426" i="25"/>
  <c r="F481" i="25"/>
  <c r="F360" i="25"/>
  <c r="H462" i="25"/>
  <c r="F379" i="25"/>
  <c r="H397" i="25"/>
  <c r="H527" i="25"/>
  <c r="F330" i="25"/>
  <c r="F349" i="25"/>
  <c r="F361" i="25"/>
  <c r="F412" i="25"/>
  <c r="F457" i="25"/>
  <c r="F531" i="25"/>
  <c r="F351" i="25"/>
  <c r="F354" i="25"/>
  <c r="F382" i="25"/>
  <c r="F333" i="25"/>
  <c r="F352" i="25"/>
  <c r="F368" i="25"/>
  <c r="F423" i="25"/>
  <c r="F451" i="25"/>
  <c r="F540" i="25"/>
  <c r="F476" i="25"/>
  <c r="F272" i="25"/>
  <c r="F175" i="25"/>
  <c r="F266" i="25"/>
  <c r="F308" i="25"/>
  <c r="F260" i="25"/>
  <c r="F195" i="25"/>
  <c r="F187" i="25"/>
  <c r="F180" i="25"/>
  <c r="H265" i="25"/>
  <c r="H247" i="25"/>
  <c r="H231" i="25"/>
  <c r="H276" i="25"/>
  <c r="F247" i="25"/>
  <c r="F185" i="25"/>
  <c r="F173" i="25"/>
  <c r="H106" i="25"/>
  <c r="H90" i="25"/>
  <c r="F85" i="25"/>
  <c r="F152" i="25"/>
  <c r="F86" i="25"/>
  <c r="F78" i="25"/>
  <c r="F74" i="25"/>
  <c r="H51" i="25"/>
  <c r="H45" i="25"/>
  <c r="H357" i="32"/>
  <c r="H543" i="31"/>
  <c r="H372" i="31"/>
  <c r="H573" i="31"/>
  <c r="H438" i="27"/>
  <c r="H478" i="26"/>
  <c r="F342" i="32"/>
  <c r="D10" i="30"/>
  <c r="H163" i="26"/>
  <c r="H199" i="26"/>
  <c r="H269" i="26"/>
  <c r="H350" i="32"/>
  <c r="H434" i="26"/>
  <c r="H554" i="27"/>
  <c r="H337" i="31"/>
  <c r="F365" i="30"/>
  <c r="H178" i="29"/>
  <c r="H432" i="29"/>
  <c r="H338" i="28"/>
  <c r="H353" i="28"/>
  <c r="H438" i="28"/>
  <c r="H478" i="28"/>
  <c r="H492" i="28"/>
  <c r="H508" i="28"/>
  <c r="H361" i="27"/>
  <c r="H467" i="27"/>
  <c r="H529" i="26"/>
  <c r="F110" i="27"/>
  <c r="H177" i="26"/>
  <c r="H464" i="28"/>
  <c r="H567" i="28"/>
  <c r="H568" i="29"/>
  <c r="F349" i="32"/>
  <c r="H49" i="31"/>
  <c r="H350" i="31"/>
  <c r="H382" i="31"/>
  <c r="H331" i="31"/>
  <c r="H364" i="31"/>
  <c r="H504" i="31"/>
  <c r="H424" i="28"/>
  <c r="H196" i="27"/>
  <c r="F335" i="27"/>
  <c r="F558" i="26"/>
  <c r="F564" i="26"/>
  <c r="H569" i="26"/>
  <c r="H555" i="26"/>
  <c r="F567" i="26"/>
  <c r="H556" i="26"/>
  <c r="F563" i="26"/>
  <c r="F579" i="26"/>
  <c r="F573" i="26"/>
  <c r="H566" i="26"/>
  <c r="H573" i="26"/>
  <c r="F566" i="26"/>
  <c r="F575" i="26"/>
  <c r="F562" i="26"/>
  <c r="F578" i="26"/>
  <c r="F565" i="26"/>
  <c r="F505" i="26"/>
  <c r="F398" i="26"/>
  <c r="F399" i="26"/>
  <c r="F383" i="26"/>
  <c r="F536" i="26"/>
  <c r="H428" i="26"/>
  <c r="H358" i="26"/>
  <c r="F429" i="26"/>
  <c r="F545" i="26"/>
  <c r="F520" i="26"/>
  <c r="F385" i="26"/>
  <c r="F476" i="26"/>
  <c r="F447" i="26"/>
  <c r="F501" i="26"/>
  <c r="F405" i="26"/>
  <c r="F308" i="26"/>
  <c r="F260" i="26"/>
  <c r="F187" i="26"/>
  <c r="F274" i="26"/>
  <c r="F195" i="26"/>
  <c r="F180" i="26"/>
  <c r="F181" i="26"/>
  <c r="F175" i="26"/>
  <c r="H167" i="26"/>
  <c r="H299" i="26"/>
  <c r="F174" i="26"/>
  <c r="F196" i="26"/>
  <c r="F163" i="26"/>
  <c r="F189" i="26"/>
  <c r="F253" i="26"/>
  <c r="F284" i="26"/>
  <c r="F164" i="26"/>
  <c r="F237" i="26"/>
  <c r="H216" i="26"/>
  <c r="H297" i="26"/>
  <c r="F166" i="26"/>
  <c r="F176" i="26"/>
  <c r="F170" i="26"/>
  <c r="F198" i="26"/>
  <c r="F262" i="26"/>
  <c r="F294" i="26"/>
  <c r="F183" i="26"/>
  <c r="F314" i="26"/>
  <c r="F271" i="26"/>
  <c r="H220" i="26"/>
  <c r="H218" i="26"/>
  <c r="H108" i="26"/>
  <c r="H83" i="26"/>
  <c r="H127" i="26"/>
  <c r="H73" i="26"/>
  <c r="H141" i="26"/>
  <c r="H97" i="26"/>
  <c r="H75" i="26"/>
  <c r="H137" i="26"/>
  <c r="F74" i="26"/>
  <c r="F130" i="26"/>
  <c r="F86" i="26"/>
  <c r="F103" i="26"/>
  <c r="F152" i="26"/>
  <c r="F49" i="26"/>
  <c r="F33" i="26"/>
  <c r="H21" i="29"/>
  <c r="H272" i="29"/>
  <c r="H313" i="29"/>
  <c r="H219" i="29"/>
  <c r="H442" i="27"/>
  <c r="F249" i="31"/>
  <c r="F52" i="29"/>
  <c r="F37" i="29"/>
  <c r="H225" i="29"/>
  <c r="H331" i="29"/>
  <c r="F435" i="29"/>
  <c r="H483" i="29"/>
  <c r="F183" i="28"/>
  <c r="F315" i="28"/>
  <c r="F310" i="28"/>
  <c r="F294" i="28"/>
  <c r="F345" i="28"/>
  <c r="F380" i="28"/>
  <c r="F428" i="28"/>
  <c r="F332" i="28"/>
  <c r="H393" i="27"/>
  <c r="H422" i="27"/>
  <c r="D13" i="27"/>
  <c r="G13" i="27" s="1"/>
  <c r="F133" i="27"/>
  <c r="H128" i="28"/>
  <c r="H169" i="29"/>
  <c r="H440" i="27"/>
  <c r="F576" i="28"/>
  <c r="H291" i="31"/>
  <c r="F522" i="31"/>
  <c r="F451" i="31"/>
  <c r="H270" i="29"/>
  <c r="F337" i="29"/>
  <c r="F430" i="29"/>
  <c r="F424" i="29"/>
  <c r="F448" i="29"/>
  <c r="F539" i="29"/>
  <c r="F225" i="28"/>
  <c r="F243" i="28"/>
  <c r="F203" i="28"/>
  <c r="F292" i="28"/>
  <c r="F223" i="28"/>
  <c r="F364" i="28"/>
  <c r="F420" i="28"/>
  <c r="F456" i="28"/>
  <c r="F464" i="28"/>
  <c r="F478" i="28"/>
  <c r="F540" i="28"/>
  <c r="F333" i="28"/>
  <c r="F213" i="28"/>
  <c r="H432" i="27"/>
  <c r="H436" i="27"/>
  <c r="H465" i="27"/>
  <c r="F553" i="27"/>
  <c r="F386" i="27"/>
  <c r="F371" i="27"/>
  <c r="H420" i="27"/>
  <c r="H235" i="30"/>
  <c r="F368" i="31"/>
  <c r="F476" i="31"/>
  <c r="H193" i="29"/>
  <c r="F452" i="29"/>
  <c r="F495" i="29"/>
  <c r="H530" i="29"/>
  <c r="F200" i="28"/>
  <c r="F242" i="28"/>
  <c r="F277" i="28"/>
  <c r="F297" i="28"/>
  <c r="F219" i="28"/>
  <c r="H248" i="28"/>
  <c r="H312" i="28"/>
  <c r="F309" i="28"/>
  <c r="H196" i="28"/>
  <c r="F339" i="28"/>
  <c r="F376" i="28"/>
  <c r="F402" i="28"/>
  <c r="H553" i="28"/>
  <c r="F207" i="28"/>
  <c r="H428" i="27"/>
  <c r="F441" i="27"/>
  <c r="F421" i="27"/>
  <c r="H563" i="27"/>
  <c r="F557" i="27"/>
  <c r="F564" i="27"/>
  <c r="H352" i="27"/>
  <c r="H380" i="27"/>
  <c r="H430" i="27"/>
  <c r="H434" i="27"/>
  <c r="H446" i="27"/>
  <c r="H462" i="27"/>
  <c r="H521" i="27"/>
  <c r="H531" i="27"/>
  <c r="H538" i="27"/>
  <c r="F458" i="27"/>
  <c r="F387" i="27"/>
  <c r="H424" i="27"/>
  <c r="H506" i="27"/>
  <c r="F522" i="27"/>
  <c r="H346" i="27"/>
  <c r="H368" i="27"/>
  <c r="H374" i="27"/>
  <c r="H395" i="27"/>
  <c r="H450" i="27"/>
  <c r="H456" i="27"/>
  <c r="F417" i="27"/>
  <c r="F505" i="27"/>
  <c r="F399" i="27"/>
  <c r="F536" i="27"/>
  <c r="F362" i="27"/>
  <c r="H179" i="27"/>
  <c r="H230" i="27"/>
  <c r="H201" i="27"/>
  <c r="H232" i="27"/>
  <c r="F198" i="27"/>
  <c r="F266" i="27"/>
  <c r="F260" i="27"/>
  <c r="F180" i="27"/>
  <c r="F175" i="27"/>
  <c r="F321" i="27"/>
  <c r="F308" i="27"/>
  <c r="F280" i="27"/>
  <c r="F195" i="27"/>
  <c r="F187" i="27"/>
  <c r="F181" i="27"/>
  <c r="F294" i="27"/>
  <c r="H234" i="27"/>
  <c r="H315" i="27"/>
  <c r="H211" i="27"/>
  <c r="H191" i="27"/>
  <c r="H276" i="27"/>
  <c r="F319" i="27"/>
  <c r="F309" i="27"/>
  <c r="F152" i="27"/>
  <c r="F153" i="27"/>
  <c r="F74" i="27"/>
  <c r="F92" i="27"/>
  <c r="F78" i="27"/>
  <c r="F86" i="27"/>
  <c r="F56" i="27"/>
  <c r="F65" i="27"/>
  <c r="F59" i="27"/>
  <c r="H238" i="28"/>
  <c r="H361" i="30"/>
  <c r="H374" i="30"/>
  <c r="H372" i="29"/>
  <c r="H539" i="29"/>
  <c r="H463" i="29"/>
  <c r="H348" i="32"/>
  <c r="H438" i="31"/>
  <c r="H475" i="31"/>
  <c r="H479" i="31"/>
  <c r="H483" i="31"/>
  <c r="H508" i="31"/>
  <c r="H541" i="31"/>
  <c r="H345" i="31"/>
  <c r="H363" i="31"/>
  <c r="H349" i="31"/>
  <c r="H381" i="31"/>
  <c r="F562" i="31"/>
  <c r="H336" i="30"/>
  <c r="F395" i="30"/>
  <c r="F170" i="29"/>
  <c r="H215" i="29"/>
  <c r="F313" i="29"/>
  <c r="H191" i="29"/>
  <c r="F202" i="29"/>
  <c r="H173" i="29"/>
  <c r="F186" i="29"/>
  <c r="F197" i="29"/>
  <c r="F299" i="29"/>
  <c r="H167" i="29"/>
  <c r="F189" i="29"/>
  <c r="H238" i="29"/>
  <c r="F263" i="29"/>
  <c r="H413" i="29"/>
  <c r="H370" i="29"/>
  <c r="H382" i="29"/>
  <c r="H438" i="29"/>
  <c r="H477" i="29"/>
  <c r="F557" i="29"/>
  <c r="H167" i="28"/>
  <c r="F355" i="28"/>
  <c r="F372" i="28"/>
  <c r="F393" i="28"/>
  <c r="F409" i="28"/>
  <c r="F436" i="28"/>
  <c r="F482" i="28"/>
  <c r="F520" i="28"/>
  <c r="F531" i="28"/>
  <c r="F101" i="28"/>
  <c r="F565" i="28"/>
  <c r="F81" i="28"/>
  <c r="H43" i="28"/>
  <c r="H37" i="28"/>
  <c r="H91" i="31"/>
  <c r="H107" i="32"/>
  <c r="H134" i="28"/>
  <c r="H133" i="28"/>
  <c r="H537" i="31"/>
  <c r="H367" i="32"/>
  <c r="H468" i="28"/>
  <c r="H343" i="31"/>
  <c r="H367" i="31"/>
  <c r="H412" i="31"/>
  <c r="H433" i="31"/>
  <c r="H465" i="31"/>
  <c r="F572" i="31"/>
  <c r="F567" i="31"/>
  <c r="F390" i="30"/>
  <c r="H530" i="30"/>
  <c r="F182" i="29"/>
  <c r="F192" i="29"/>
  <c r="F226" i="29"/>
  <c r="F249" i="29"/>
  <c r="H276" i="29"/>
  <c r="F177" i="29"/>
  <c r="F194" i="29"/>
  <c r="F272" i="29"/>
  <c r="F162" i="29"/>
  <c r="H360" i="29"/>
  <c r="H342" i="29"/>
  <c r="H512" i="29"/>
  <c r="H526" i="29"/>
  <c r="H542" i="29"/>
  <c r="F568" i="29"/>
  <c r="H96" i="28"/>
  <c r="H221" i="28"/>
  <c r="F350" i="28"/>
  <c r="F368" i="28"/>
  <c r="F424" i="28"/>
  <c r="F432" i="28"/>
  <c r="F448" i="28"/>
  <c r="H351" i="28"/>
  <c r="H380" i="28"/>
  <c r="H538" i="28"/>
  <c r="H162" i="28"/>
  <c r="F401" i="30"/>
  <c r="H334" i="28"/>
  <c r="F334" i="28"/>
  <c r="F340" i="28"/>
  <c r="F346" i="28"/>
  <c r="F352" i="28"/>
  <c r="F356" i="28"/>
  <c r="F361" i="28"/>
  <c r="F365" i="28"/>
  <c r="F369" i="28"/>
  <c r="F373" i="28"/>
  <c r="F377" i="28"/>
  <c r="F381" i="28"/>
  <c r="F387" i="28"/>
  <c r="F394" i="28"/>
  <c r="F410" i="28"/>
  <c r="F421" i="28"/>
  <c r="F425" i="28"/>
  <c r="F429" i="28"/>
  <c r="F433" i="28"/>
  <c r="F437" i="28"/>
  <c r="F453" i="28"/>
  <c r="F457" i="28"/>
  <c r="F465" i="28"/>
  <c r="F471" i="28"/>
  <c r="F475" i="28"/>
  <c r="F479" i="28"/>
  <c r="F483" i="28"/>
  <c r="F493" i="28"/>
  <c r="F499" i="28"/>
  <c r="F503" i="28"/>
  <c r="F512" i="28"/>
  <c r="F521" i="28"/>
  <c r="F536" i="28"/>
  <c r="F545" i="28"/>
  <c r="H409" i="28"/>
  <c r="H432" i="28"/>
  <c r="H455" i="28"/>
  <c r="H500" i="28"/>
  <c r="F331" i="28"/>
  <c r="F337" i="28"/>
  <c r="F335" i="28"/>
  <c r="F351" i="28"/>
  <c r="F505" i="28"/>
  <c r="F415" i="28"/>
  <c r="F398" i="28"/>
  <c r="F399" i="28"/>
  <c r="F400" i="28"/>
  <c r="F532" i="28"/>
  <c r="F383" i="28"/>
  <c r="H517" i="28"/>
  <c r="H539" i="28"/>
  <c r="H356" i="28"/>
  <c r="H515" i="28"/>
  <c r="F336" i="28"/>
  <c r="F342" i="28"/>
  <c r="F347" i="28"/>
  <c r="F353" i="28"/>
  <c r="F357" i="28"/>
  <c r="F362" i="28"/>
  <c r="F366" i="28"/>
  <c r="F370" i="28"/>
  <c r="F374" i="28"/>
  <c r="F378" i="28"/>
  <c r="F382" i="28"/>
  <c r="F390" i="28"/>
  <c r="F395" i="28"/>
  <c r="F404" i="28"/>
  <c r="F422" i="28"/>
  <c r="F426" i="28"/>
  <c r="F430" i="28"/>
  <c r="F434" i="28"/>
  <c r="F438" i="28"/>
  <c r="F446" i="28"/>
  <c r="F450" i="28"/>
  <c r="F454" i="28"/>
  <c r="F458" i="28"/>
  <c r="F466" i="28"/>
  <c r="F476" i="28"/>
  <c r="F484" i="28"/>
  <c r="F494" i="28"/>
  <c r="F500" i="28"/>
  <c r="F504" i="28"/>
  <c r="F509" i="28"/>
  <c r="F513" i="28"/>
  <c r="F517" i="28"/>
  <c r="F529" i="28"/>
  <c r="F538" i="28"/>
  <c r="F542" i="28"/>
  <c r="H349" i="28"/>
  <c r="H362" i="28"/>
  <c r="H372" i="28"/>
  <c r="H378" i="28"/>
  <c r="H382" i="28"/>
  <c r="H433" i="28"/>
  <c r="H448" i="28"/>
  <c r="H474" i="28"/>
  <c r="H513" i="28"/>
  <c r="H530" i="28"/>
  <c r="H541" i="28"/>
  <c r="G329" i="28"/>
  <c r="H329" i="28" s="1"/>
  <c r="F341" i="28"/>
  <c r="H546" i="28"/>
  <c r="F338" i="28"/>
  <c r="F343" i="28"/>
  <c r="F349" i="28"/>
  <c r="F354" i="28"/>
  <c r="F358" i="28"/>
  <c r="F363" i="28"/>
  <c r="F367" i="28"/>
  <c r="F371" i="28"/>
  <c r="F375" i="28"/>
  <c r="F379" i="28"/>
  <c r="F385" i="28"/>
  <c r="F392" i="28"/>
  <c r="F408" i="28"/>
  <c r="F412" i="28"/>
  <c r="F423" i="28"/>
  <c r="F435" i="28"/>
  <c r="F443" i="28"/>
  <c r="F447" i="28"/>
  <c r="F451" i="28"/>
  <c r="F455" i="28"/>
  <c r="F459" i="28"/>
  <c r="F463" i="28"/>
  <c r="F467" i="28"/>
  <c r="F473" i="28"/>
  <c r="F477" i="28"/>
  <c r="F481" i="28"/>
  <c r="F486" i="28"/>
  <c r="F491" i="28"/>
  <c r="F495" i="28"/>
  <c r="F501" i="28"/>
  <c r="F506" i="28"/>
  <c r="F510" i="28"/>
  <c r="F514" i="28"/>
  <c r="F519" i="28"/>
  <c r="F524" i="28"/>
  <c r="F530" i="28"/>
  <c r="F539" i="28"/>
  <c r="H368" i="28"/>
  <c r="H379" i="28"/>
  <c r="H434" i="28"/>
  <c r="H457" i="28"/>
  <c r="H475" i="28"/>
  <c r="H497" i="28"/>
  <c r="H531" i="28"/>
  <c r="F330" i="28"/>
  <c r="D12" i="28"/>
  <c r="G12" i="28" s="1"/>
  <c r="H169" i="28"/>
  <c r="H285" i="28"/>
  <c r="H236" i="28"/>
  <c r="F274" i="28"/>
  <c r="F266" i="28"/>
  <c r="F255" i="28"/>
  <c r="F322" i="28"/>
  <c r="F323" i="28"/>
  <c r="F195" i="28"/>
  <c r="F180" i="28"/>
  <c r="F251" i="28"/>
  <c r="F308" i="28"/>
  <c r="F275" i="28"/>
  <c r="F187" i="28"/>
  <c r="F181" i="28"/>
  <c r="F175" i="28"/>
  <c r="F321" i="28"/>
  <c r="H316" i="28"/>
  <c r="H225" i="28"/>
  <c r="F240" i="28"/>
  <c r="F320" i="28"/>
  <c r="H118" i="28"/>
  <c r="H147" i="28"/>
  <c r="F151" i="28"/>
  <c r="F152" i="28"/>
  <c r="F86" i="28"/>
  <c r="F74" i="28"/>
  <c r="F103" i="28"/>
  <c r="F92" i="28"/>
  <c r="F93" i="28"/>
  <c r="F130" i="28"/>
  <c r="F78" i="28"/>
  <c r="F132" i="28"/>
  <c r="H63" i="28"/>
  <c r="F52" i="28"/>
  <c r="F25" i="28"/>
  <c r="G18" i="32"/>
  <c r="H273" i="32"/>
  <c r="H190" i="30"/>
  <c r="H182" i="30"/>
  <c r="H409" i="29"/>
  <c r="H362" i="29"/>
  <c r="H369" i="31"/>
  <c r="H570" i="31"/>
  <c r="H295" i="30"/>
  <c r="H305" i="30"/>
  <c r="H314" i="30"/>
  <c r="H422" i="29"/>
  <c r="F120" i="30"/>
  <c r="H320" i="29"/>
  <c r="H436" i="29"/>
  <c r="F137" i="32"/>
  <c r="F166" i="31"/>
  <c r="H510" i="31"/>
  <c r="H240" i="30"/>
  <c r="H267" i="30"/>
  <c r="H277" i="30"/>
  <c r="F144" i="30"/>
  <c r="H249" i="29"/>
  <c r="H314" i="29"/>
  <c r="H318" i="31"/>
  <c r="H442" i="29"/>
  <c r="F170" i="31"/>
  <c r="F304" i="31"/>
  <c r="F246" i="31"/>
  <c r="H35" i="29"/>
  <c r="H393" i="29"/>
  <c r="H428" i="29"/>
  <c r="F556" i="29"/>
  <c r="F564" i="29"/>
  <c r="F575" i="29"/>
  <c r="F573" i="29"/>
  <c r="F571" i="29"/>
  <c r="F578" i="29"/>
  <c r="H572" i="29"/>
  <c r="F554" i="29"/>
  <c r="F567" i="29"/>
  <c r="H556" i="29"/>
  <c r="F555" i="29"/>
  <c r="F562" i="29"/>
  <c r="F572" i="29"/>
  <c r="D13" i="29"/>
  <c r="G13" i="29" s="1"/>
  <c r="G552" i="29"/>
  <c r="H552" i="29" s="1"/>
  <c r="H423" i="29"/>
  <c r="H443" i="29"/>
  <c r="H482" i="29"/>
  <c r="H502" i="29"/>
  <c r="H339" i="29"/>
  <c r="H353" i="29"/>
  <c r="H369" i="29"/>
  <c r="H394" i="29"/>
  <c r="H429" i="29"/>
  <c r="H381" i="29"/>
  <c r="H486" i="29"/>
  <c r="F474" i="29"/>
  <c r="F505" i="29"/>
  <c r="H212" i="29"/>
  <c r="H166" i="29"/>
  <c r="H203" i="29"/>
  <c r="H226" i="29"/>
  <c r="F260" i="29"/>
  <c r="F187" i="29"/>
  <c r="F321" i="29"/>
  <c r="F195" i="29"/>
  <c r="F322" i="29"/>
  <c r="F308" i="29"/>
  <c r="H104" i="29"/>
  <c r="F104" i="29"/>
  <c r="F152" i="29"/>
  <c r="F103" i="29"/>
  <c r="F78" i="29"/>
  <c r="F190" i="31"/>
  <c r="F222" i="31"/>
  <c r="F229" i="31"/>
  <c r="F287" i="31"/>
  <c r="F177" i="31"/>
  <c r="F262" i="31"/>
  <c r="F230" i="31"/>
  <c r="H210" i="32"/>
  <c r="F486" i="30"/>
  <c r="F232" i="31"/>
  <c r="F296" i="31"/>
  <c r="F212" i="31"/>
  <c r="F173" i="31"/>
  <c r="F293" i="31"/>
  <c r="F236" i="31"/>
  <c r="F179" i="31"/>
  <c r="F539" i="30"/>
  <c r="F503" i="30"/>
  <c r="F491" i="30"/>
  <c r="H56" i="31"/>
  <c r="H555" i="30"/>
  <c r="F562" i="30"/>
  <c r="F555" i="30"/>
  <c r="F567" i="30"/>
  <c r="H573" i="30"/>
  <c r="H395" i="30"/>
  <c r="F329" i="30"/>
  <c r="F505" i="30"/>
  <c r="F467" i="30"/>
  <c r="F439" i="30"/>
  <c r="F433" i="30"/>
  <c r="F431" i="30"/>
  <c r="H382" i="30"/>
  <c r="F521" i="30"/>
  <c r="F464" i="30"/>
  <c r="F409" i="30"/>
  <c r="F262" i="30"/>
  <c r="F308" i="30"/>
  <c r="F260" i="30"/>
  <c r="F297" i="30"/>
  <c r="H183" i="30"/>
  <c r="F182" i="30"/>
  <c r="F235" i="30"/>
  <c r="F269" i="30"/>
  <c r="H167" i="30"/>
  <c r="H208" i="30"/>
  <c r="F211" i="30"/>
  <c r="F164" i="30"/>
  <c r="F90" i="30"/>
  <c r="F152" i="30"/>
  <c r="H63" i="30"/>
  <c r="H47" i="30"/>
  <c r="H39" i="30"/>
  <c r="F53" i="30"/>
  <c r="H212" i="31"/>
  <c r="H65" i="31"/>
  <c r="H50" i="31"/>
  <c r="F353" i="31"/>
  <c r="F369" i="31"/>
  <c r="H394" i="31"/>
  <c r="F338" i="31"/>
  <c r="F513" i="31"/>
  <c r="H544" i="31"/>
  <c r="H338" i="31"/>
  <c r="F382" i="31"/>
  <c r="F436" i="31"/>
  <c r="F460" i="31"/>
  <c r="F241" i="31"/>
  <c r="H185" i="32"/>
  <c r="H172" i="32"/>
  <c r="H54" i="31"/>
  <c r="H335" i="32"/>
  <c r="F573" i="32"/>
  <c r="H390" i="31"/>
  <c r="F364" i="31"/>
  <c r="H365" i="31"/>
  <c r="F392" i="31"/>
  <c r="F438" i="31"/>
  <c r="F461" i="31"/>
  <c r="F300" i="31"/>
  <c r="H206" i="32"/>
  <c r="H301" i="31"/>
  <c r="H501" i="31"/>
  <c r="H353" i="31"/>
  <c r="F506" i="31"/>
  <c r="F537" i="31"/>
  <c r="H506" i="31"/>
  <c r="F515" i="31"/>
  <c r="F350" i="31"/>
  <c r="F422" i="31"/>
  <c r="F453" i="31"/>
  <c r="H540" i="31"/>
  <c r="F45" i="31"/>
  <c r="H579" i="31"/>
  <c r="F565" i="31"/>
  <c r="F564" i="31"/>
  <c r="F505" i="31"/>
  <c r="F406" i="31"/>
  <c r="F398" i="31"/>
  <c r="F399" i="31"/>
  <c r="F484" i="31"/>
  <c r="H440" i="31"/>
  <c r="H486" i="31"/>
  <c r="H436" i="31"/>
  <c r="H443" i="31"/>
  <c r="H473" i="31"/>
  <c r="H477" i="31"/>
  <c r="F340" i="31"/>
  <c r="H361" i="31"/>
  <c r="F380" i="31"/>
  <c r="H519" i="31"/>
  <c r="H347" i="31"/>
  <c r="H362" i="31"/>
  <c r="H497" i="31"/>
  <c r="H512" i="31"/>
  <c r="H521" i="31"/>
  <c r="H357" i="31"/>
  <c r="F375" i="31"/>
  <c r="F402" i="31"/>
  <c r="F428" i="31"/>
  <c r="F446" i="31"/>
  <c r="F455" i="31"/>
  <c r="F466" i="31"/>
  <c r="F486" i="31"/>
  <c r="F520" i="31"/>
  <c r="F405" i="31"/>
  <c r="F341" i="31"/>
  <c r="H410" i="31"/>
  <c r="H423" i="31"/>
  <c r="H428" i="31"/>
  <c r="H451" i="31"/>
  <c r="H455" i="31"/>
  <c r="H482" i="31"/>
  <c r="F331" i="31"/>
  <c r="F362" i="31"/>
  <c r="F495" i="31"/>
  <c r="F521" i="31"/>
  <c r="H354" i="31"/>
  <c r="H503" i="31"/>
  <c r="H513" i="31"/>
  <c r="H529" i="31"/>
  <c r="F358" i="31"/>
  <c r="F408" i="31"/>
  <c r="F431" i="31"/>
  <c r="F447" i="31"/>
  <c r="F457" i="31"/>
  <c r="F468" i="31"/>
  <c r="F543" i="31"/>
  <c r="F546" i="31"/>
  <c r="H220" i="31"/>
  <c r="H286" i="31"/>
  <c r="F205" i="31"/>
  <c r="F187" i="31"/>
  <c r="F180" i="31"/>
  <c r="F321" i="31"/>
  <c r="F322" i="31"/>
  <c r="F323" i="31"/>
  <c r="F308" i="31"/>
  <c r="F278" i="31"/>
  <c r="F266" i="31"/>
  <c r="F257" i="31"/>
  <c r="F258" i="31"/>
  <c r="F260" i="31"/>
  <c r="F175" i="31"/>
  <c r="F275" i="31"/>
  <c r="F251" i="31"/>
  <c r="F195" i="31"/>
  <c r="F181" i="31"/>
  <c r="F165" i="31"/>
  <c r="H227" i="31"/>
  <c r="H231" i="31"/>
  <c r="F201" i="31"/>
  <c r="F313" i="31"/>
  <c r="F227" i="31"/>
  <c r="F282" i="31"/>
  <c r="F189" i="31"/>
  <c r="F286" i="31"/>
  <c r="F318" i="31"/>
  <c r="F309" i="31"/>
  <c r="F292" i="31"/>
  <c r="F240" i="31"/>
  <c r="H96" i="31"/>
  <c r="F144" i="31"/>
  <c r="F152" i="31"/>
  <c r="F153" i="31"/>
  <c r="F103" i="31"/>
  <c r="F92" i="31"/>
  <c r="F93" i="31"/>
  <c r="F86" i="31"/>
  <c r="F78" i="31"/>
  <c r="F74" i="31"/>
  <c r="F130" i="31"/>
  <c r="H45" i="31"/>
  <c r="H44" i="31"/>
  <c r="H38" i="31"/>
  <c r="F46" i="31"/>
  <c r="H574" i="32"/>
  <c r="H48" i="32"/>
  <c r="F554" i="32"/>
  <c r="F564" i="32"/>
  <c r="F562" i="32"/>
  <c r="F552" i="32"/>
  <c r="G552" i="32"/>
  <c r="H552" i="32" s="1"/>
  <c r="F330" i="32"/>
  <c r="F505" i="32"/>
  <c r="F398" i="32"/>
  <c r="F350" i="32"/>
  <c r="F368" i="32"/>
  <c r="F361" i="32"/>
  <c r="F486" i="32"/>
  <c r="F468" i="32"/>
  <c r="F458" i="32"/>
  <c r="F410" i="32"/>
  <c r="F381" i="32"/>
  <c r="F329" i="32"/>
  <c r="F367" i="32"/>
  <c r="F338" i="32"/>
  <c r="D12" i="32"/>
  <c r="G329" i="32"/>
  <c r="H329" i="32" s="1"/>
  <c r="F169" i="32"/>
  <c r="F308" i="32"/>
  <c r="F260" i="32"/>
  <c r="H253" i="32"/>
  <c r="F261" i="32"/>
  <c r="F285" i="32"/>
  <c r="F288" i="32"/>
  <c r="F197" i="32"/>
  <c r="F299" i="32"/>
  <c r="H146" i="32"/>
  <c r="F75" i="32"/>
  <c r="F78" i="32"/>
  <c r="F126" i="32"/>
  <c r="F114" i="32"/>
  <c r="D10" i="32"/>
  <c r="F59" i="32"/>
  <c r="D9" i="32"/>
  <c r="F18" i="32"/>
  <c r="H556" i="33"/>
  <c r="F553" i="33"/>
  <c r="F564" i="33"/>
  <c r="F552" i="33"/>
  <c r="H495" i="33"/>
  <c r="H444" i="33"/>
  <c r="H410" i="33"/>
  <c r="H370" i="33"/>
  <c r="H348" i="33"/>
  <c r="H499" i="33"/>
  <c r="H462" i="33"/>
  <c r="H412" i="33"/>
  <c r="H397" i="33"/>
  <c r="H333" i="33"/>
  <c r="H473" i="33"/>
  <c r="H446" i="33"/>
  <c r="H422" i="33"/>
  <c r="H542" i="33"/>
  <c r="H534" i="33"/>
  <c r="H525" i="33"/>
  <c r="H492" i="33"/>
  <c r="H460" i="33"/>
  <c r="H362" i="33"/>
  <c r="H436" i="33"/>
  <c r="H378" i="33"/>
  <c r="H509" i="33"/>
  <c r="H363" i="33"/>
  <c r="H520" i="33"/>
  <c r="H431" i="33"/>
  <c r="F347" i="33"/>
  <c r="F532" i="33"/>
  <c r="F505" i="33"/>
  <c r="F417" i="33"/>
  <c r="F419" i="33"/>
  <c r="F414" i="33"/>
  <c r="F415" i="33"/>
  <c r="F406" i="33"/>
  <c r="F398" i="33"/>
  <c r="F399" i="33"/>
  <c r="F400" i="33"/>
  <c r="F383" i="33"/>
  <c r="H186" i="33"/>
  <c r="H236" i="33"/>
  <c r="F322" i="33"/>
  <c r="F308" i="33"/>
  <c r="F283" i="33"/>
  <c r="F181" i="33"/>
  <c r="F275" i="33"/>
  <c r="F278" i="33"/>
  <c r="F279" i="33"/>
  <c r="F280" i="33"/>
  <c r="F274" i="33"/>
  <c r="F266" i="33"/>
  <c r="F255" i="33"/>
  <c r="F256" i="33"/>
  <c r="F257" i="33"/>
  <c r="F258" i="33"/>
  <c r="F260" i="33"/>
  <c r="F251" i="33"/>
  <c r="F205" i="33"/>
  <c r="F195" i="33"/>
  <c r="F187" i="33"/>
  <c r="F321" i="33"/>
  <c r="F323" i="33"/>
  <c r="F180" i="33"/>
  <c r="F175" i="33"/>
  <c r="F240" i="33"/>
  <c r="H200" i="33"/>
  <c r="H268" i="33"/>
  <c r="H176" i="33"/>
  <c r="H213" i="33"/>
  <c r="H217" i="33"/>
  <c r="H253" i="33"/>
  <c r="H263" i="33"/>
  <c r="H281" i="33"/>
  <c r="F152" i="33"/>
  <c r="F103" i="33"/>
  <c r="F92" i="33"/>
  <c r="F93" i="33"/>
  <c r="F86" i="33"/>
  <c r="F78" i="33"/>
  <c r="F74" i="33"/>
  <c r="F153" i="33"/>
  <c r="F130" i="33"/>
  <c r="F121" i="33"/>
  <c r="F45" i="33"/>
  <c r="G18" i="15"/>
  <c r="G18" i="22"/>
  <c r="D9" i="3"/>
  <c r="H575" i="25"/>
  <c r="H578" i="22"/>
  <c r="H571" i="26"/>
  <c r="H556" i="21"/>
  <c r="H556" i="22"/>
  <c r="H561" i="33"/>
  <c r="H566" i="33"/>
  <c r="H570" i="33"/>
  <c r="H574" i="33"/>
  <c r="H578" i="33"/>
  <c r="H575" i="31"/>
  <c r="H567" i="24"/>
  <c r="F572" i="8"/>
  <c r="F552" i="8"/>
  <c r="G552" i="8"/>
  <c r="H552" i="8" s="1"/>
  <c r="D13" i="8"/>
  <c r="F565" i="10"/>
  <c r="D13" i="10"/>
  <c r="G13" i="10" s="1"/>
  <c r="F554" i="15"/>
  <c r="G552" i="15"/>
  <c r="H552" i="15" s="1"/>
  <c r="F556" i="30"/>
  <c r="F552" i="30"/>
  <c r="F570" i="11"/>
  <c r="G552" i="11"/>
  <c r="H552" i="11" s="1"/>
  <c r="H555" i="27"/>
  <c r="G552" i="30"/>
  <c r="H552" i="30" s="1"/>
  <c r="H575" i="18"/>
  <c r="H571" i="16"/>
  <c r="H570" i="14"/>
  <c r="H578" i="10"/>
  <c r="H566" i="19"/>
  <c r="H573" i="14"/>
  <c r="H571" i="22"/>
  <c r="H557" i="26"/>
  <c r="H557" i="4"/>
  <c r="H572" i="27"/>
  <c r="H554" i="31"/>
  <c r="H579" i="28"/>
  <c r="H575" i="28"/>
  <c r="H567" i="13"/>
  <c r="H579" i="13"/>
  <c r="H579" i="11"/>
  <c r="H579" i="8"/>
  <c r="H570" i="8"/>
  <c r="F552" i="6"/>
  <c r="D13" i="2"/>
  <c r="G13" i="2" s="1"/>
  <c r="D13" i="13"/>
  <c r="G13" i="13" s="1"/>
  <c r="D13" i="24"/>
  <c r="H574" i="4"/>
  <c r="H560" i="1"/>
  <c r="H571" i="23"/>
  <c r="H562" i="13"/>
  <c r="H565" i="2"/>
  <c r="H570" i="9"/>
  <c r="H567" i="18"/>
  <c r="H561" i="18"/>
  <c r="H555" i="18"/>
  <c r="H567" i="30"/>
  <c r="H572" i="3"/>
  <c r="H560" i="6"/>
  <c r="H565" i="26"/>
  <c r="G552" i="26"/>
  <c r="H552" i="26" s="1"/>
  <c r="H578" i="26"/>
  <c r="H578" i="25"/>
  <c r="H555" i="24"/>
  <c r="H554" i="21"/>
  <c r="H575" i="19"/>
  <c r="H570" i="12"/>
  <c r="H563" i="10"/>
  <c r="H577" i="8"/>
  <c r="H567" i="6"/>
  <c r="F552" i="26"/>
  <c r="H569" i="21"/>
  <c r="H560" i="30"/>
  <c r="H561" i="32"/>
  <c r="F364" i="25"/>
  <c r="F329" i="25"/>
  <c r="H331" i="8"/>
  <c r="H487" i="13"/>
  <c r="H512" i="13"/>
  <c r="F329" i="12"/>
  <c r="H421" i="33"/>
  <c r="H506" i="33"/>
  <c r="H451" i="33"/>
  <c r="H501" i="28"/>
  <c r="H518" i="27"/>
  <c r="H354" i="19"/>
  <c r="H363" i="18"/>
  <c r="H506" i="12"/>
  <c r="H390" i="8"/>
  <c r="F336" i="17"/>
  <c r="D12" i="17"/>
  <c r="H427" i="12"/>
  <c r="H403" i="13"/>
  <c r="H357" i="13"/>
  <c r="H481" i="20"/>
  <c r="F475" i="20"/>
  <c r="F329" i="20"/>
  <c r="F330" i="27"/>
  <c r="G329" i="27"/>
  <c r="H329" i="27" s="1"/>
  <c r="H540" i="16"/>
  <c r="H496" i="12"/>
  <c r="F329" i="27"/>
  <c r="H367" i="4"/>
  <c r="H390" i="3"/>
  <c r="H337" i="2"/>
  <c r="H503" i="2"/>
  <c r="H375" i="33"/>
  <c r="H343" i="28"/>
  <c r="H452" i="28"/>
  <c r="H425" i="27"/>
  <c r="H456" i="19"/>
  <c r="H412" i="19"/>
  <c r="H451" i="18"/>
  <c r="H355" i="13"/>
  <c r="H394" i="13"/>
  <c r="H506" i="13"/>
  <c r="F465" i="11"/>
  <c r="F329" i="11"/>
  <c r="F348" i="15"/>
  <c r="D12" i="15"/>
  <c r="H516" i="9"/>
  <c r="H440" i="11"/>
  <c r="H479" i="13"/>
  <c r="H469" i="13"/>
  <c r="H348" i="13"/>
  <c r="H335" i="13"/>
  <c r="H543" i="14"/>
  <c r="H472" i="16"/>
  <c r="H502" i="31"/>
  <c r="H373" i="29"/>
  <c r="H544" i="27"/>
  <c r="H331" i="27"/>
  <c r="H540" i="19"/>
  <c r="H489" i="19"/>
  <c r="H504" i="19"/>
  <c r="H401" i="19"/>
  <c r="H376" i="19"/>
  <c r="H332" i="19"/>
  <c r="H423" i="16"/>
  <c r="H331" i="16"/>
  <c r="H448" i="16"/>
  <c r="H486" i="8"/>
  <c r="H509" i="8"/>
  <c r="H392" i="8"/>
  <c r="H481" i="6"/>
  <c r="H338" i="20"/>
  <c r="H537" i="13"/>
  <c r="H367" i="9"/>
  <c r="H373" i="18"/>
  <c r="H361" i="17"/>
  <c r="H492" i="7"/>
  <c r="H402" i="7"/>
  <c r="H513" i="7"/>
  <c r="H336" i="7"/>
  <c r="H500" i="14"/>
  <c r="H359" i="14"/>
  <c r="H425" i="14"/>
  <c r="H381" i="14"/>
  <c r="H363" i="10"/>
  <c r="H369" i="10"/>
  <c r="H428" i="10"/>
  <c r="H359" i="10"/>
  <c r="H357" i="10"/>
  <c r="H379" i="11"/>
  <c r="H410" i="34"/>
  <c r="H352" i="25"/>
  <c r="H487" i="33"/>
  <c r="H430" i="33"/>
  <c r="H361" i="33"/>
  <c r="H332" i="33"/>
  <c r="H502" i="33"/>
  <c r="H465" i="33"/>
  <c r="H380" i="33"/>
  <c r="H345" i="33"/>
  <c r="H510" i="33"/>
  <c r="H437" i="33"/>
  <c r="H408" i="33"/>
  <c r="H379" i="33"/>
  <c r="H343" i="33"/>
  <c r="H337" i="33"/>
  <c r="H342" i="32"/>
  <c r="H352" i="31"/>
  <c r="H368" i="31"/>
  <c r="H376" i="31"/>
  <c r="H446" i="31"/>
  <c r="H378" i="31"/>
  <c r="H333" i="29"/>
  <c r="H451" i="29"/>
  <c r="H455" i="29"/>
  <c r="H339" i="28"/>
  <c r="H465" i="22"/>
  <c r="H394" i="22"/>
  <c r="H530" i="21"/>
  <c r="H382" i="20"/>
  <c r="H370" i="20"/>
  <c r="H444" i="16"/>
  <c r="H455" i="14"/>
  <c r="H430" i="10"/>
  <c r="H457" i="10"/>
  <c r="H353" i="7"/>
  <c r="H368" i="7"/>
  <c r="H349" i="7"/>
  <c r="H365" i="7"/>
  <c r="D12" i="16"/>
  <c r="H488" i="31"/>
  <c r="H425" i="29"/>
  <c r="H478" i="29"/>
  <c r="H337" i="29"/>
  <c r="H463" i="27"/>
  <c r="H428" i="19"/>
  <c r="H352" i="19"/>
  <c r="H361" i="16"/>
  <c r="H379" i="16"/>
  <c r="H345" i="16"/>
  <c r="H522" i="16"/>
  <c r="H544" i="8"/>
  <c r="H506" i="20"/>
  <c r="H525" i="13"/>
  <c r="H363" i="12"/>
  <c r="H445" i="12"/>
  <c r="H495" i="26"/>
  <c r="H410" i="26"/>
  <c r="H510" i="26"/>
  <c r="H471" i="18"/>
  <c r="H332" i="15"/>
  <c r="H438" i="15"/>
  <c r="H448" i="7"/>
  <c r="H473" i="22"/>
  <c r="H366" i="28"/>
  <c r="H466" i="28"/>
  <c r="H494" i="28"/>
  <c r="H475" i="14"/>
  <c r="H433" i="14"/>
  <c r="H467" i="14"/>
  <c r="H533" i="14"/>
  <c r="H333" i="10"/>
  <c r="H423" i="10"/>
  <c r="H403" i="10"/>
  <c r="H499" i="10"/>
  <c r="H375" i="10"/>
  <c r="H526" i="10"/>
  <c r="H390" i="11"/>
  <c r="H349" i="11"/>
  <c r="H477" i="11"/>
  <c r="H438" i="11"/>
  <c r="H367" i="11"/>
  <c r="G329" i="11"/>
  <c r="F329" i="15"/>
  <c r="H345" i="2"/>
  <c r="H433" i="2"/>
  <c r="H451" i="2"/>
  <c r="H512" i="2"/>
  <c r="H390" i="30"/>
  <c r="H394" i="30"/>
  <c r="H348" i="24"/>
  <c r="H368" i="24"/>
  <c r="H382" i="24"/>
  <c r="H509" i="23"/>
  <c r="H354" i="23"/>
  <c r="H390" i="23"/>
  <c r="H346" i="23"/>
  <c r="H392" i="21"/>
  <c r="H345" i="21"/>
  <c r="H407" i="21"/>
  <c r="H332" i="20"/>
  <c r="H364" i="20"/>
  <c r="H457" i="20"/>
  <c r="H368" i="20"/>
  <c r="H506" i="15"/>
  <c r="H361" i="14"/>
  <c r="H367" i="14"/>
  <c r="H410" i="14"/>
  <c r="H457" i="14"/>
  <c r="H434" i="10"/>
  <c r="H530" i="10"/>
  <c r="H365" i="9"/>
  <c r="H482" i="7"/>
  <c r="H340" i="7"/>
  <c r="H438" i="7"/>
  <c r="H454" i="7"/>
  <c r="H503" i="7"/>
  <c r="F329" i="18"/>
  <c r="H540" i="4"/>
  <c r="H358" i="31"/>
  <c r="H335" i="29"/>
  <c r="H521" i="29"/>
  <c r="H396" i="29"/>
  <c r="H520" i="27"/>
  <c r="H459" i="27"/>
  <c r="H350" i="19"/>
  <c r="H443" i="19"/>
  <c r="H366" i="19"/>
  <c r="H425" i="16"/>
  <c r="H410" i="16"/>
  <c r="H513" i="8"/>
  <c r="H405" i="13"/>
  <c r="H501" i="12"/>
  <c r="H368" i="32"/>
  <c r="H454" i="26"/>
  <c r="H340" i="26"/>
  <c r="H440" i="26"/>
  <c r="H513" i="24"/>
  <c r="H347" i="18"/>
  <c r="H540" i="15"/>
  <c r="H477" i="15"/>
  <c r="H395" i="15"/>
  <c r="H433" i="22"/>
  <c r="H524" i="22"/>
  <c r="H511" i="22"/>
  <c r="H396" i="22"/>
  <c r="H434" i="25"/>
  <c r="H376" i="28"/>
  <c r="H488" i="28"/>
  <c r="H363" i="14"/>
  <c r="H349" i="10"/>
  <c r="H453" i="10"/>
  <c r="H337" i="10"/>
  <c r="H425" i="10"/>
  <c r="H514" i="10"/>
  <c r="H465" i="10"/>
  <c r="H331" i="10"/>
  <c r="H531" i="11"/>
  <c r="H509" i="11"/>
  <c r="H457" i="11"/>
  <c r="H446" i="11"/>
  <c r="H379" i="2"/>
  <c r="H479" i="2"/>
  <c r="H506" i="2"/>
  <c r="H541" i="2"/>
  <c r="H364" i="25"/>
  <c r="H423" i="25"/>
  <c r="H482" i="33"/>
  <c r="H454" i="33"/>
  <c r="H367" i="33"/>
  <c r="H357" i="33"/>
  <c r="H519" i="33"/>
  <c r="H486" i="33"/>
  <c r="H447" i="33"/>
  <c r="H438" i="33"/>
  <c r="H426" i="33"/>
  <c r="H409" i="33"/>
  <c r="H503" i="33"/>
  <c r="H481" i="33"/>
  <c r="H471" i="33"/>
  <c r="H455" i="33"/>
  <c r="H443" i="33"/>
  <c r="H416" i="33"/>
  <c r="H401" i="33"/>
  <c r="H368" i="33"/>
  <c r="H352" i="33"/>
  <c r="H340" i="33"/>
  <c r="H331" i="33"/>
  <c r="H366" i="31"/>
  <c r="H374" i="31"/>
  <c r="H395" i="31"/>
  <c r="H448" i="31"/>
  <c r="H480" i="31"/>
  <c r="H509" i="31"/>
  <c r="H332" i="31"/>
  <c r="H356" i="31"/>
  <c r="H380" i="31"/>
  <c r="H538" i="31"/>
  <c r="H531" i="31"/>
  <c r="H367" i="30"/>
  <c r="H345" i="30"/>
  <c r="H342" i="28"/>
  <c r="H347" i="28"/>
  <c r="H361" i="28"/>
  <c r="H365" i="28"/>
  <c r="H375" i="28"/>
  <c r="H394" i="28"/>
  <c r="H422" i="28"/>
  <c r="H426" i="28"/>
  <c r="H437" i="28"/>
  <c r="H451" i="28"/>
  <c r="H459" i="28"/>
  <c r="H473" i="28"/>
  <c r="H483" i="28"/>
  <c r="H491" i="28"/>
  <c r="H529" i="28"/>
  <c r="H544" i="28"/>
  <c r="F329" i="28"/>
  <c r="H373" i="27"/>
  <c r="H394" i="27"/>
  <c r="H423" i="27"/>
  <c r="H478" i="27"/>
  <c r="H369" i="26"/>
  <c r="H404" i="25"/>
  <c r="H470" i="25"/>
  <c r="H498" i="25"/>
  <c r="H519" i="25"/>
  <c r="H339" i="24"/>
  <c r="H352" i="24"/>
  <c r="H380" i="24"/>
  <c r="H436" i="24"/>
  <c r="H506" i="24"/>
  <c r="H531" i="24"/>
  <c r="G329" i="23"/>
  <c r="H329" i="23" s="1"/>
  <c r="H453" i="22"/>
  <c r="H333" i="22"/>
  <c r="H410" i="22"/>
  <c r="H353" i="22"/>
  <c r="H362" i="20"/>
  <c r="H430" i="19"/>
  <c r="H462" i="19"/>
  <c r="H336" i="19"/>
  <c r="H378" i="19"/>
  <c r="H353" i="18"/>
  <c r="H500" i="18"/>
  <c r="H423" i="17"/>
  <c r="H525" i="16"/>
  <c r="H338" i="15"/>
  <c r="H390" i="14"/>
  <c r="H428" i="13"/>
  <c r="H517" i="13"/>
  <c r="H410" i="13"/>
  <c r="H519" i="13"/>
  <c r="H520" i="12"/>
  <c r="H410" i="11"/>
  <c r="H438" i="10"/>
  <c r="H455" i="10"/>
  <c r="H367" i="10"/>
  <c r="H426" i="10"/>
  <c r="H531" i="9"/>
  <c r="H432" i="9"/>
  <c r="H354" i="28"/>
  <c r="H443" i="28"/>
  <c r="H449" i="28"/>
  <c r="H487" i="28"/>
  <c r="H542" i="28"/>
  <c r="H367" i="26"/>
  <c r="H422" i="26"/>
  <c r="H456" i="26"/>
  <c r="H506" i="26"/>
  <c r="H413" i="25"/>
  <c r="H490" i="25"/>
  <c r="H507" i="25"/>
  <c r="H523" i="25"/>
  <c r="H343" i="24"/>
  <c r="H370" i="24"/>
  <c r="H370" i="23"/>
  <c r="H349" i="23"/>
  <c r="H379" i="22"/>
  <c r="H349" i="22"/>
  <c r="H345" i="22"/>
  <c r="H411" i="21"/>
  <c r="H370" i="21"/>
  <c r="H524" i="21"/>
  <c r="H380" i="19"/>
  <c r="H422" i="19"/>
  <c r="H538" i="19"/>
  <c r="H458" i="19"/>
  <c r="H349" i="18"/>
  <c r="H486" i="18"/>
  <c r="H538" i="18"/>
  <c r="H367" i="18"/>
  <c r="H392" i="18"/>
  <c r="H433" i="18"/>
  <c r="H361" i="18"/>
  <c r="H394" i="18"/>
  <c r="H509" i="18"/>
  <c r="H540" i="18"/>
  <c r="H408" i="18"/>
  <c r="H390" i="13"/>
  <c r="H412" i="13"/>
  <c r="H381" i="8"/>
  <c r="H462" i="8"/>
  <c r="H531" i="8"/>
  <c r="H467" i="5"/>
  <c r="H451" i="5"/>
  <c r="H365" i="5"/>
  <c r="H377" i="11"/>
  <c r="H483" i="13"/>
  <c r="H544" i="33"/>
  <c r="H536" i="33"/>
  <c r="H527" i="33"/>
  <c r="H511" i="33"/>
  <c r="H470" i="33"/>
  <c r="H451" i="30"/>
  <c r="H367" i="29"/>
  <c r="H449" i="29"/>
  <c r="H453" i="29"/>
  <c r="H457" i="29"/>
  <c r="H346" i="28"/>
  <c r="H364" i="28"/>
  <c r="H369" i="28"/>
  <c r="H402" i="28"/>
  <c r="H425" i="28"/>
  <c r="H436" i="28"/>
  <c r="H446" i="28"/>
  <c r="H454" i="28"/>
  <c r="H476" i="28"/>
  <c r="H482" i="28"/>
  <c r="H499" i="28"/>
  <c r="H503" i="28"/>
  <c r="H524" i="28"/>
  <c r="H433" i="27"/>
  <c r="H451" i="27"/>
  <c r="H457" i="27"/>
  <c r="H466" i="27"/>
  <c r="H530" i="27"/>
  <c r="H535" i="27"/>
  <c r="H403" i="26"/>
  <c r="H344" i="25"/>
  <c r="H389" i="25"/>
  <c r="H458" i="25"/>
  <c r="H502" i="25"/>
  <c r="H536" i="25"/>
  <c r="H337" i="24"/>
  <c r="H345" i="24"/>
  <c r="H479" i="24"/>
  <c r="H529" i="24"/>
  <c r="H379" i="23"/>
  <c r="H342" i="23"/>
  <c r="H423" i="22"/>
  <c r="H401" i="21"/>
  <c r="H353" i="21"/>
  <c r="H368" i="21"/>
  <c r="H420" i="21"/>
  <c r="H459" i="21"/>
  <c r="H380" i="20"/>
  <c r="H438" i="20"/>
  <c r="H336" i="20"/>
  <c r="H410" i="19"/>
  <c r="H494" i="19"/>
  <c r="H529" i="19"/>
  <c r="H368" i="19"/>
  <c r="H420" i="19"/>
  <c r="H524" i="19"/>
  <c r="H396" i="19"/>
  <c r="H357" i="18"/>
  <c r="H390" i="18"/>
  <c r="H410" i="18"/>
  <c r="H423" i="18"/>
  <c r="H454" i="18"/>
  <c r="H479" i="18"/>
  <c r="H503" i="18"/>
  <c r="H529" i="18"/>
  <c r="H343" i="18"/>
  <c r="H465" i="18"/>
  <c r="H345" i="18"/>
  <c r="H369" i="18"/>
  <c r="H477" i="18"/>
  <c r="H438" i="17"/>
  <c r="H445" i="17"/>
  <c r="H514" i="16"/>
  <c r="H353" i="16"/>
  <c r="H507" i="16"/>
  <c r="H331" i="13"/>
  <c r="H527" i="13"/>
  <c r="H535" i="13"/>
  <c r="H521" i="13"/>
  <c r="H483" i="12"/>
  <c r="H524" i="12"/>
  <c r="H331" i="12"/>
  <c r="H347" i="12"/>
  <c r="H430" i="12"/>
  <c r="H425" i="11"/>
  <c r="H483" i="11"/>
  <c r="H436" i="11"/>
  <c r="H379" i="10"/>
  <c r="H446" i="10"/>
  <c r="H477" i="10"/>
  <c r="H345" i="10"/>
  <c r="H420" i="10"/>
  <c r="H338" i="9"/>
  <c r="H510" i="9"/>
  <c r="H521" i="8"/>
  <c r="H367" i="8"/>
  <c r="H352" i="7"/>
  <c r="H451" i="7"/>
  <c r="H515" i="7"/>
  <c r="H446" i="7"/>
  <c r="H351" i="6"/>
  <c r="H339" i="6"/>
  <c r="H358" i="21"/>
  <c r="H524" i="9"/>
  <c r="H378" i="9"/>
  <c r="H390" i="9"/>
  <c r="H382" i="9"/>
  <c r="H453" i="8"/>
  <c r="H451" i="8"/>
  <c r="H369" i="7"/>
  <c r="H509" i="7"/>
  <c r="H339" i="7"/>
  <c r="H356" i="7"/>
  <c r="H380" i="5"/>
  <c r="H368" i="5"/>
  <c r="H482" i="5"/>
  <c r="H360" i="5"/>
  <c r="H540" i="33"/>
  <c r="H531" i="33"/>
  <c r="H523" i="33"/>
  <c r="H358" i="33"/>
  <c r="H344" i="33"/>
  <c r="H546" i="5"/>
  <c r="H397" i="5"/>
  <c r="H366" i="5"/>
  <c r="H528" i="8"/>
  <c r="H391" i="8"/>
  <c r="H389" i="8"/>
  <c r="H387" i="8"/>
  <c r="H473" i="11"/>
  <c r="H469" i="11"/>
  <c r="H467" i="11"/>
  <c r="H492" i="13"/>
  <c r="H344" i="29"/>
  <c r="H513" i="30"/>
  <c r="H472" i="30"/>
  <c r="H464" i="30"/>
  <c r="H454" i="30"/>
  <c r="H341" i="30"/>
  <c r="H287" i="34"/>
  <c r="F281" i="33"/>
  <c r="G161" i="33"/>
  <c r="H161" i="33" s="1"/>
  <c r="F247" i="13"/>
  <c r="G161" i="13"/>
  <c r="F200" i="18"/>
  <c r="F161" i="18"/>
  <c r="F171" i="26"/>
  <c r="F161" i="26"/>
  <c r="G161" i="26"/>
  <c r="H161" i="26" s="1"/>
  <c r="F219" i="31"/>
  <c r="D11" i="31"/>
  <c r="G11" i="31" s="1"/>
  <c r="H247" i="4"/>
  <c r="H231" i="4"/>
  <c r="H172" i="12"/>
  <c r="H301" i="13"/>
  <c r="H297" i="13"/>
  <c r="H291" i="13"/>
  <c r="H223" i="15"/>
  <c r="H215" i="15"/>
  <c r="H209" i="15"/>
  <c r="H162" i="32"/>
  <c r="H212" i="13"/>
  <c r="H172" i="33"/>
  <c r="H229" i="33"/>
  <c r="H219" i="11"/>
  <c r="H220" i="33"/>
  <c r="H164" i="29"/>
  <c r="H179" i="29"/>
  <c r="H236" i="29"/>
  <c r="H222" i="29"/>
  <c r="H318" i="2"/>
  <c r="H198" i="18"/>
  <c r="H193" i="18"/>
  <c r="H190" i="2"/>
  <c r="H263" i="2"/>
  <c r="H182" i="2"/>
  <c r="H225" i="30"/>
  <c r="H208" i="27"/>
  <c r="H198" i="27"/>
  <c r="H176" i="21"/>
  <c r="H197" i="19"/>
  <c r="F167" i="34"/>
  <c r="D11" i="34"/>
  <c r="G11" i="34" s="1"/>
  <c r="F185" i="12"/>
  <c r="G161" i="12"/>
  <c r="H161" i="12" s="1"/>
  <c r="D11" i="12"/>
  <c r="F170" i="23"/>
  <c r="D11" i="23"/>
  <c r="F161" i="29"/>
  <c r="G161" i="29"/>
  <c r="H161" i="29" s="1"/>
  <c r="H171" i="15"/>
  <c r="H296" i="16"/>
  <c r="H286" i="16"/>
  <c r="H235" i="16"/>
  <c r="H237" i="17"/>
  <c r="H227" i="17"/>
  <c r="H223" i="17"/>
  <c r="G161" i="16"/>
  <c r="H161" i="16" s="1"/>
  <c r="H207" i="24"/>
  <c r="H226" i="13"/>
  <c r="H316" i="33"/>
  <c r="G161" i="17"/>
  <c r="H161" i="17" s="1"/>
  <c r="H185" i="14"/>
  <c r="H168" i="29"/>
  <c r="H315" i="29"/>
  <c r="G161" i="31"/>
  <c r="H186" i="18"/>
  <c r="H248" i="18"/>
  <c r="H225" i="2"/>
  <c r="H302" i="2"/>
  <c r="H188" i="29"/>
  <c r="H269" i="18"/>
  <c r="H167" i="17"/>
  <c r="H166" i="13"/>
  <c r="H248" i="25"/>
  <c r="H262" i="20"/>
  <c r="H210" i="13"/>
  <c r="H216" i="28"/>
  <c r="H238" i="11"/>
  <c r="H261" i="19"/>
  <c r="H197" i="29"/>
  <c r="H191" i="26"/>
  <c r="H188" i="2"/>
  <c r="H176" i="18"/>
  <c r="H287" i="18"/>
  <c r="H173" i="18"/>
  <c r="H202" i="18"/>
  <c r="H163" i="18"/>
  <c r="H189" i="16"/>
  <c r="H163" i="16"/>
  <c r="H264" i="25"/>
  <c r="H273" i="2"/>
  <c r="H176" i="30"/>
  <c r="H227" i="4"/>
  <c r="H297" i="2"/>
  <c r="H196" i="2"/>
  <c r="H191" i="25"/>
  <c r="H179" i="33"/>
  <c r="H225" i="33"/>
  <c r="H231" i="33"/>
  <c r="H289" i="33"/>
  <c r="H297" i="33"/>
  <c r="H303" i="33"/>
  <c r="H244" i="25"/>
  <c r="H183" i="23"/>
  <c r="H202" i="12"/>
  <c r="H297" i="11"/>
  <c r="H182" i="10"/>
  <c r="H267" i="22"/>
  <c r="H237" i="22"/>
  <c r="H208" i="22"/>
  <c r="H194" i="22"/>
  <c r="H213" i="24"/>
  <c r="H204" i="24"/>
  <c r="H184" i="24"/>
  <c r="H204" i="26"/>
  <c r="H176" i="13"/>
  <c r="H168" i="13"/>
  <c r="H163" i="7"/>
  <c r="H182" i="7"/>
  <c r="H212" i="7"/>
  <c r="H269" i="7"/>
  <c r="H297" i="7"/>
  <c r="H297" i="14"/>
  <c r="H224" i="14"/>
  <c r="H201" i="14"/>
  <c r="H197" i="14"/>
  <c r="H190" i="9"/>
  <c r="H262" i="27"/>
  <c r="H173" i="27"/>
  <c r="H171" i="23"/>
  <c r="H219" i="20"/>
  <c r="H285" i="10"/>
  <c r="H289" i="7"/>
  <c r="H222" i="7"/>
  <c r="H182" i="15"/>
  <c r="H179" i="28"/>
  <c r="H235" i="28"/>
  <c r="H290" i="28"/>
  <c r="H211" i="21"/>
  <c r="H248" i="22"/>
  <c r="H176" i="22"/>
  <c r="H163" i="22"/>
  <c r="H263" i="19"/>
  <c r="H225" i="19"/>
  <c r="H164" i="8"/>
  <c r="H273" i="14"/>
  <c r="H162" i="11"/>
  <c r="H227" i="11"/>
  <c r="H193" i="11"/>
  <c r="H245" i="29"/>
  <c r="H210" i="29"/>
  <c r="H176" i="26"/>
  <c r="H193" i="26"/>
  <c r="H213" i="26"/>
  <c r="H202" i="26"/>
  <c r="H217" i="31"/>
  <c r="H238" i="2"/>
  <c r="H271" i="18"/>
  <c r="H196" i="18"/>
  <c r="H269" i="6"/>
  <c r="H284" i="2"/>
  <c r="H201" i="4"/>
  <c r="H263" i="3"/>
  <c r="H245" i="3"/>
  <c r="H248" i="2"/>
  <c r="H192" i="2"/>
  <c r="H261" i="2"/>
  <c r="H169" i="6"/>
  <c r="H166" i="33"/>
  <c r="H183" i="33"/>
  <c r="H227" i="33"/>
  <c r="H235" i="33"/>
  <c r="H239" i="33"/>
  <c r="H246" i="33"/>
  <c r="H248" i="32"/>
  <c r="H198" i="32"/>
  <c r="H244" i="31"/>
  <c r="H199" i="30"/>
  <c r="H252" i="30"/>
  <c r="H287" i="29"/>
  <c r="H183" i="28"/>
  <c r="H289" i="26"/>
  <c r="H210" i="23"/>
  <c r="H269" i="2"/>
  <c r="H215" i="2"/>
  <c r="H176" i="2"/>
  <c r="H253" i="1"/>
  <c r="H287" i="25"/>
  <c r="H190" i="33"/>
  <c r="H194" i="33"/>
  <c r="H203" i="33"/>
  <c r="H214" i="33"/>
  <c r="H192" i="30"/>
  <c r="H312" i="30"/>
  <c r="H201" i="29"/>
  <c r="H174" i="29"/>
  <c r="H230" i="29"/>
  <c r="H261" i="29"/>
  <c r="H253" i="28"/>
  <c r="H284" i="27"/>
  <c r="H248" i="27"/>
  <c r="H287" i="26"/>
  <c r="H225" i="22"/>
  <c r="H192" i="21"/>
  <c r="H226" i="21"/>
  <c r="H264" i="18"/>
  <c r="H276" i="15"/>
  <c r="H178" i="12"/>
  <c r="H199" i="29"/>
  <c r="H207" i="7"/>
  <c r="H179" i="7"/>
  <c r="H316" i="8"/>
  <c r="H292" i="8"/>
  <c r="H235" i="10"/>
  <c r="H185" i="10"/>
  <c r="H285" i="16"/>
  <c r="H221" i="16"/>
  <c r="H217" i="16"/>
  <c r="H170" i="2"/>
  <c r="H304" i="2"/>
  <c r="H219" i="2"/>
  <c r="H170" i="1"/>
  <c r="H179" i="1"/>
  <c r="H190" i="1"/>
  <c r="H199" i="1"/>
  <c r="H208" i="1"/>
  <c r="H216" i="1"/>
  <c r="H224" i="1"/>
  <c r="H232" i="1"/>
  <c r="H240" i="1"/>
  <c r="H248" i="1"/>
  <c r="H264" i="1"/>
  <c r="H273" i="1"/>
  <c r="H287" i="1"/>
  <c r="H295" i="1"/>
  <c r="H303" i="1"/>
  <c r="H312" i="1"/>
  <c r="H320" i="1"/>
  <c r="H262" i="25"/>
  <c r="H188" i="33"/>
  <c r="H197" i="33"/>
  <c r="H201" i="33"/>
  <c r="H216" i="33"/>
  <c r="H262" i="33"/>
  <c r="H285" i="33"/>
  <c r="H318" i="33"/>
  <c r="H227" i="32"/>
  <c r="H164" i="30"/>
  <c r="H273" i="30"/>
  <c r="H297" i="30"/>
  <c r="H170" i="29"/>
  <c r="H295" i="29"/>
  <c r="H227" i="28"/>
  <c r="H190" i="27"/>
  <c r="H305" i="27"/>
  <c r="H305" i="26"/>
  <c r="H167" i="24"/>
  <c r="H272" i="24"/>
  <c r="H288" i="24"/>
  <c r="H191" i="23"/>
  <c r="H287" i="21"/>
  <c r="H188" i="21"/>
  <c r="H239" i="21"/>
  <c r="H290" i="19"/>
  <c r="H292" i="10"/>
  <c r="H301" i="10"/>
  <c r="H227" i="9"/>
  <c r="H295" i="28"/>
  <c r="H206" i="25"/>
  <c r="D10" i="23"/>
  <c r="H150" i="14"/>
  <c r="H89" i="20"/>
  <c r="F106" i="15"/>
  <c r="D10" i="15"/>
  <c r="G10" i="15" s="1"/>
  <c r="H142" i="25"/>
  <c r="H76" i="14"/>
  <c r="H100" i="22"/>
  <c r="H133" i="22"/>
  <c r="H109" i="18"/>
  <c r="H107" i="2"/>
  <c r="H89" i="13"/>
  <c r="H111" i="17"/>
  <c r="H98" i="8"/>
  <c r="H75" i="32"/>
  <c r="H115" i="27"/>
  <c r="H132" i="24"/>
  <c r="H145" i="23"/>
  <c r="F71" i="5"/>
  <c r="H137" i="33"/>
  <c r="H140" i="8"/>
  <c r="F76" i="12"/>
  <c r="F71" i="12"/>
  <c r="H121" i="4"/>
  <c r="H116" i="6"/>
  <c r="H143" i="14"/>
  <c r="F150" i="33"/>
  <c r="G71" i="33"/>
  <c r="H100" i="26"/>
  <c r="H99" i="34"/>
  <c r="H85" i="34"/>
  <c r="F148" i="17"/>
  <c r="D10" i="17"/>
  <c r="H117" i="22"/>
  <c r="H72" i="18"/>
  <c r="H126" i="6"/>
  <c r="H89" i="25"/>
  <c r="H118" i="12"/>
  <c r="H75" i="22"/>
  <c r="H115" i="23"/>
  <c r="F71" i="23"/>
  <c r="D8" i="23"/>
  <c r="H107" i="20"/>
  <c r="H128" i="32"/>
  <c r="H146" i="30"/>
  <c r="H148" i="28"/>
  <c r="H114" i="6"/>
  <c r="H96" i="9"/>
  <c r="H101" i="12"/>
  <c r="H146" i="15"/>
  <c r="H118" i="5"/>
  <c r="H123" i="6"/>
  <c r="H87" i="22"/>
  <c r="H107" i="22"/>
  <c r="H120" i="22"/>
  <c r="H85" i="18"/>
  <c r="H90" i="3"/>
  <c r="H138" i="3"/>
  <c r="H73" i="13"/>
  <c r="H75" i="13"/>
  <c r="H148" i="8"/>
  <c r="H100" i="1"/>
  <c r="H132" i="15"/>
  <c r="H107" i="15"/>
  <c r="H115" i="12"/>
  <c r="H128" i="12"/>
  <c r="H98" i="12"/>
  <c r="H72" i="23"/>
  <c r="D10" i="5"/>
  <c r="H82" i="27"/>
  <c r="H143" i="29"/>
  <c r="H134" i="29"/>
  <c r="H110" i="6"/>
  <c r="H76" i="21"/>
  <c r="H123" i="19"/>
  <c r="H135" i="19"/>
  <c r="H88" i="18"/>
  <c r="H114" i="4"/>
  <c r="H96" i="3"/>
  <c r="H99" i="13"/>
  <c r="H110" i="13"/>
  <c r="H94" i="3"/>
  <c r="H140" i="29"/>
  <c r="H105" i="29"/>
  <c r="H96" i="18"/>
  <c r="H129" i="16"/>
  <c r="H106" i="10"/>
  <c r="H137" i="10"/>
  <c r="H140" i="9"/>
  <c r="H104" i="25"/>
  <c r="H119" i="26"/>
  <c r="H140" i="26"/>
  <c r="H76" i="24"/>
  <c r="H129" i="24"/>
  <c r="H94" i="22"/>
  <c r="H110" i="22"/>
  <c r="H136" i="23"/>
  <c r="H129" i="23"/>
  <c r="H72" i="1"/>
  <c r="H75" i="12"/>
  <c r="H100" i="34"/>
  <c r="H123" i="31"/>
  <c r="H146" i="31"/>
  <c r="H81" i="11"/>
  <c r="H84" i="8"/>
  <c r="H132" i="9"/>
  <c r="H79" i="16"/>
  <c r="H82" i="18"/>
  <c r="H145" i="25"/>
  <c r="H138" i="25"/>
  <c r="H110" i="25"/>
  <c r="H142" i="27"/>
  <c r="F44" i="7"/>
  <c r="D9" i="7"/>
  <c r="D8" i="7"/>
  <c r="H53" i="29"/>
  <c r="H62" i="11"/>
  <c r="D9" i="11"/>
  <c r="G9" i="11" s="1"/>
  <c r="H64" i="10"/>
  <c r="H43" i="29"/>
  <c r="H61" i="26"/>
  <c r="H21" i="26"/>
  <c r="F30" i="5"/>
  <c r="F18" i="5"/>
  <c r="F43" i="34"/>
  <c r="G18" i="34"/>
  <c r="H18" i="34" s="1"/>
  <c r="F29" i="9"/>
  <c r="D9" i="9"/>
  <c r="G9" i="9" s="1"/>
  <c r="H54" i="4"/>
  <c r="H21" i="4"/>
  <c r="H39" i="4"/>
  <c r="F18" i="24"/>
  <c r="G18" i="17"/>
  <c r="H18" i="17" s="1"/>
  <c r="H29" i="18"/>
  <c r="G18" i="30"/>
  <c r="H64" i="2"/>
  <c r="H27" i="2"/>
  <c r="H44" i="19"/>
  <c r="H64" i="13"/>
  <c r="H37" i="26"/>
  <c r="H51" i="2"/>
  <c r="H29" i="31"/>
  <c r="H61" i="31"/>
  <c r="H52" i="31"/>
  <c r="H26" i="26"/>
  <c r="H22" i="7"/>
  <c r="H53" i="18"/>
  <c r="F18" i="10"/>
  <c r="F18" i="19"/>
  <c r="H55" i="15"/>
  <c r="H28" i="19"/>
  <c r="H49" i="17"/>
  <c r="H20" i="28"/>
  <c r="H49" i="26"/>
  <c r="H43" i="26"/>
  <c r="H65" i="18"/>
  <c r="H61" i="16"/>
  <c r="G18" i="6"/>
  <c r="H18" i="6" s="1"/>
  <c r="H64" i="12"/>
  <c r="H60" i="6"/>
  <c r="H33" i="6"/>
  <c r="H58" i="9"/>
  <c r="H54" i="9"/>
  <c r="H65" i="24"/>
  <c r="H34" i="18"/>
  <c r="H27" i="18"/>
  <c r="H24" i="18"/>
  <c r="H28" i="6"/>
  <c r="H29" i="2"/>
  <c r="H44" i="2"/>
  <c r="H22" i="15"/>
  <c r="H20" i="15"/>
  <c r="H38" i="11"/>
  <c r="H48" i="29"/>
  <c r="H20" i="19"/>
  <c r="H65" i="11"/>
  <c r="H54" i="28"/>
  <c r="H65" i="26"/>
  <c r="H51" i="16"/>
  <c r="H41" i="21"/>
  <c r="H64" i="21"/>
  <c r="H38" i="28"/>
  <c r="H41" i="17"/>
  <c r="H49" i="16"/>
  <c r="H63" i="8"/>
  <c r="H41" i="34"/>
  <c r="H38" i="34"/>
  <c r="H20" i="34"/>
  <c r="H58" i="1"/>
  <c r="H42" i="1"/>
  <c r="H34" i="11"/>
  <c r="H30" i="11"/>
  <c r="H57" i="21"/>
  <c r="H40" i="23"/>
  <c r="H47" i="24"/>
  <c r="H55" i="25"/>
  <c r="H33" i="27"/>
  <c r="H34" i="28"/>
  <c r="H36" i="29"/>
  <c r="H34" i="29"/>
  <c r="H61" i="30"/>
  <c r="H53" i="30"/>
  <c r="H45" i="30"/>
  <c r="H578" i="23"/>
  <c r="H575" i="26"/>
  <c r="H556" i="17"/>
  <c r="H570" i="18"/>
  <c r="H567" i="26"/>
  <c r="E553" i="1"/>
  <c r="E552" i="1"/>
  <c r="H562" i="22"/>
  <c r="H575" i="22"/>
  <c r="E573" i="21"/>
  <c r="E568" i="21"/>
  <c r="H568" i="21" s="1"/>
  <c r="E565" i="22"/>
  <c r="H562" i="25"/>
  <c r="E561" i="26"/>
  <c r="H561" i="26" s="1"/>
  <c r="H556" i="31"/>
  <c r="H557" i="7"/>
  <c r="H560" i="29"/>
  <c r="H571" i="21"/>
  <c r="H570" i="22"/>
  <c r="H565" i="23"/>
  <c r="H570" i="19"/>
  <c r="E573" i="2"/>
  <c r="H573" i="2" s="1"/>
  <c r="E578" i="2"/>
  <c r="H578" i="2" s="1"/>
  <c r="E571" i="2"/>
  <c r="H571" i="2" s="1"/>
  <c r="E562" i="2"/>
  <c r="E555" i="2"/>
  <c r="H555" i="2" s="1"/>
  <c r="E575" i="2"/>
  <c r="H575" i="2" s="1"/>
  <c r="E568" i="2"/>
  <c r="H568" i="2" s="1"/>
  <c r="E557" i="2"/>
  <c r="E552" i="2"/>
  <c r="E576" i="13"/>
  <c r="H576" i="13" s="1"/>
  <c r="E555" i="13"/>
  <c r="H555" i="13" s="1"/>
  <c r="E556" i="13"/>
  <c r="H556" i="13" s="1"/>
  <c r="E571" i="13"/>
  <c r="H571" i="13" s="1"/>
  <c r="G552" i="13"/>
  <c r="H552" i="13" s="1"/>
  <c r="E560" i="13"/>
  <c r="H560" i="13" s="1"/>
  <c r="E579" i="20"/>
  <c r="E555" i="20"/>
  <c r="C13" i="20"/>
  <c r="E13" i="20" s="1"/>
  <c r="E572" i="20"/>
  <c r="H572" i="20" s="1"/>
  <c r="E570" i="20"/>
  <c r="H570" i="20" s="1"/>
  <c r="E560" i="24"/>
  <c r="H560" i="24" s="1"/>
  <c r="E575" i="24"/>
  <c r="H575" i="24" s="1"/>
  <c r="C13" i="24"/>
  <c r="C8" i="24"/>
  <c r="E8" i="24" s="1"/>
  <c r="E571" i="24"/>
  <c r="H571" i="24" s="1"/>
  <c r="E556" i="24"/>
  <c r="H556" i="24" s="1"/>
  <c r="E578" i="24"/>
  <c r="H578" i="24" s="1"/>
  <c r="E552" i="24"/>
  <c r="E568" i="24"/>
  <c r="H568" i="24" s="1"/>
  <c r="E572" i="28"/>
  <c r="H572" i="28" s="1"/>
  <c r="C13" i="28"/>
  <c r="E578" i="28"/>
  <c r="H578" i="28" s="1"/>
  <c r="E552" i="28"/>
  <c r="E563" i="28"/>
  <c r="H563" i="28" s="1"/>
  <c r="E558" i="28"/>
  <c r="E560" i="28"/>
  <c r="E570" i="28"/>
  <c r="H570" i="28" s="1"/>
  <c r="E566" i="28"/>
  <c r="H566" i="28" s="1"/>
  <c r="E573" i="28"/>
  <c r="H573" i="28" s="1"/>
  <c r="E555" i="28"/>
  <c r="E553" i="13"/>
  <c r="H553" i="13" s="1"/>
  <c r="E578" i="8"/>
  <c r="H578" i="8" s="1"/>
  <c r="E554" i="8"/>
  <c r="H554" i="8" s="1"/>
  <c r="E568" i="8"/>
  <c r="H568" i="8" s="1"/>
  <c r="E567" i="8"/>
  <c r="E557" i="8"/>
  <c r="H557" i="8" s="1"/>
  <c r="E558" i="8"/>
  <c r="H558" i="8" s="1"/>
  <c r="E556" i="8"/>
  <c r="C13" i="8"/>
  <c r="E553" i="6"/>
  <c r="H553" i="6" s="1"/>
  <c r="E562" i="3"/>
  <c r="H562" i="3" s="1"/>
  <c r="E558" i="3"/>
  <c r="H558" i="3" s="1"/>
  <c r="C13" i="3"/>
  <c r="E570" i="3"/>
  <c r="H570" i="3" s="1"/>
  <c r="E555" i="3"/>
  <c r="H555" i="3" s="1"/>
  <c r="E553" i="3"/>
  <c r="E560" i="3"/>
  <c r="H560" i="3" s="1"/>
  <c r="E577" i="3"/>
  <c r="H577" i="3" s="1"/>
  <c r="E561" i="3"/>
  <c r="H561" i="3" s="1"/>
  <c r="E576" i="3"/>
  <c r="H576" i="3" s="1"/>
  <c r="E554" i="3"/>
  <c r="H554" i="3" s="1"/>
  <c r="E578" i="3"/>
  <c r="H578" i="3" s="1"/>
  <c r="E571" i="3"/>
  <c r="H571" i="3" s="1"/>
  <c r="E569" i="3"/>
  <c r="H569" i="3" s="1"/>
  <c r="H572" i="7"/>
  <c r="H562" i="26"/>
  <c r="H577" i="18"/>
  <c r="H563" i="4"/>
  <c r="H568" i="22"/>
  <c r="H566" i="31"/>
  <c r="H554" i="14"/>
  <c r="E561" i="7"/>
  <c r="E556" i="7"/>
  <c r="E555" i="7"/>
  <c r="H555" i="7" s="1"/>
  <c r="E578" i="7"/>
  <c r="C13" i="7"/>
  <c r="E573" i="7"/>
  <c r="E552" i="7"/>
  <c r="E553" i="7"/>
  <c r="E560" i="7"/>
  <c r="H560" i="7" s="1"/>
  <c r="E553" i="12"/>
  <c r="E552" i="12"/>
  <c r="E560" i="12"/>
  <c r="H560" i="12" s="1"/>
  <c r="E573" i="12"/>
  <c r="H573" i="12" s="1"/>
  <c r="E578" i="12"/>
  <c r="H578" i="12" s="1"/>
  <c r="C13" i="12"/>
  <c r="E568" i="12"/>
  <c r="E579" i="12"/>
  <c r="H579" i="12" s="1"/>
  <c r="E571" i="12"/>
  <c r="E555" i="12"/>
  <c r="H555" i="12" s="1"/>
  <c r="E576" i="19"/>
  <c r="C13" i="19"/>
  <c r="E555" i="19"/>
  <c r="H555" i="19" s="1"/>
  <c r="E578" i="19"/>
  <c r="H578" i="19" s="1"/>
  <c r="E579" i="19"/>
  <c r="E554" i="19"/>
  <c r="E557" i="21"/>
  <c r="E578" i="21"/>
  <c r="H578" i="21" s="1"/>
  <c r="E566" i="21"/>
  <c r="H566" i="21" s="1"/>
  <c r="E572" i="23"/>
  <c r="E573" i="23"/>
  <c r="E553" i="23"/>
  <c r="H553" i="23" s="1"/>
  <c r="E566" i="23"/>
  <c r="E554" i="23"/>
  <c r="G552" i="23"/>
  <c r="H552" i="23" s="1"/>
  <c r="E567" i="23"/>
  <c r="H567" i="23" s="1"/>
  <c r="E570" i="25"/>
  <c r="E552" i="25"/>
  <c r="E563" i="25"/>
  <c r="H563" i="25" s="1"/>
  <c r="E554" i="25"/>
  <c r="H554" i="25" s="1"/>
  <c r="E566" i="25"/>
  <c r="H566" i="25" s="1"/>
  <c r="C13" i="25"/>
  <c r="E567" i="25"/>
  <c r="E571" i="25"/>
  <c r="H571" i="25" s="1"/>
  <c r="E558" i="27"/>
  <c r="E565" i="27"/>
  <c r="E574" i="27"/>
  <c r="E575" i="27"/>
  <c r="H575" i="27" s="1"/>
  <c r="E579" i="27"/>
  <c r="H579" i="27" s="1"/>
  <c r="G552" i="27"/>
  <c r="H552" i="27" s="1"/>
  <c r="E557" i="27"/>
  <c r="E571" i="27"/>
  <c r="H571" i="27" s="1"/>
  <c r="E569" i="14"/>
  <c r="E578" i="14"/>
  <c r="H578" i="14" s="1"/>
  <c r="E555" i="14"/>
  <c r="H555" i="14" s="1"/>
  <c r="G552" i="14"/>
  <c r="H552" i="14" s="1"/>
  <c r="E553" i="14"/>
  <c r="C13" i="14"/>
  <c r="E571" i="14"/>
  <c r="E567" i="14"/>
  <c r="H567" i="14" s="1"/>
  <c r="E565" i="5"/>
  <c r="H565" i="5" s="1"/>
  <c r="E561" i="5"/>
  <c r="H561" i="5" s="1"/>
  <c r="E571" i="5"/>
  <c r="E556" i="5"/>
  <c r="H556" i="5" s="1"/>
  <c r="E567" i="5"/>
  <c r="H567" i="5" s="1"/>
  <c r="E573" i="5"/>
  <c r="H573" i="5" s="1"/>
  <c r="E569" i="5"/>
  <c r="E577" i="5"/>
  <c r="H577" i="5" s="1"/>
  <c r="E563" i="5"/>
  <c r="E570" i="5"/>
  <c r="E575" i="5"/>
  <c r="H575" i="5" s="1"/>
  <c r="H577" i="4"/>
  <c r="H562" i="33"/>
  <c r="H571" i="33"/>
  <c r="H579" i="33"/>
  <c r="H568" i="31"/>
  <c r="H578" i="31"/>
  <c r="H579" i="24"/>
  <c r="H573" i="23"/>
  <c r="H579" i="18"/>
  <c r="H554" i="18"/>
  <c r="H572" i="16"/>
  <c r="H561" i="14"/>
  <c r="H566" i="11"/>
  <c r="H568" i="11"/>
  <c r="H553" i="12"/>
  <c r="H553" i="16"/>
  <c r="E572" i="15"/>
  <c r="H572" i="15" s="1"/>
  <c r="E567" i="17"/>
  <c r="H567" i="17" s="1"/>
  <c r="H577" i="19"/>
  <c r="E561" i="30"/>
  <c r="H561" i="30" s="1"/>
  <c r="E578" i="32"/>
  <c r="H578" i="32" s="1"/>
  <c r="H553" i="4"/>
  <c r="H572" i="31"/>
  <c r="H563" i="29"/>
  <c r="H553" i="29"/>
  <c r="H577" i="28"/>
  <c r="H560" i="23"/>
  <c r="H561" i="13"/>
  <c r="H579" i="10"/>
  <c r="H562" i="8"/>
  <c r="H553" i="34"/>
  <c r="H569" i="1"/>
  <c r="E575" i="30"/>
  <c r="H575" i="30" s="1"/>
  <c r="E572" i="30"/>
  <c r="H572" i="30" s="1"/>
  <c r="E569" i="32"/>
  <c r="H569" i="32" s="1"/>
  <c r="H450" i="13"/>
  <c r="H347" i="8"/>
  <c r="H420" i="13"/>
  <c r="H426" i="2"/>
  <c r="H333" i="13"/>
  <c r="H446" i="13"/>
  <c r="H448" i="13"/>
  <c r="H339" i="8"/>
  <c r="H375" i="13"/>
  <c r="H379" i="1"/>
  <c r="H450" i="1"/>
  <c r="H482" i="24"/>
  <c r="H427" i="7"/>
  <c r="H410" i="2"/>
  <c r="H425" i="2"/>
  <c r="H455" i="2"/>
  <c r="H465" i="2"/>
  <c r="H493" i="2"/>
  <c r="H342" i="1"/>
  <c r="H457" i="1"/>
  <c r="H394" i="34"/>
  <c r="H529" i="30"/>
  <c r="H346" i="29"/>
  <c r="E494" i="25"/>
  <c r="H494" i="25" s="1"/>
  <c r="E491" i="25"/>
  <c r="H491" i="25" s="1"/>
  <c r="E358" i="25"/>
  <c r="H358" i="25" s="1"/>
  <c r="H410" i="12"/>
  <c r="H465" i="11"/>
  <c r="E412" i="34"/>
  <c r="H412" i="34" s="1"/>
  <c r="E478" i="34"/>
  <c r="H478" i="34" s="1"/>
  <c r="E530" i="34"/>
  <c r="E335" i="8"/>
  <c r="H335" i="8" s="1"/>
  <c r="E431" i="8"/>
  <c r="H431" i="8" s="1"/>
  <c r="E348" i="8"/>
  <c r="H348" i="8" s="1"/>
  <c r="E366" i="8"/>
  <c r="E500" i="8"/>
  <c r="H500" i="8" s="1"/>
  <c r="E346" i="8"/>
  <c r="H346" i="8" s="1"/>
  <c r="E524" i="8"/>
  <c r="H524" i="8" s="1"/>
  <c r="E482" i="8"/>
  <c r="E457" i="8"/>
  <c r="E412" i="8"/>
  <c r="H412" i="8" s="1"/>
  <c r="E375" i="8"/>
  <c r="H375" i="8" s="1"/>
  <c r="E361" i="8"/>
  <c r="E337" i="8"/>
  <c r="E529" i="8"/>
  <c r="H529" i="8" s="1"/>
  <c r="E448" i="8"/>
  <c r="H448" i="8" s="1"/>
  <c r="E374" i="8"/>
  <c r="E342" i="8"/>
  <c r="E519" i="8"/>
  <c r="H519" i="8" s="1"/>
  <c r="E477" i="8"/>
  <c r="H477" i="8" s="1"/>
  <c r="E437" i="8"/>
  <c r="E423" i="8"/>
  <c r="E379" i="8"/>
  <c r="H379" i="8" s="1"/>
  <c r="E333" i="8"/>
  <c r="H333" i="8" s="1"/>
  <c r="E360" i="8"/>
  <c r="E373" i="8"/>
  <c r="H373" i="8" s="1"/>
  <c r="E507" i="8"/>
  <c r="H507" i="8" s="1"/>
  <c r="E334" i="10"/>
  <c r="H334" i="10" s="1"/>
  <c r="E385" i="10"/>
  <c r="E459" i="10"/>
  <c r="E471" i="10"/>
  <c r="H471" i="10" s="1"/>
  <c r="E501" i="10"/>
  <c r="H501" i="10" s="1"/>
  <c r="E520" i="10"/>
  <c r="H520" i="10" s="1"/>
  <c r="E525" i="10"/>
  <c r="H525" i="10" s="1"/>
  <c r="E370" i="10"/>
  <c r="H370" i="10" s="1"/>
  <c r="E436" i="10"/>
  <c r="H436" i="10" s="1"/>
  <c r="E524" i="10"/>
  <c r="H524" i="10" s="1"/>
  <c r="E467" i="10"/>
  <c r="H467" i="10" s="1"/>
  <c r="E451" i="10"/>
  <c r="H451" i="10" s="1"/>
  <c r="E361" i="10"/>
  <c r="H361" i="10" s="1"/>
  <c r="E336" i="10"/>
  <c r="E424" i="10"/>
  <c r="H424" i="10" s="1"/>
  <c r="E536" i="10"/>
  <c r="H536" i="10" s="1"/>
  <c r="E479" i="10"/>
  <c r="H479" i="10" s="1"/>
  <c r="E437" i="10"/>
  <c r="E348" i="10"/>
  <c r="E463" i="10"/>
  <c r="H463" i="10" s="1"/>
  <c r="E516" i="10"/>
  <c r="H516" i="10" s="1"/>
  <c r="E351" i="12"/>
  <c r="H351" i="12" s="1"/>
  <c r="E359" i="12"/>
  <c r="H359" i="12" s="1"/>
  <c r="E396" i="12"/>
  <c r="H396" i="12" s="1"/>
  <c r="E408" i="12"/>
  <c r="H408" i="12" s="1"/>
  <c r="E435" i="12"/>
  <c r="H435" i="12" s="1"/>
  <c r="E507" i="12"/>
  <c r="H507" i="12" s="1"/>
  <c r="E541" i="12"/>
  <c r="E355" i="12"/>
  <c r="H355" i="12" s="1"/>
  <c r="E389" i="12"/>
  <c r="C12" i="12"/>
  <c r="G12" i="12" s="1"/>
  <c r="E538" i="12"/>
  <c r="H538" i="12" s="1"/>
  <c r="E424" i="12"/>
  <c r="H424" i="12" s="1"/>
  <c r="E374" i="12"/>
  <c r="E446" i="12"/>
  <c r="H446" i="12" s="1"/>
  <c r="E380" i="12"/>
  <c r="H380" i="12" s="1"/>
  <c r="E365" i="12"/>
  <c r="H365" i="12" s="1"/>
  <c r="E339" i="12"/>
  <c r="E370" i="12"/>
  <c r="E330" i="12"/>
  <c r="H330" i="12" s="1"/>
  <c r="E530" i="12"/>
  <c r="H530" i="12" s="1"/>
  <c r="E451" i="12"/>
  <c r="H451" i="12" s="1"/>
  <c r="E412" i="12"/>
  <c r="E367" i="12"/>
  <c r="E337" i="12"/>
  <c r="H337" i="12" s="1"/>
  <c r="E385" i="12"/>
  <c r="H385" i="12" s="1"/>
  <c r="E431" i="12"/>
  <c r="H431" i="12" s="1"/>
  <c r="E463" i="12"/>
  <c r="H463" i="12" s="1"/>
  <c r="E536" i="14"/>
  <c r="H536" i="14" s="1"/>
  <c r="E429" i="14"/>
  <c r="E463" i="14"/>
  <c r="E468" i="14"/>
  <c r="H468" i="14" s="1"/>
  <c r="E487" i="14"/>
  <c r="H487" i="14" s="1"/>
  <c r="E387" i="14"/>
  <c r="E408" i="14"/>
  <c r="H408" i="14" s="1"/>
  <c r="E420" i="14"/>
  <c r="H420" i="14" s="1"/>
  <c r="E519" i="14"/>
  <c r="H519" i="14" s="1"/>
  <c r="C12" i="14"/>
  <c r="E347" i="14"/>
  <c r="H347" i="14" s="1"/>
  <c r="E373" i="14"/>
  <c r="H373" i="14" s="1"/>
  <c r="E376" i="14"/>
  <c r="E431" i="14"/>
  <c r="E542" i="14"/>
  <c r="E435" i="16"/>
  <c r="H435" i="16" s="1"/>
  <c r="E453" i="16"/>
  <c r="H453" i="16" s="1"/>
  <c r="E539" i="16"/>
  <c r="E393" i="16"/>
  <c r="H393" i="16" s="1"/>
  <c r="G329" i="16"/>
  <c r="H329" i="16" s="1"/>
  <c r="E428" i="16"/>
  <c r="H428" i="16" s="1"/>
  <c r="E385" i="18"/>
  <c r="E387" i="18"/>
  <c r="H387" i="18" s="1"/>
  <c r="E389" i="18"/>
  <c r="E536" i="18"/>
  <c r="H536" i="18" s="1"/>
  <c r="E386" i="18"/>
  <c r="E388" i="18"/>
  <c r="E396" i="18"/>
  <c r="H396" i="18" s="1"/>
  <c r="E444" i="18"/>
  <c r="H444" i="18" s="1"/>
  <c r="E472" i="18"/>
  <c r="H472" i="18" s="1"/>
  <c r="E495" i="18"/>
  <c r="E537" i="18"/>
  <c r="H537" i="18" s="1"/>
  <c r="E355" i="18"/>
  <c r="H355" i="18" s="1"/>
  <c r="E358" i="18"/>
  <c r="H358" i="18" s="1"/>
  <c r="E461" i="18"/>
  <c r="E488" i="18"/>
  <c r="H488" i="18" s="1"/>
  <c r="E493" i="18"/>
  <c r="H493" i="18" s="1"/>
  <c r="E499" i="18"/>
  <c r="H499" i="18" s="1"/>
  <c r="E516" i="18"/>
  <c r="H516" i="18" s="1"/>
  <c r="E525" i="18"/>
  <c r="H525" i="18" s="1"/>
  <c r="E460" i="18"/>
  <c r="H460" i="18" s="1"/>
  <c r="E476" i="18"/>
  <c r="H476" i="18" s="1"/>
  <c r="E511" i="18"/>
  <c r="H511" i="18" s="1"/>
  <c r="E468" i="18"/>
  <c r="H468" i="18" s="1"/>
  <c r="C12" i="20"/>
  <c r="E12" i="20" s="1"/>
  <c r="E363" i="20"/>
  <c r="E446" i="20"/>
  <c r="H446" i="20" s="1"/>
  <c r="E372" i="20"/>
  <c r="H372" i="20" s="1"/>
  <c r="E364" i="22"/>
  <c r="H364" i="22" s="1"/>
  <c r="E407" i="22"/>
  <c r="E425" i="22"/>
  <c r="H425" i="22" s="1"/>
  <c r="E467" i="22"/>
  <c r="H467" i="22" s="1"/>
  <c r="E338" i="22"/>
  <c r="H338" i="22" s="1"/>
  <c r="E486" i="22"/>
  <c r="E356" i="22"/>
  <c r="H356" i="22" s="1"/>
  <c r="E457" i="22"/>
  <c r="E402" i="22"/>
  <c r="H402" i="22" s="1"/>
  <c r="E475" i="22"/>
  <c r="E492" i="22"/>
  <c r="E347" i="27"/>
  <c r="H347" i="27" s="1"/>
  <c r="E363" i="27"/>
  <c r="H363" i="27" s="1"/>
  <c r="E366" i="27"/>
  <c r="E470" i="27"/>
  <c r="H470" i="27" s="1"/>
  <c r="E338" i="27"/>
  <c r="H338" i="27" s="1"/>
  <c r="E348" i="27"/>
  <c r="H348" i="27" s="1"/>
  <c r="E445" i="27"/>
  <c r="E469" i="27"/>
  <c r="H469" i="27" s="1"/>
  <c r="E526" i="27"/>
  <c r="H526" i="27" s="1"/>
  <c r="E545" i="27"/>
  <c r="H545" i="27" s="1"/>
  <c r="E389" i="34"/>
  <c r="H389" i="34" s="1"/>
  <c r="E458" i="12"/>
  <c r="H458" i="12" s="1"/>
  <c r="E338" i="24"/>
  <c r="H338" i="24" s="1"/>
  <c r="H456" i="30"/>
  <c r="H517" i="30"/>
  <c r="H525" i="12"/>
  <c r="H338" i="29"/>
  <c r="H365" i="6"/>
  <c r="H452" i="7"/>
  <c r="H420" i="7"/>
  <c r="H376" i="7"/>
  <c r="H472" i="3"/>
  <c r="H381" i="2"/>
  <c r="H449" i="2"/>
  <c r="H469" i="2"/>
  <c r="H432" i="2"/>
  <c r="H529" i="2"/>
  <c r="H546" i="2"/>
  <c r="E544" i="25"/>
  <c r="H544" i="25" s="1"/>
  <c r="E369" i="25"/>
  <c r="H369" i="25" s="1"/>
  <c r="E329" i="25"/>
  <c r="H352" i="29"/>
  <c r="H380" i="29"/>
  <c r="E395" i="25"/>
  <c r="H395" i="25" s="1"/>
  <c r="H489" i="18"/>
  <c r="H457" i="13"/>
  <c r="E332" i="8"/>
  <c r="H332" i="8" s="1"/>
  <c r="E380" i="8"/>
  <c r="H380" i="8" s="1"/>
  <c r="E430" i="8"/>
  <c r="H430" i="8" s="1"/>
  <c r="E350" i="8"/>
  <c r="H350" i="8" s="1"/>
  <c r="E432" i="8"/>
  <c r="H432" i="8" s="1"/>
  <c r="E538" i="8"/>
  <c r="H538" i="8" s="1"/>
  <c r="E343" i="8"/>
  <c r="H343" i="8" s="1"/>
  <c r="E353" i="8"/>
  <c r="H353" i="8" s="1"/>
  <c r="E369" i="8"/>
  <c r="E522" i="8"/>
  <c r="H522" i="8" s="1"/>
  <c r="E354" i="8"/>
  <c r="H354" i="8" s="1"/>
  <c r="H436" i="7"/>
  <c r="H370" i="6"/>
  <c r="C12" i="18"/>
  <c r="E536" i="3"/>
  <c r="H536" i="3" s="1"/>
  <c r="E507" i="3"/>
  <c r="H507" i="3" s="1"/>
  <c r="E488" i="3"/>
  <c r="H488" i="3" s="1"/>
  <c r="E442" i="3"/>
  <c r="H442" i="3" s="1"/>
  <c r="E389" i="3"/>
  <c r="H389" i="3" s="1"/>
  <c r="E429" i="3"/>
  <c r="H429" i="3" s="1"/>
  <c r="E491" i="3"/>
  <c r="H491" i="3" s="1"/>
  <c r="E373" i="3"/>
  <c r="H373" i="3" s="1"/>
  <c r="E405" i="3"/>
  <c r="H405" i="3" s="1"/>
  <c r="E512" i="3"/>
  <c r="H512" i="3" s="1"/>
  <c r="E520" i="3"/>
  <c r="E423" i="6"/>
  <c r="H423" i="6" s="1"/>
  <c r="E355" i="6"/>
  <c r="H355" i="6" s="1"/>
  <c r="E362" i="6"/>
  <c r="H362" i="6" s="1"/>
  <c r="E426" i="6"/>
  <c r="E545" i="6"/>
  <c r="H545" i="6" s="1"/>
  <c r="E363" i="6"/>
  <c r="H363" i="6" s="1"/>
  <c r="E458" i="6"/>
  <c r="E465" i="6"/>
  <c r="E536" i="6"/>
  <c r="H536" i="6" s="1"/>
  <c r="E438" i="6"/>
  <c r="H438" i="6" s="1"/>
  <c r="E332" i="6"/>
  <c r="H332" i="6" s="1"/>
  <c r="E367" i="6"/>
  <c r="H367" i="6" s="1"/>
  <c r="E486" i="6"/>
  <c r="H486" i="6" s="1"/>
  <c r="E422" i="30"/>
  <c r="H422" i="30" s="1"/>
  <c r="E360" i="30"/>
  <c r="H360" i="30" s="1"/>
  <c r="E363" i="30"/>
  <c r="H363" i="30" s="1"/>
  <c r="E452" i="30"/>
  <c r="H452" i="30" s="1"/>
  <c r="E338" i="30"/>
  <c r="H338" i="30" s="1"/>
  <c r="E354" i="30"/>
  <c r="E369" i="30"/>
  <c r="H369" i="30" s="1"/>
  <c r="E376" i="30"/>
  <c r="H376" i="30" s="1"/>
  <c r="E430" i="30"/>
  <c r="H430" i="30" s="1"/>
  <c r="C12" i="30"/>
  <c r="E437" i="32"/>
  <c r="H437" i="32" s="1"/>
  <c r="E452" i="32"/>
  <c r="H452" i="32" s="1"/>
  <c r="E436" i="32"/>
  <c r="H436" i="32" s="1"/>
  <c r="E451" i="32"/>
  <c r="H451" i="32" s="1"/>
  <c r="E455" i="32"/>
  <c r="E483" i="32"/>
  <c r="H483" i="32" s="1"/>
  <c r="E343" i="32"/>
  <c r="H343" i="32" s="1"/>
  <c r="E422" i="32"/>
  <c r="H422" i="32" s="1"/>
  <c r="E424" i="32"/>
  <c r="E426" i="32"/>
  <c r="E457" i="32"/>
  <c r="H457" i="32" s="1"/>
  <c r="E490" i="32"/>
  <c r="H490" i="32" s="1"/>
  <c r="E529" i="32"/>
  <c r="H529" i="32" s="1"/>
  <c r="E520" i="32"/>
  <c r="H520" i="32" s="1"/>
  <c r="E423" i="32"/>
  <c r="H423" i="32" s="1"/>
  <c r="E346" i="32"/>
  <c r="H346" i="32" s="1"/>
  <c r="E369" i="32"/>
  <c r="E439" i="2"/>
  <c r="H439" i="2" s="1"/>
  <c r="E539" i="3"/>
  <c r="H539" i="3" s="1"/>
  <c r="E372" i="8"/>
  <c r="H352" i="30"/>
  <c r="H358" i="29"/>
  <c r="H425" i="8"/>
  <c r="H411" i="8"/>
  <c r="H422" i="13"/>
  <c r="H486" i="24"/>
  <c r="H395" i="7"/>
  <c r="H425" i="3"/>
  <c r="H444" i="3"/>
  <c r="H347" i="2"/>
  <c r="H461" i="2"/>
  <c r="H368" i="29"/>
  <c r="E468" i="25"/>
  <c r="H468" i="25" s="1"/>
  <c r="H436" i="13"/>
  <c r="H346" i="10"/>
  <c r="H382" i="8"/>
  <c r="H378" i="8"/>
  <c r="H518" i="6"/>
  <c r="E543" i="2"/>
  <c r="E440" i="2"/>
  <c r="H440" i="2" s="1"/>
  <c r="E536" i="2"/>
  <c r="H536" i="2" s="1"/>
  <c r="E458" i="2"/>
  <c r="H458" i="2" s="1"/>
  <c r="E525" i="2"/>
  <c r="H525" i="2" s="1"/>
  <c r="E411" i="2"/>
  <c r="H411" i="2" s="1"/>
  <c r="E495" i="2"/>
  <c r="E475" i="2"/>
  <c r="H475" i="2" s="1"/>
  <c r="E535" i="2"/>
  <c r="C12" i="24"/>
  <c r="E384" i="24"/>
  <c r="E422" i="24"/>
  <c r="H422" i="24" s="1"/>
  <c r="E454" i="24"/>
  <c r="E462" i="24"/>
  <c r="H462" i="24" s="1"/>
  <c r="E385" i="24"/>
  <c r="H385" i="24" s="1"/>
  <c r="E402" i="24"/>
  <c r="H402" i="24" s="1"/>
  <c r="E467" i="24"/>
  <c r="H467" i="24" s="1"/>
  <c r="E448" i="24"/>
  <c r="E490" i="24"/>
  <c r="E535" i="24"/>
  <c r="H535" i="24" s="1"/>
  <c r="E499" i="24"/>
  <c r="H499" i="24" s="1"/>
  <c r="E411" i="24"/>
  <c r="H411" i="24" s="1"/>
  <c r="E456" i="24"/>
  <c r="H456" i="24" s="1"/>
  <c r="E386" i="29"/>
  <c r="H386" i="29" s="1"/>
  <c r="E392" i="29"/>
  <c r="E520" i="29"/>
  <c r="E389" i="31"/>
  <c r="H389" i="31" s="1"/>
  <c r="E407" i="31"/>
  <c r="H407" i="31" s="1"/>
  <c r="E388" i="31"/>
  <c r="H388" i="31" s="1"/>
  <c r="E463" i="31"/>
  <c r="H463" i="31" s="1"/>
  <c r="E507" i="31"/>
  <c r="H507" i="31" s="1"/>
  <c r="E533" i="31"/>
  <c r="H533" i="31" s="1"/>
  <c r="E536" i="31"/>
  <c r="H536" i="31" s="1"/>
  <c r="E391" i="31"/>
  <c r="E511" i="31"/>
  <c r="E516" i="31"/>
  <c r="H516" i="31" s="1"/>
  <c r="E335" i="31"/>
  <c r="H335" i="31" s="1"/>
  <c r="E360" i="31"/>
  <c r="H360" i="31" s="1"/>
  <c r="E371" i="31"/>
  <c r="H371" i="31" s="1"/>
  <c r="E411" i="31"/>
  <c r="H411" i="31" s="1"/>
  <c r="E459" i="31"/>
  <c r="H459" i="31" s="1"/>
  <c r="E520" i="2"/>
  <c r="H520" i="2" s="1"/>
  <c r="E488" i="8"/>
  <c r="H488" i="8" s="1"/>
  <c r="E541" i="10"/>
  <c r="H541" i="10" s="1"/>
  <c r="E527" i="10"/>
  <c r="H527" i="10" s="1"/>
  <c r="E491" i="10"/>
  <c r="H491" i="10" s="1"/>
  <c r="E479" i="16"/>
  <c r="H479" i="16" s="1"/>
  <c r="E425" i="32"/>
  <c r="H425" i="32" s="1"/>
  <c r="H449" i="3"/>
  <c r="E539" i="9"/>
  <c r="H539" i="9" s="1"/>
  <c r="E446" i="9"/>
  <c r="H446" i="9" s="1"/>
  <c r="E404" i="9"/>
  <c r="E537" i="11"/>
  <c r="H537" i="11" s="1"/>
  <c r="E507" i="11"/>
  <c r="H507" i="11" s="1"/>
  <c r="E422" i="11"/>
  <c r="H422" i="11" s="1"/>
  <c r="E529" i="15"/>
  <c r="H529" i="15" s="1"/>
  <c r="E410" i="15"/>
  <c r="H410" i="15" s="1"/>
  <c r="E481" i="19"/>
  <c r="E475" i="26"/>
  <c r="H475" i="26" s="1"/>
  <c r="H515" i="11"/>
  <c r="H541" i="11"/>
  <c r="H369" i="9"/>
  <c r="H372" i="7"/>
  <c r="H339" i="5"/>
  <c r="E359" i="11"/>
  <c r="H359" i="11" s="1"/>
  <c r="E405" i="11"/>
  <c r="E433" i="11"/>
  <c r="H433" i="11" s="1"/>
  <c r="E481" i="11"/>
  <c r="H481" i="11" s="1"/>
  <c r="E493" i="11"/>
  <c r="H493" i="11" s="1"/>
  <c r="E539" i="11"/>
  <c r="H539" i="11" s="1"/>
  <c r="E358" i="13"/>
  <c r="H358" i="13" s="1"/>
  <c r="E424" i="13"/>
  <c r="H424" i="13" s="1"/>
  <c r="E345" i="15"/>
  <c r="H345" i="15" s="1"/>
  <c r="E536" i="15"/>
  <c r="E346" i="17"/>
  <c r="H346" i="17" s="1"/>
  <c r="E352" i="17"/>
  <c r="H352" i="17" s="1"/>
  <c r="E375" i="17"/>
  <c r="H375" i="17" s="1"/>
  <c r="E362" i="17"/>
  <c r="H362" i="17" s="1"/>
  <c r="E379" i="17"/>
  <c r="H379" i="17" s="1"/>
  <c r="E458" i="17"/>
  <c r="H458" i="17" s="1"/>
  <c r="E441" i="19"/>
  <c r="H441" i="19" s="1"/>
  <c r="E488" i="19"/>
  <c r="E384" i="19"/>
  <c r="H384" i="19" s="1"/>
  <c r="E408" i="19"/>
  <c r="H408" i="19" s="1"/>
  <c r="E465" i="19"/>
  <c r="H465" i="19" s="1"/>
  <c r="E525" i="19"/>
  <c r="E392" i="19"/>
  <c r="H392" i="19" s="1"/>
  <c r="E426" i="19"/>
  <c r="H426" i="19" s="1"/>
  <c r="E363" i="21"/>
  <c r="H363" i="21" s="1"/>
  <c r="E403" i="21"/>
  <c r="E424" i="21"/>
  <c r="H424" i="21" s="1"/>
  <c r="E495" i="21"/>
  <c r="H495" i="21" s="1"/>
  <c r="E525" i="21"/>
  <c r="H525" i="21" s="1"/>
  <c r="E362" i="21"/>
  <c r="E385" i="21"/>
  <c r="H385" i="21" s="1"/>
  <c r="E393" i="21"/>
  <c r="H393" i="21" s="1"/>
  <c r="E346" i="21"/>
  <c r="H346" i="21" s="1"/>
  <c r="E357" i="21"/>
  <c r="H357" i="21" s="1"/>
  <c r="E450" i="21"/>
  <c r="H450" i="21" s="1"/>
  <c r="E483" i="21"/>
  <c r="E442" i="26"/>
  <c r="H442" i="26" s="1"/>
  <c r="E439" i="26"/>
  <c r="E449" i="26"/>
  <c r="H449" i="26" s="1"/>
  <c r="E416" i="26"/>
  <c r="E472" i="26"/>
  <c r="H472" i="26" s="1"/>
  <c r="E494" i="26"/>
  <c r="E480" i="28"/>
  <c r="E504" i="28"/>
  <c r="H504" i="28" s="1"/>
  <c r="E405" i="28"/>
  <c r="H405" i="28" s="1"/>
  <c r="E511" i="28"/>
  <c r="H511" i="28" s="1"/>
  <c r="E377" i="28"/>
  <c r="H377" i="28" s="1"/>
  <c r="E385" i="28"/>
  <c r="H385" i="28" s="1"/>
  <c r="E514" i="28"/>
  <c r="H514" i="28" s="1"/>
  <c r="E537" i="28"/>
  <c r="H537" i="28" s="1"/>
  <c r="H386" i="2"/>
  <c r="H377" i="2"/>
  <c r="H537" i="3"/>
  <c r="H514" i="3"/>
  <c r="H489" i="3"/>
  <c r="H384" i="3"/>
  <c r="H541" i="4"/>
  <c r="H535" i="4"/>
  <c r="H528" i="4"/>
  <c r="H512" i="4"/>
  <c r="H508" i="4"/>
  <c r="H501" i="4"/>
  <c r="H433" i="4"/>
  <c r="H429" i="4"/>
  <c r="H396" i="4"/>
  <c r="H355" i="4"/>
  <c r="H345" i="4"/>
  <c r="H343" i="4"/>
  <c r="H331" i="4"/>
  <c r="H545" i="5"/>
  <c r="H520" i="5"/>
  <c r="H493" i="5"/>
  <c r="H539" i="6"/>
  <c r="H371" i="6"/>
  <c r="H357" i="6"/>
  <c r="H356" i="6"/>
  <c r="H348" i="6"/>
  <c r="H341" i="6"/>
  <c r="H484" i="7"/>
  <c r="H480" i="7"/>
  <c r="E459" i="7"/>
  <c r="H459" i="7" s="1"/>
  <c r="E355" i="7"/>
  <c r="H471" i="8"/>
  <c r="H442" i="8"/>
  <c r="E530" i="9"/>
  <c r="H530" i="9" s="1"/>
  <c r="E521" i="9"/>
  <c r="E487" i="9"/>
  <c r="H487" i="9" s="1"/>
  <c r="E422" i="9"/>
  <c r="E402" i="9"/>
  <c r="H402" i="9" s="1"/>
  <c r="E375" i="9"/>
  <c r="E458" i="11"/>
  <c r="H458" i="11" s="1"/>
  <c r="H334" i="14"/>
  <c r="E519" i="19"/>
  <c r="H519" i="19" s="1"/>
  <c r="E492" i="19"/>
  <c r="H492" i="19" s="1"/>
  <c r="E404" i="28"/>
  <c r="H404" i="28" s="1"/>
  <c r="E396" i="28"/>
  <c r="H396" i="28" s="1"/>
  <c r="E391" i="28"/>
  <c r="H391" i="28" s="1"/>
  <c r="E487" i="11"/>
  <c r="E375" i="15"/>
  <c r="H375" i="15" s="1"/>
  <c r="E364" i="15"/>
  <c r="H364" i="15" s="1"/>
  <c r="E359" i="15"/>
  <c r="H359" i="15" s="1"/>
  <c r="E533" i="17"/>
  <c r="H533" i="17" s="1"/>
  <c r="E360" i="28"/>
  <c r="H360" i="28" s="1"/>
  <c r="E452" i="4"/>
  <c r="H452" i="4" s="1"/>
  <c r="E424" i="4"/>
  <c r="H424" i="4" s="1"/>
  <c r="E350" i="4"/>
  <c r="H350" i="4" s="1"/>
  <c r="E519" i="4"/>
  <c r="H519" i="4" s="1"/>
  <c r="E509" i="4"/>
  <c r="H509" i="4" s="1"/>
  <c r="H516" i="22"/>
  <c r="H376" i="22"/>
  <c r="H348" i="22"/>
  <c r="H461" i="25"/>
  <c r="H416" i="25"/>
  <c r="H543" i="26"/>
  <c r="H537" i="26"/>
  <c r="H508" i="26"/>
  <c r="H461" i="26"/>
  <c r="H371" i="26"/>
  <c r="H480" i="14"/>
  <c r="H371" i="14"/>
  <c r="H517" i="22"/>
  <c r="H377" i="22"/>
  <c r="H524" i="23"/>
  <c r="H515" i="23"/>
  <c r="H504" i="23"/>
  <c r="H481" i="25"/>
  <c r="H546" i="26"/>
  <c r="H458" i="26"/>
  <c r="H413" i="26"/>
  <c r="H389" i="26"/>
  <c r="H508" i="27"/>
  <c r="H539" i="30"/>
  <c r="H473" i="30"/>
  <c r="H469" i="30"/>
  <c r="H347" i="30"/>
  <c r="H385" i="6"/>
  <c r="H523" i="23"/>
  <c r="H350" i="23"/>
  <c r="H448" i="24"/>
  <c r="H177" i="13"/>
  <c r="H172" i="28"/>
  <c r="H282" i="33"/>
  <c r="H179" i="31"/>
  <c r="H169" i="13"/>
  <c r="H169" i="14"/>
  <c r="H163" i="14"/>
  <c r="H249" i="25"/>
  <c r="H291" i="33"/>
  <c r="H201" i="32"/>
  <c r="E189" i="6"/>
  <c r="H189" i="6" s="1"/>
  <c r="E224" i="6"/>
  <c r="E182" i="6"/>
  <c r="H182" i="6" s="1"/>
  <c r="E284" i="6"/>
  <c r="H284" i="6" s="1"/>
  <c r="H224" i="6"/>
  <c r="H272" i="7"/>
  <c r="H176" i="24"/>
  <c r="H177" i="12"/>
  <c r="H193" i="16"/>
  <c r="E161" i="6"/>
  <c r="H310" i="3"/>
  <c r="H174" i="1"/>
  <c r="H194" i="1"/>
  <c r="H212" i="1"/>
  <c r="H228" i="1"/>
  <c r="H244" i="1"/>
  <c r="H269" i="1"/>
  <c r="H291" i="1"/>
  <c r="H307" i="1"/>
  <c r="E248" i="6"/>
  <c r="H248" i="6" s="1"/>
  <c r="E167" i="6"/>
  <c r="H167" i="6" s="1"/>
  <c r="E201" i="6"/>
  <c r="H237" i="33"/>
  <c r="E185" i="31"/>
  <c r="H185" i="31" s="1"/>
  <c r="E210" i="31"/>
  <c r="H210" i="31" s="1"/>
  <c r="E199" i="31"/>
  <c r="E242" i="31"/>
  <c r="H242" i="31" s="1"/>
  <c r="E234" i="31"/>
  <c r="H234" i="31" s="1"/>
  <c r="E208" i="31"/>
  <c r="H208" i="31" s="1"/>
  <c r="E183" i="31"/>
  <c r="E172" i="31"/>
  <c r="H172" i="31" s="1"/>
  <c r="E209" i="31"/>
  <c r="H209" i="31" s="1"/>
  <c r="E252" i="31"/>
  <c r="H252" i="31" s="1"/>
  <c r="E211" i="31"/>
  <c r="H211" i="31" s="1"/>
  <c r="E267" i="31"/>
  <c r="H267" i="31" s="1"/>
  <c r="E204" i="31"/>
  <c r="H204" i="31" s="1"/>
  <c r="H199" i="31"/>
  <c r="E318" i="30"/>
  <c r="H318" i="30" s="1"/>
  <c r="E165" i="30"/>
  <c r="H165" i="30" s="1"/>
  <c r="E169" i="30"/>
  <c r="E204" i="30"/>
  <c r="H204" i="30" s="1"/>
  <c r="E203" i="30"/>
  <c r="H203" i="30" s="1"/>
  <c r="E303" i="30"/>
  <c r="H303" i="30" s="1"/>
  <c r="E226" i="30"/>
  <c r="H226" i="30" s="1"/>
  <c r="E173" i="30"/>
  <c r="H173" i="30" s="1"/>
  <c r="E200" i="30"/>
  <c r="E245" i="30"/>
  <c r="H245" i="30" s="1"/>
  <c r="H193" i="27"/>
  <c r="E271" i="25"/>
  <c r="H271" i="25" s="1"/>
  <c r="E229" i="25"/>
  <c r="H229" i="25" s="1"/>
  <c r="E304" i="25"/>
  <c r="E242" i="25"/>
  <c r="E174" i="25"/>
  <c r="H174" i="25" s="1"/>
  <c r="E227" i="25"/>
  <c r="H227" i="25" s="1"/>
  <c r="E270" i="25"/>
  <c r="H270" i="25" s="1"/>
  <c r="H252" i="25"/>
  <c r="E269" i="25"/>
  <c r="H269" i="25" s="1"/>
  <c r="H167" i="22"/>
  <c r="E276" i="4"/>
  <c r="H276" i="4" s="1"/>
  <c r="E164" i="4"/>
  <c r="H164" i="4" s="1"/>
  <c r="E282" i="4"/>
  <c r="H282" i="4" s="1"/>
  <c r="E293" i="4"/>
  <c r="H293" i="4" s="1"/>
  <c r="E189" i="4"/>
  <c r="H189" i="4" s="1"/>
  <c r="E252" i="4"/>
  <c r="C11" i="21"/>
  <c r="E11" i="21" s="1"/>
  <c r="E185" i="21"/>
  <c r="H185" i="21" s="1"/>
  <c r="E197" i="21"/>
  <c r="E273" i="21"/>
  <c r="E281" i="21"/>
  <c r="H281" i="21" s="1"/>
  <c r="E198" i="21"/>
  <c r="H198" i="21" s="1"/>
  <c r="E169" i="21"/>
  <c r="H169" i="21" s="1"/>
  <c r="E238" i="21"/>
  <c r="H238" i="21" s="1"/>
  <c r="E167" i="21"/>
  <c r="H167" i="21" s="1"/>
  <c r="E253" i="21"/>
  <c r="H253" i="21" s="1"/>
  <c r="E248" i="21"/>
  <c r="H248" i="21" s="1"/>
  <c r="E201" i="21"/>
  <c r="H201" i="21" s="1"/>
  <c r="E191" i="21"/>
  <c r="H191" i="21" s="1"/>
  <c r="E216" i="21"/>
  <c r="E219" i="21"/>
  <c r="H219" i="21" s="1"/>
  <c r="H168" i="2"/>
  <c r="E177" i="4"/>
  <c r="H177" i="4" s="1"/>
  <c r="E288" i="6"/>
  <c r="H288" i="6" s="1"/>
  <c r="E313" i="11"/>
  <c r="E311" i="31"/>
  <c r="H311" i="31" s="1"/>
  <c r="E288" i="31"/>
  <c r="H288" i="31" s="1"/>
  <c r="E268" i="31"/>
  <c r="H268" i="31" s="1"/>
  <c r="H287" i="33"/>
  <c r="H183" i="31"/>
  <c r="H285" i="25"/>
  <c r="H170" i="12"/>
  <c r="H217" i="7"/>
  <c r="H211" i="13"/>
  <c r="H299" i="13"/>
  <c r="H318" i="28"/>
  <c r="H197" i="22"/>
  <c r="H170" i="19"/>
  <c r="E253" i="6"/>
  <c r="H253" i="6" s="1"/>
  <c r="H212" i="16"/>
  <c r="H169" i="7"/>
  <c r="H191" i="7"/>
  <c r="H261" i="7"/>
  <c r="H192" i="14"/>
  <c r="H287" i="20"/>
  <c r="H200" i="28"/>
  <c r="H305" i="28"/>
  <c r="H284" i="8"/>
  <c r="H235" i="8"/>
  <c r="H286" i="33"/>
  <c r="H162" i="29"/>
  <c r="C11" i="6"/>
  <c r="E166" i="6"/>
  <c r="H190" i="3"/>
  <c r="H320" i="3"/>
  <c r="H168" i="1"/>
  <c r="H188" i="1"/>
  <c r="H206" i="1"/>
  <c r="H222" i="1"/>
  <c r="H238" i="1"/>
  <c r="H262" i="1"/>
  <c r="H285" i="1"/>
  <c r="H301" i="1"/>
  <c r="H318" i="1"/>
  <c r="E312" i="31"/>
  <c r="E284" i="25"/>
  <c r="E198" i="25"/>
  <c r="H198" i="25" s="1"/>
  <c r="E253" i="25"/>
  <c r="H253" i="25" s="1"/>
  <c r="E224" i="25"/>
  <c r="H224" i="25" s="1"/>
  <c r="E186" i="6"/>
  <c r="H186" i="6" s="1"/>
  <c r="H273" i="33"/>
  <c r="H311" i="33"/>
  <c r="H315" i="33"/>
  <c r="E228" i="31"/>
  <c r="H228" i="31" s="1"/>
  <c r="E254" i="31"/>
  <c r="H254" i="31" s="1"/>
  <c r="H263" i="28"/>
  <c r="H237" i="28"/>
  <c r="H228" i="28"/>
  <c r="H226" i="26"/>
  <c r="H242" i="25"/>
  <c r="H172" i="23"/>
  <c r="H182" i="21"/>
  <c r="H220" i="6"/>
  <c r="E171" i="33"/>
  <c r="H171" i="33" s="1"/>
  <c r="E228" i="33"/>
  <c r="H228" i="33" s="1"/>
  <c r="E267" i="33"/>
  <c r="H267" i="33" s="1"/>
  <c r="E300" i="33"/>
  <c r="H300" i="33" s="1"/>
  <c r="E317" i="33"/>
  <c r="C11" i="33"/>
  <c r="E293" i="7"/>
  <c r="H293" i="7" s="1"/>
  <c r="E310" i="7"/>
  <c r="E273" i="7"/>
  <c r="E253" i="7"/>
  <c r="H253" i="7" s="1"/>
  <c r="E224" i="7"/>
  <c r="H224" i="7" s="1"/>
  <c r="E190" i="7"/>
  <c r="E168" i="7"/>
  <c r="E290" i="7"/>
  <c r="H290" i="7" s="1"/>
  <c r="E161" i="11"/>
  <c r="E290" i="11"/>
  <c r="E303" i="11"/>
  <c r="E276" i="11"/>
  <c r="H276" i="11" s="1"/>
  <c r="E262" i="11"/>
  <c r="H262" i="11" s="1"/>
  <c r="E232" i="11"/>
  <c r="E198" i="11"/>
  <c r="E189" i="11"/>
  <c r="H189" i="11" s="1"/>
  <c r="E166" i="11"/>
  <c r="H166" i="11" s="1"/>
  <c r="E236" i="11"/>
  <c r="E244" i="11"/>
  <c r="E286" i="11"/>
  <c r="H286" i="11" s="1"/>
  <c r="E213" i="13"/>
  <c r="H213" i="13" s="1"/>
  <c r="E287" i="13"/>
  <c r="E191" i="13"/>
  <c r="E248" i="13"/>
  <c r="H248" i="13" s="1"/>
  <c r="E238" i="13"/>
  <c r="H238" i="13" s="1"/>
  <c r="E226" i="18"/>
  <c r="E292" i="18"/>
  <c r="E305" i="18"/>
  <c r="H305" i="18" s="1"/>
  <c r="E236" i="18"/>
  <c r="H236" i="18" s="1"/>
  <c r="E239" i="18"/>
  <c r="E268" i="18"/>
  <c r="E301" i="18"/>
  <c r="H301" i="18" s="1"/>
  <c r="E178" i="18"/>
  <c r="H178" i="18" s="1"/>
  <c r="E230" i="18"/>
  <c r="E267" i="18"/>
  <c r="H267" i="18" s="1"/>
  <c r="E310" i="18"/>
  <c r="H310" i="18" s="1"/>
  <c r="E305" i="22"/>
  <c r="H305" i="22" s="1"/>
  <c r="E230" i="22"/>
  <c r="E273" i="22"/>
  <c r="H273" i="22" s="1"/>
  <c r="E312" i="22"/>
  <c r="H312" i="22" s="1"/>
  <c r="E315" i="22"/>
  <c r="H315" i="22" s="1"/>
  <c r="E186" i="22"/>
  <c r="H186" i="22" s="1"/>
  <c r="E232" i="22"/>
  <c r="H232" i="22" s="1"/>
  <c r="E190" i="22"/>
  <c r="H190" i="22" s="1"/>
  <c r="E304" i="22"/>
  <c r="H304" i="22" s="1"/>
  <c r="E203" i="26"/>
  <c r="H203" i="26" s="1"/>
  <c r="E214" i="26"/>
  <c r="H214" i="26" s="1"/>
  <c r="E217" i="26"/>
  <c r="H217" i="26" s="1"/>
  <c r="E301" i="26"/>
  <c r="H301" i="26" s="1"/>
  <c r="E172" i="26"/>
  <c r="E303" i="26"/>
  <c r="E245" i="26"/>
  <c r="H245" i="26" s="1"/>
  <c r="E164" i="26"/>
  <c r="H164" i="26" s="1"/>
  <c r="E209" i="28"/>
  <c r="H209" i="28" s="1"/>
  <c r="E229" i="28"/>
  <c r="H229" i="28" s="1"/>
  <c r="E194" i="28"/>
  <c r="H194" i="28" s="1"/>
  <c r="E217" i="28"/>
  <c r="H217" i="28" s="1"/>
  <c r="E268" i="28"/>
  <c r="H268" i="28" s="1"/>
  <c r="E303" i="28"/>
  <c r="E184" i="28"/>
  <c r="E244" i="28"/>
  <c r="H244" i="28" s="1"/>
  <c r="E254" i="28"/>
  <c r="H254" i="28" s="1"/>
  <c r="E166" i="28"/>
  <c r="E185" i="28"/>
  <c r="H185" i="28" s="1"/>
  <c r="E190" i="4"/>
  <c r="H190" i="4" s="1"/>
  <c r="E318" i="16"/>
  <c r="E192" i="9"/>
  <c r="H192" i="9" s="1"/>
  <c r="E264" i="9"/>
  <c r="H264" i="9" s="1"/>
  <c r="E301" i="9"/>
  <c r="H301" i="9" s="1"/>
  <c r="E287" i="9"/>
  <c r="E166" i="9"/>
  <c r="H166" i="9" s="1"/>
  <c r="E203" i="9"/>
  <c r="E272" i="9"/>
  <c r="H272" i="9" s="1"/>
  <c r="E276" i="9"/>
  <c r="H276" i="9" s="1"/>
  <c r="E202" i="9"/>
  <c r="C11" i="9"/>
  <c r="E269" i="9"/>
  <c r="H269" i="9" s="1"/>
  <c r="E167" i="9"/>
  <c r="E169" i="9"/>
  <c r="H169" i="9" s="1"/>
  <c r="E191" i="9"/>
  <c r="H191" i="9" s="1"/>
  <c r="E196" i="9"/>
  <c r="H196" i="9" s="1"/>
  <c r="E211" i="9"/>
  <c r="E245" i="9"/>
  <c r="H245" i="9" s="1"/>
  <c r="E186" i="5"/>
  <c r="H186" i="5" s="1"/>
  <c r="E194" i="5"/>
  <c r="H194" i="5" s="1"/>
  <c r="E234" i="5"/>
  <c r="E307" i="5"/>
  <c r="H307" i="5" s="1"/>
  <c r="E186" i="24"/>
  <c r="E237" i="24"/>
  <c r="H237" i="24" s="1"/>
  <c r="E271" i="24"/>
  <c r="E171" i="24"/>
  <c r="E217" i="24"/>
  <c r="H217" i="24" s="1"/>
  <c r="E242" i="24"/>
  <c r="H242" i="24" s="1"/>
  <c r="E277" i="24"/>
  <c r="H310" i="2"/>
  <c r="H290" i="2"/>
  <c r="H243" i="2"/>
  <c r="H223" i="2"/>
  <c r="H207" i="2"/>
  <c r="H288" i="3"/>
  <c r="H243" i="3"/>
  <c r="H239" i="3"/>
  <c r="H227" i="3"/>
  <c r="H223" i="3"/>
  <c r="H213" i="3"/>
  <c r="H173" i="3"/>
  <c r="H312" i="4"/>
  <c r="H310" i="4"/>
  <c r="H268" i="4"/>
  <c r="H244" i="4"/>
  <c r="H242" i="4"/>
  <c r="H240" i="4"/>
  <c r="H232" i="4"/>
  <c r="H204" i="4"/>
  <c r="H200" i="4"/>
  <c r="H184" i="4"/>
  <c r="H182" i="4"/>
  <c r="H172" i="4"/>
  <c r="H170" i="4"/>
  <c r="E242" i="5"/>
  <c r="E179" i="5"/>
  <c r="H179" i="5" s="1"/>
  <c r="H310" i="6"/>
  <c r="H301" i="6"/>
  <c r="H267" i="6"/>
  <c r="H254" i="6"/>
  <c r="H246" i="6"/>
  <c r="H242" i="6"/>
  <c r="H236" i="6"/>
  <c r="H225" i="6"/>
  <c r="H208" i="8"/>
  <c r="H291" i="9"/>
  <c r="H203" i="9"/>
  <c r="H179" i="11"/>
  <c r="H318" i="12"/>
  <c r="H287" i="12"/>
  <c r="H268" i="12"/>
  <c r="H242" i="12"/>
  <c r="H237" i="12"/>
  <c r="H231" i="12"/>
  <c r="H320" i="30"/>
  <c r="H218" i="28"/>
  <c r="H245" i="27"/>
  <c r="H188" i="27"/>
  <c r="H235" i="27"/>
  <c r="E161" i="24"/>
  <c r="E163" i="24"/>
  <c r="H163" i="24" s="1"/>
  <c r="H206" i="23"/>
  <c r="H216" i="23"/>
  <c r="H173" i="19"/>
  <c r="H210" i="6"/>
  <c r="E225" i="5"/>
  <c r="E276" i="8"/>
  <c r="H276" i="8" s="1"/>
  <c r="E178" i="8"/>
  <c r="H178" i="8" s="1"/>
  <c r="E209" i="8"/>
  <c r="E295" i="8"/>
  <c r="E213" i="10"/>
  <c r="H213" i="10" s="1"/>
  <c r="E303" i="10"/>
  <c r="E229" i="12"/>
  <c r="E216" i="12"/>
  <c r="E185" i="15"/>
  <c r="H185" i="15" s="1"/>
  <c r="E264" i="15"/>
  <c r="H264" i="15" s="1"/>
  <c r="E227" i="15"/>
  <c r="E169" i="17"/>
  <c r="H169" i="17" s="1"/>
  <c r="E217" i="17"/>
  <c r="H217" i="17" s="1"/>
  <c r="C11" i="19"/>
  <c r="E216" i="19"/>
  <c r="E242" i="19"/>
  <c r="E273" i="19"/>
  <c r="H273" i="19" s="1"/>
  <c r="E238" i="19"/>
  <c r="H238" i="19" s="1"/>
  <c r="E211" i="23"/>
  <c r="H211" i="23" s="1"/>
  <c r="E209" i="23"/>
  <c r="E200" i="27"/>
  <c r="H200" i="27" s="1"/>
  <c r="E216" i="27"/>
  <c r="E237" i="27"/>
  <c r="H237" i="27" s="1"/>
  <c r="E281" i="27"/>
  <c r="E298" i="27"/>
  <c r="H298" i="27" s="1"/>
  <c r="E210" i="27"/>
  <c r="H210" i="27" s="1"/>
  <c r="E232" i="32"/>
  <c r="E188" i="32"/>
  <c r="H188" i="32" s="1"/>
  <c r="E191" i="32"/>
  <c r="H191" i="32" s="1"/>
  <c r="E234" i="32"/>
  <c r="H234" i="32" s="1"/>
  <c r="E293" i="32"/>
  <c r="H293" i="32" s="1"/>
  <c r="H317" i="4"/>
  <c r="H294" i="4"/>
  <c r="H235" i="4"/>
  <c r="E320" i="5"/>
  <c r="E312" i="5"/>
  <c r="H291" i="8"/>
  <c r="H241" i="8"/>
  <c r="H233" i="8"/>
  <c r="H218" i="8"/>
  <c r="H209" i="10"/>
  <c r="H200" i="10"/>
  <c r="H191" i="10"/>
  <c r="H179" i="10"/>
  <c r="E178" i="10"/>
  <c r="H178" i="10" s="1"/>
  <c r="H171" i="10"/>
  <c r="E293" i="12"/>
  <c r="H293" i="12" s="1"/>
  <c r="E222" i="14"/>
  <c r="E204" i="14"/>
  <c r="H204" i="14" s="1"/>
  <c r="E170" i="14"/>
  <c r="H170" i="14" s="1"/>
  <c r="E192" i="17"/>
  <c r="E295" i="19"/>
  <c r="H295" i="19" s="1"/>
  <c r="E203" i="19"/>
  <c r="H203" i="19" s="1"/>
  <c r="E298" i="23"/>
  <c r="H298" i="23" s="1"/>
  <c r="E293" i="23"/>
  <c r="H277" i="23"/>
  <c r="E263" i="23"/>
  <c r="H263" i="23" s="1"/>
  <c r="E238" i="24"/>
  <c r="H238" i="24" s="1"/>
  <c r="E301" i="27"/>
  <c r="E194" i="32"/>
  <c r="E222" i="23"/>
  <c r="H222" i="23" s="1"/>
  <c r="E172" i="3"/>
  <c r="H172" i="3" s="1"/>
  <c r="E273" i="3"/>
  <c r="H273" i="3" s="1"/>
  <c r="E246" i="3"/>
  <c r="H246" i="3" s="1"/>
  <c r="E185" i="3"/>
  <c r="H185" i="3" s="1"/>
  <c r="E307" i="2"/>
  <c r="H307" i="2" s="1"/>
  <c r="E303" i="2"/>
  <c r="H303" i="2" s="1"/>
  <c r="E289" i="2"/>
  <c r="H289" i="2" s="1"/>
  <c r="E172" i="2"/>
  <c r="H172" i="2" s="1"/>
  <c r="H286" i="17"/>
  <c r="H281" i="17"/>
  <c r="H240" i="18"/>
  <c r="H268" i="21"/>
  <c r="H231" i="21"/>
  <c r="H206" i="21"/>
  <c r="H172" i="21"/>
  <c r="H246" i="22"/>
  <c r="H220" i="22"/>
  <c r="H215" i="22"/>
  <c r="H319" i="24"/>
  <c r="H315" i="24"/>
  <c r="H311" i="24"/>
  <c r="H302" i="24"/>
  <c r="H296" i="24"/>
  <c r="H286" i="24"/>
  <c r="H243" i="24"/>
  <c r="H221" i="31"/>
  <c r="H171" i="31"/>
  <c r="H315" i="32"/>
  <c r="H277" i="32"/>
  <c r="H244" i="32"/>
  <c r="H277" i="9"/>
  <c r="H199" i="9"/>
  <c r="H183" i="9"/>
  <c r="H252" i="14"/>
  <c r="H306" i="16"/>
  <c r="H241" i="16"/>
  <c r="H291" i="17"/>
  <c r="H287" i="17"/>
  <c r="H166" i="17"/>
  <c r="H196" i="19"/>
  <c r="H207" i="21"/>
  <c r="H288" i="22"/>
  <c r="H234" i="22"/>
  <c r="H229" i="22"/>
  <c r="H216" i="22"/>
  <c r="H178" i="22"/>
  <c r="H309" i="23"/>
  <c r="H302" i="23"/>
  <c r="H320" i="24"/>
  <c r="H316" i="24"/>
  <c r="H307" i="24"/>
  <c r="H173" i="24"/>
  <c r="H240" i="25"/>
  <c r="H216" i="25"/>
  <c r="H320" i="32"/>
  <c r="H316" i="32"/>
  <c r="H312" i="32"/>
  <c r="H299" i="32"/>
  <c r="H295" i="32"/>
  <c r="H241" i="32"/>
  <c r="H236" i="32"/>
  <c r="H115" i="5"/>
  <c r="H82" i="28"/>
  <c r="H147" i="6"/>
  <c r="H77" i="10"/>
  <c r="H133" i="11"/>
  <c r="H122" i="24"/>
  <c r="H124" i="1"/>
  <c r="E75" i="34"/>
  <c r="H75" i="34" s="1"/>
  <c r="E73" i="34"/>
  <c r="E119" i="34"/>
  <c r="H119" i="34" s="1"/>
  <c r="E150" i="34"/>
  <c r="H150" i="34" s="1"/>
  <c r="E129" i="34"/>
  <c r="E120" i="34"/>
  <c r="H120" i="34" s="1"/>
  <c r="E83" i="3"/>
  <c r="H83" i="3" s="1"/>
  <c r="E91" i="3"/>
  <c r="H91" i="3" s="1"/>
  <c r="E144" i="3"/>
  <c r="H144" i="3" s="1"/>
  <c r="E136" i="3"/>
  <c r="E126" i="3"/>
  <c r="H126" i="3" s="1"/>
  <c r="E120" i="3"/>
  <c r="H120" i="3" s="1"/>
  <c r="E133" i="3"/>
  <c r="H133" i="3" s="1"/>
  <c r="E72" i="3"/>
  <c r="E137" i="3"/>
  <c r="H137" i="3" s="1"/>
  <c r="E127" i="3"/>
  <c r="H127" i="3" s="1"/>
  <c r="E122" i="3"/>
  <c r="H122" i="3" s="1"/>
  <c r="E108" i="3"/>
  <c r="E145" i="10"/>
  <c r="H145" i="10" s="1"/>
  <c r="E135" i="10"/>
  <c r="H135" i="10" s="1"/>
  <c r="E99" i="10"/>
  <c r="H99" i="10" s="1"/>
  <c r="E148" i="10"/>
  <c r="H148" i="10" s="1"/>
  <c r="E72" i="10"/>
  <c r="H72" i="10" s="1"/>
  <c r="E117" i="10"/>
  <c r="H117" i="10" s="1"/>
  <c r="E108" i="10"/>
  <c r="H108" i="10" s="1"/>
  <c r="E87" i="10"/>
  <c r="E88" i="12"/>
  <c r="H88" i="12" s="1"/>
  <c r="E150" i="12"/>
  <c r="H150" i="12" s="1"/>
  <c r="E132" i="12"/>
  <c r="E97" i="12"/>
  <c r="E137" i="12"/>
  <c r="H137" i="12" s="1"/>
  <c r="E138" i="12"/>
  <c r="H138" i="12" s="1"/>
  <c r="E149" i="12"/>
  <c r="E73" i="22"/>
  <c r="E71" i="22"/>
  <c r="E76" i="22"/>
  <c r="H76" i="22" s="1"/>
  <c r="E104" i="22"/>
  <c r="H104" i="22" s="1"/>
  <c r="E132" i="22"/>
  <c r="E105" i="24"/>
  <c r="H105" i="24" s="1"/>
  <c r="E147" i="24"/>
  <c r="H147" i="24" s="1"/>
  <c r="E71" i="24"/>
  <c r="E72" i="24"/>
  <c r="E94" i="24"/>
  <c r="H94" i="24" s="1"/>
  <c r="E136" i="24"/>
  <c r="H136" i="24" s="1"/>
  <c r="E151" i="24"/>
  <c r="H151" i="24" s="1"/>
  <c r="E131" i="24"/>
  <c r="E110" i="24"/>
  <c r="H110" i="24" s="1"/>
  <c r="E98" i="29"/>
  <c r="H98" i="29" s="1"/>
  <c r="E128" i="29"/>
  <c r="E122" i="29"/>
  <c r="E117" i="29"/>
  <c r="H117" i="29" s="1"/>
  <c r="E106" i="29"/>
  <c r="H106" i="29" s="1"/>
  <c r="E77" i="29"/>
  <c r="H77" i="29" s="1"/>
  <c r="E94" i="29"/>
  <c r="E91" i="29"/>
  <c r="H91" i="29" s="1"/>
  <c r="E72" i="29"/>
  <c r="H72" i="29" s="1"/>
  <c r="E135" i="29"/>
  <c r="H135" i="29" s="1"/>
  <c r="E129" i="29"/>
  <c r="E123" i="29"/>
  <c r="H123" i="29" s="1"/>
  <c r="E114" i="29"/>
  <c r="H114" i="29" s="1"/>
  <c r="E71" i="29"/>
  <c r="E111" i="29"/>
  <c r="E99" i="29"/>
  <c r="H99" i="29" s="1"/>
  <c r="E140" i="34"/>
  <c r="H140" i="34" s="1"/>
  <c r="H97" i="7"/>
  <c r="E123" i="9"/>
  <c r="H97" i="12"/>
  <c r="H129" i="13"/>
  <c r="H131" i="26"/>
  <c r="E127" i="30"/>
  <c r="H73" i="34"/>
  <c r="H129" i="28"/>
  <c r="H145" i="19"/>
  <c r="H139" i="17"/>
  <c r="H80" i="19"/>
  <c r="H87" i="19"/>
  <c r="H80" i="28"/>
  <c r="E10" i="24"/>
  <c r="E144" i="6"/>
  <c r="H144" i="6" s="1"/>
  <c r="E84" i="6"/>
  <c r="H84" i="6" s="1"/>
  <c r="E96" i="6"/>
  <c r="H96" i="6" s="1"/>
  <c r="E117" i="6"/>
  <c r="H117" i="6" s="1"/>
  <c r="E107" i="6"/>
  <c r="H107" i="6" s="1"/>
  <c r="E133" i="6"/>
  <c r="H133" i="6" s="1"/>
  <c r="E143" i="6"/>
  <c r="H143" i="6" s="1"/>
  <c r="E87" i="8"/>
  <c r="H87" i="8" s="1"/>
  <c r="E141" i="8"/>
  <c r="E150" i="8"/>
  <c r="H150" i="8" s="1"/>
  <c r="E115" i="8"/>
  <c r="H115" i="8" s="1"/>
  <c r="E104" i="8"/>
  <c r="H104" i="8" s="1"/>
  <c r="E128" i="8"/>
  <c r="H128" i="8" s="1"/>
  <c r="E146" i="14"/>
  <c r="H146" i="14" s="1"/>
  <c r="E104" i="14"/>
  <c r="H104" i="14" s="1"/>
  <c r="E117" i="14"/>
  <c r="H117" i="14" s="1"/>
  <c r="E77" i="14"/>
  <c r="H77" i="14" s="1"/>
  <c r="E84" i="16"/>
  <c r="E94" i="16"/>
  <c r="H94" i="16" s="1"/>
  <c r="E136" i="16"/>
  <c r="E137" i="18"/>
  <c r="H137" i="18" s="1"/>
  <c r="E147" i="18"/>
  <c r="H147" i="18" s="1"/>
  <c r="E79" i="18"/>
  <c r="H79" i="18" s="1"/>
  <c r="E123" i="27"/>
  <c r="H123" i="27" s="1"/>
  <c r="E85" i="27"/>
  <c r="H85" i="27" s="1"/>
  <c r="E134" i="27"/>
  <c r="H134" i="27" s="1"/>
  <c r="E150" i="27"/>
  <c r="H150" i="27" s="1"/>
  <c r="E137" i="27"/>
  <c r="H137" i="27" s="1"/>
  <c r="E85" i="32"/>
  <c r="H85" i="32" s="1"/>
  <c r="E139" i="32"/>
  <c r="H139" i="32" s="1"/>
  <c r="E123" i="32"/>
  <c r="H123" i="32" s="1"/>
  <c r="E83" i="32"/>
  <c r="H83" i="32" s="1"/>
  <c r="E111" i="32"/>
  <c r="H111" i="32" s="1"/>
  <c r="E124" i="32"/>
  <c r="H124" i="32" s="1"/>
  <c r="E133" i="8"/>
  <c r="H133" i="8" s="1"/>
  <c r="E117" i="8"/>
  <c r="H117" i="8" s="1"/>
  <c r="E132" i="16"/>
  <c r="H132" i="16" s="1"/>
  <c r="H84" i="16"/>
  <c r="E146" i="22"/>
  <c r="H146" i="22" s="1"/>
  <c r="E136" i="22"/>
  <c r="E106" i="22"/>
  <c r="E118" i="24"/>
  <c r="H118" i="24" s="1"/>
  <c r="E81" i="24"/>
  <c r="H81" i="24" s="1"/>
  <c r="H102" i="25"/>
  <c r="E119" i="32"/>
  <c r="H119" i="32" s="1"/>
  <c r="H80" i="21"/>
  <c r="H91" i="19"/>
  <c r="H139" i="10"/>
  <c r="H77" i="32"/>
  <c r="H128" i="34"/>
  <c r="H77" i="1"/>
  <c r="E126" i="30"/>
  <c r="H126" i="30" s="1"/>
  <c r="E129" i="30"/>
  <c r="H129" i="30" s="1"/>
  <c r="E85" i="30"/>
  <c r="H85" i="30" s="1"/>
  <c r="E119" i="30"/>
  <c r="H119" i="30" s="1"/>
  <c r="H124" i="9"/>
  <c r="E77" i="9"/>
  <c r="H77" i="9" s="1"/>
  <c r="E83" i="9"/>
  <c r="H83" i="9" s="1"/>
  <c r="E128" i="9"/>
  <c r="E132" i="34"/>
  <c r="H132" i="34" s="1"/>
  <c r="E84" i="12"/>
  <c r="H84" i="12" s="1"/>
  <c r="E151" i="14"/>
  <c r="H151" i="14" s="1"/>
  <c r="E146" i="27"/>
  <c r="H97" i="2"/>
  <c r="H75" i="1"/>
  <c r="H95" i="1"/>
  <c r="H112" i="1"/>
  <c r="H151" i="1"/>
  <c r="H149" i="25"/>
  <c r="H91" i="30"/>
  <c r="H112" i="30"/>
  <c r="H135" i="30"/>
  <c r="H142" i="30"/>
  <c r="H83" i="28"/>
  <c r="H97" i="20"/>
  <c r="H106" i="20"/>
  <c r="H97" i="9"/>
  <c r="H149" i="4"/>
  <c r="H112" i="4"/>
  <c r="H101" i="4"/>
  <c r="H87" i="4"/>
  <c r="E91" i="7"/>
  <c r="H91" i="7" s="1"/>
  <c r="H118" i="14"/>
  <c r="E145" i="15"/>
  <c r="H145" i="15" s="1"/>
  <c r="E151" i="17"/>
  <c r="H151" i="17" s="1"/>
  <c r="E136" i="21"/>
  <c r="E133" i="25"/>
  <c r="H133" i="25" s="1"/>
  <c r="H91" i="1"/>
  <c r="H110" i="1"/>
  <c r="H118" i="1"/>
  <c r="H142" i="1"/>
  <c r="H132" i="20"/>
  <c r="H116" i="31"/>
  <c r="H101" i="30"/>
  <c r="H132" i="28"/>
  <c r="H101" i="28"/>
  <c r="H72" i="28"/>
  <c r="H95" i="20"/>
  <c r="H116" i="20"/>
  <c r="H151" i="20"/>
  <c r="C8" i="30"/>
  <c r="E13" i="30" s="1"/>
  <c r="H151" i="4"/>
  <c r="H124" i="4"/>
  <c r="E147" i="7"/>
  <c r="H147" i="7" s="1"/>
  <c r="H142" i="10"/>
  <c r="H148" i="16"/>
  <c r="E124" i="17"/>
  <c r="H124" i="17" s="1"/>
  <c r="E117" i="17"/>
  <c r="H117" i="17" s="1"/>
  <c r="H88" i="20"/>
  <c r="H79" i="20"/>
  <c r="H79" i="21"/>
  <c r="H96" i="22"/>
  <c r="H138" i="28"/>
  <c r="H150" i="30"/>
  <c r="H105" i="30"/>
  <c r="H102" i="30"/>
  <c r="E141" i="31"/>
  <c r="H141" i="31" s="1"/>
  <c r="E102" i="31"/>
  <c r="H102" i="31" s="1"/>
  <c r="E60" i="33"/>
  <c r="H60" i="33" s="1"/>
  <c r="E50" i="33"/>
  <c r="H50" i="33" s="1"/>
  <c r="E54" i="33"/>
  <c r="E22" i="33"/>
  <c r="H22" i="33" s="1"/>
  <c r="E61" i="33"/>
  <c r="H61" i="33" s="1"/>
  <c r="E34" i="33"/>
  <c r="H34" i="33" s="1"/>
  <c r="E55" i="33"/>
  <c r="H55" i="33" s="1"/>
  <c r="E27" i="21"/>
  <c r="H27" i="21" s="1"/>
  <c r="E37" i="21"/>
  <c r="H37" i="21" s="1"/>
  <c r="E61" i="21"/>
  <c r="H61" i="21" s="1"/>
  <c r="E29" i="21"/>
  <c r="H29" i="21" s="1"/>
  <c r="E49" i="21"/>
  <c r="H49" i="21" s="1"/>
  <c r="E63" i="21"/>
  <c r="H63" i="21" s="1"/>
  <c r="C9" i="21"/>
  <c r="E9" i="21" s="1"/>
  <c r="E29" i="5"/>
  <c r="H29" i="5" s="1"/>
  <c r="E23" i="5"/>
  <c r="H23" i="5" s="1"/>
  <c r="E30" i="5"/>
  <c r="E46" i="5"/>
  <c r="H46" i="5" s="1"/>
  <c r="E51" i="5"/>
  <c r="G18" i="5"/>
  <c r="E63" i="5"/>
  <c r="H63" i="5" s="1"/>
  <c r="E37" i="7"/>
  <c r="H37" i="7" s="1"/>
  <c r="E62" i="7"/>
  <c r="E20" i="7"/>
  <c r="E48" i="7"/>
  <c r="H48" i="7" s="1"/>
  <c r="C9" i="7"/>
  <c r="E64" i="11"/>
  <c r="E20" i="11"/>
  <c r="H20" i="11" s="1"/>
  <c r="E28" i="11"/>
  <c r="H28" i="11" s="1"/>
  <c r="E35" i="11"/>
  <c r="H35" i="11" s="1"/>
  <c r="E58" i="13"/>
  <c r="H58" i="13" s="1"/>
  <c r="E53" i="13"/>
  <c r="C8" i="19"/>
  <c r="E13" i="19" s="1"/>
  <c r="E41" i="19"/>
  <c r="H41" i="19" s="1"/>
  <c r="E51" i="19"/>
  <c r="E38" i="19"/>
  <c r="H38" i="19" s="1"/>
  <c r="E48" i="19"/>
  <c r="H48" i="19" s="1"/>
  <c r="E26" i="19"/>
  <c r="H26" i="19" s="1"/>
  <c r="E24" i="19"/>
  <c r="H24" i="19" s="1"/>
  <c r="H40" i="2"/>
  <c r="E21" i="5"/>
  <c r="E60" i="19"/>
  <c r="H60" i="19" s="1"/>
  <c r="H20" i="24"/>
  <c r="E37" i="5"/>
  <c r="H37" i="5" s="1"/>
  <c r="H57" i="13"/>
  <c r="H35" i="14"/>
  <c r="H52" i="2"/>
  <c r="H60" i="4"/>
  <c r="E50" i="2"/>
  <c r="H50" i="2" s="1"/>
  <c r="E22" i="2"/>
  <c r="G18" i="2"/>
  <c r="E35" i="2"/>
  <c r="H35" i="2" s="1"/>
  <c r="E43" i="2"/>
  <c r="H43" i="2" s="1"/>
  <c r="E42" i="33"/>
  <c r="H42" i="33" s="1"/>
  <c r="H34" i="21"/>
  <c r="H62" i="22"/>
  <c r="H45" i="22"/>
  <c r="E29" i="33"/>
  <c r="H29" i="33" s="1"/>
  <c r="E22" i="12"/>
  <c r="H22" i="12" s="1"/>
  <c r="E53" i="12"/>
  <c r="H53" i="12" s="1"/>
  <c r="E37" i="12"/>
  <c r="E26" i="12"/>
  <c r="H26" i="12" s="1"/>
  <c r="E41" i="12"/>
  <c r="E27" i="12"/>
  <c r="H27" i="12" s="1"/>
  <c r="C8" i="12"/>
  <c r="E9" i="12" s="1"/>
  <c r="E60" i="12"/>
  <c r="H60" i="12" s="1"/>
  <c r="E61" i="12"/>
  <c r="H61" i="12" s="1"/>
  <c r="E9" i="20"/>
  <c r="E54" i="12"/>
  <c r="H30" i="22"/>
  <c r="H44" i="23"/>
  <c r="H40" i="24"/>
  <c r="H57" i="30"/>
  <c r="H41" i="30"/>
  <c r="E26" i="30"/>
  <c r="H21" i="30"/>
  <c r="H45" i="24"/>
  <c r="H52" i="18"/>
  <c r="G18" i="7"/>
  <c r="H41" i="2"/>
  <c r="E27" i="19"/>
  <c r="H27" i="19" s="1"/>
  <c r="C9" i="13"/>
  <c r="H29" i="14"/>
  <c r="H22" i="14"/>
  <c r="E56" i="33"/>
  <c r="H56" i="33" s="1"/>
  <c r="E27" i="33"/>
  <c r="H27" i="33" s="1"/>
  <c r="E49" i="20"/>
  <c r="H49" i="20" s="1"/>
  <c r="H62" i="14"/>
  <c r="H53" i="14"/>
  <c r="E49" i="12"/>
  <c r="H49" i="12" s="1"/>
  <c r="E53" i="11"/>
  <c r="H53" i="11" s="1"/>
  <c r="E44" i="10"/>
  <c r="H44" i="10" s="1"/>
  <c r="E62" i="10"/>
  <c r="E38" i="10"/>
  <c r="H38" i="10" s="1"/>
  <c r="E22" i="10"/>
  <c r="H22" i="10" s="1"/>
  <c r="E29" i="10"/>
  <c r="E37" i="10"/>
  <c r="H37" i="10" s="1"/>
  <c r="E23" i="10"/>
  <c r="H23" i="10" s="1"/>
  <c r="E28" i="10"/>
  <c r="H28" i="10" s="1"/>
  <c r="E63" i="10"/>
  <c r="H58" i="3"/>
  <c r="E38" i="7"/>
  <c r="H38" i="7" s="1"/>
  <c r="H20" i="7"/>
  <c r="H46" i="9"/>
  <c r="H33" i="21"/>
  <c r="E26" i="21"/>
  <c r="H26" i="21" s="1"/>
  <c r="E23" i="21"/>
  <c r="H23" i="21" s="1"/>
  <c r="H60" i="29"/>
  <c r="H44" i="29"/>
  <c r="H62" i="13"/>
  <c r="H43" i="22"/>
  <c r="H57" i="24"/>
  <c r="H27" i="14"/>
  <c r="H20" i="31"/>
  <c r="H32" i="28"/>
  <c r="H27" i="28"/>
  <c r="H20" i="26"/>
  <c r="H19" i="10"/>
  <c r="H19" i="2"/>
  <c r="H19" i="7"/>
  <c r="H19" i="12"/>
  <c r="H43" i="15"/>
  <c r="E31" i="22"/>
  <c r="H31" i="22" s="1"/>
  <c r="E34" i="22"/>
  <c r="E59" i="24"/>
  <c r="H59" i="24" s="1"/>
  <c r="E27" i="24"/>
  <c r="E35" i="24"/>
  <c r="H35" i="24" s="1"/>
  <c r="E46" i="24"/>
  <c r="H46" i="24" s="1"/>
  <c r="E48" i="24"/>
  <c r="E22" i="28"/>
  <c r="H22" i="28" s="1"/>
  <c r="E35" i="28"/>
  <c r="H35" i="28" s="1"/>
  <c r="E50" i="28"/>
  <c r="E26" i="28"/>
  <c r="H26" i="28" s="1"/>
  <c r="E49" i="28"/>
  <c r="H49" i="28" s="1"/>
  <c r="E29" i="28"/>
  <c r="H29" i="28" s="1"/>
  <c r="E44" i="28"/>
  <c r="H59" i="34"/>
  <c r="H51" i="34"/>
  <c r="H50" i="34"/>
  <c r="H65" i="2"/>
  <c r="E60" i="15"/>
  <c r="H60" i="15" s="1"/>
  <c r="E48" i="17"/>
  <c r="H48" i="17" s="1"/>
  <c r="E38" i="17"/>
  <c r="E51" i="24"/>
  <c r="H51" i="24" s="1"/>
  <c r="E31" i="24"/>
  <c r="H31" i="24" s="1"/>
  <c r="E54" i="26"/>
  <c r="H54" i="26" s="1"/>
  <c r="H32" i="27"/>
  <c r="H59" i="28"/>
  <c r="H26" i="29"/>
  <c r="H30" i="29"/>
  <c r="H28" i="17"/>
  <c r="H23" i="28"/>
  <c r="H21" i="22"/>
  <c r="H29" i="16"/>
  <c r="H48" i="14"/>
  <c r="H65" i="10"/>
  <c r="H39" i="31"/>
  <c r="H55" i="31"/>
  <c r="H64" i="31"/>
  <c r="H23" i="31"/>
  <c r="H50" i="29"/>
  <c r="E18" i="23"/>
  <c r="E24" i="23"/>
  <c r="H24" i="23" s="1"/>
  <c r="G18" i="25"/>
  <c r="E21" i="25"/>
  <c r="H21" i="25" s="1"/>
  <c r="E26" i="25"/>
  <c r="H26" i="25" s="1"/>
  <c r="E42" i="27"/>
  <c r="H42" i="27" s="1"/>
  <c r="E57" i="27"/>
  <c r="H57" i="2"/>
  <c r="E52" i="3"/>
  <c r="H52" i="3" s="1"/>
  <c r="E42" i="3"/>
  <c r="H42" i="3" s="1"/>
  <c r="E39" i="3"/>
  <c r="H45" i="10"/>
  <c r="E29" i="17"/>
  <c r="H29" i="17" s="1"/>
  <c r="H65" i="20"/>
  <c r="H45" i="20"/>
  <c r="H20" i="20"/>
  <c r="H55" i="21"/>
  <c r="E37" i="22"/>
  <c r="H37" i="22" s="1"/>
  <c r="E28" i="24"/>
  <c r="H28" i="24" s="1"/>
  <c r="E38" i="27"/>
  <c r="H65" i="29"/>
  <c r="E30" i="31"/>
  <c r="H30" i="31" s="1"/>
  <c r="E58" i="31"/>
  <c r="H41" i="29"/>
  <c r="H56" i="27"/>
  <c r="H39" i="20"/>
  <c r="H44" i="16"/>
  <c r="H21" i="11"/>
  <c r="H27" i="8"/>
  <c r="H64" i="8"/>
  <c r="H51" i="7"/>
  <c r="H19" i="19"/>
  <c r="H19" i="24"/>
  <c r="H19" i="28"/>
  <c r="H56" i="34"/>
  <c r="H47" i="4"/>
  <c r="E22" i="8"/>
  <c r="H22" i="8" s="1"/>
  <c r="E56" i="14"/>
  <c r="H56" i="14" s="1"/>
  <c r="H58" i="20"/>
  <c r="H42" i="25"/>
  <c r="C13" i="34"/>
  <c r="C8" i="34"/>
  <c r="E11" i="34" s="1"/>
  <c r="G552" i="34"/>
  <c r="E552" i="34"/>
  <c r="F42" i="33"/>
  <c r="F46" i="33"/>
  <c r="F51" i="33"/>
  <c r="F65" i="33"/>
  <c r="F37" i="33"/>
  <c r="F64" i="33"/>
  <c r="F32" i="33"/>
  <c r="F62" i="33"/>
  <c r="F55" i="33"/>
  <c r="F22" i="33"/>
  <c r="F41" i="33"/>
  <c r="F44" i="33"/>
  <c r="F54" i="33"/>
  <c r="F57" i="33"/>
  <c r="F21" i="33"/>
  <c r="F35" i="33"/>
  <c r="F24" i="33"/>
  <c r="F48" i="33"/>
  <c r="F50" i="33"/>
  <c r="F31" i="33"/>
  <c r="F20" i="33"/>
  <c r="F28" i="33"/>
  <c r="E32" i="7"/>
  <c r="H32" i="7" s="1"/>
  <c r="E59" i="7"/>
  <c r="H59" i="7" s="1"/>
  <c r="E29" i="7"/>
  <c r="H29" i="7" s="1"/>
  <c r="E27" i="7"/>
  <c r="H27" i="7" s="1"/>
  <c r="E61" i="7"/>
  <c r="H61" i="7" s="1"/>
  <c r="E26" i="7"/>
  <c r="E64" i="7"/>
  <c r="E19" i="13"/>
  <c r="H19" i="13" s="1"/>
  <c r="E52" i="13"/>
  <c r="H52" i="13" s="1"/>
  <c r="E20" i="13"/>
  <c r="H20" i="13" s="1"/>
  <c r="E61" i="13"/>
  <c r="E18" i="13"/>
  <c r="E31" i="13"/>
  <c r="H31" i="13" s="1"/>
  <c r="E49" i="13"/>
  <c r="H49" i="13" s="1"/>
  <c r="E29" i="13"/>
  <c r="H29" i="13" s="1"/>
  <c r="E26" i="13"/>
  <c r="E50" i="27"/>
  <c r="H50" i="27" s="1"/>
  <c r="C9" i="27"/>
  <c r="E28" i="27"/>
  <c r="H28" i="27" s="1"/>
  <c r="E29" i="27"/>
  <c r="E63" i="27"/>
  <c r="H63" i="27" s="1"/>
  <c r="E61" i="27"/>
  <c r="H61" i="27" s="1"/>
  <c r="E27" i="27"/>
  <c r="H27" i="27" s="1"/>
  <c r="E49" i="27"/>
  <c r="E64" i="27"/>
  <c r="H64" i="27" s="1"/>
  <c r="D10" i="34"/>
  <c r="G10" i="34" s="1"/>
  <c r="F98" i="34"/>
  <c r="F76" i="34"/>
  <c r="F120" i="34"/>
  <c r="E131" i="16"/>
  <c r="H131" i="16" s="1"/>
  <c r="E99" i="16"/>
  <c r="H99" i="16" s="1"/>
  <c r="E71" i="16"/>
  <c r="E128" i="16"/>
  <c r="H128" i="16" s="1"/>
  <c r="E100" i="16"/>
  <c r="H100" i="16" s="1"/>
  <c r="E120" i="16"/>
  <c r="H120" i="16" s="1"/>
  <c r="E109" i="16"/>
  <c r="H109" i="16" s="1"/>
  <c r="E122" i="16"/>
  <c r="E72" i="16"/>
  <c r="C8" i="16"/>
  <c r="E12" i="16" s="1"/>
  <c r="E91" i="16"/>
  <c r="H91" i="16" s="1"/>
  <c r="E87" i="16"/>
  <c r="H87" i="16" s="1"/>
  <c r="E89" i="32"/>
  <c r="H89" i="32" s="1"/>
  <c r="E76" i="32"/>
  <c r="H76" i="32" s="1"/>
  <c r="E125" i="32"/>
  <c r="H125" i="32" s="1"/>
  <c r="E71" i="32"/>
  <c r="C10" i="14"/>
  <c r="H144" i="5"/>
  <c r="C8" i="5"/>
  <c r="E12" i="5" s="1"/>
  <c r="G161" i="5"/>
  <c r="F73" i="12"/>
  <c r="H108" i="6"/>
  <c r="C8" i="18"/>
  <c r="E10" i="18" s="1"/>
  <c r="F61" i="14"/>
  <c r="C8" i="13"/>
  <c r="C8" i="7"/>
  <c r="E11" i="7" s="1"/>
  <c r="E115" i="18"/>
  <c r="H115" i="18" s="1"/>
  <c r="E94" i="18"/>
  <c r="H94" i="18" s="1"/>
  <c r="E127" i="18"/>
  <c r="H127" i="18" s="1"/>
  <c r="E122" i="18"/>
  <c r="H122" i="18" s="1"/>
  <c r="G18" i="16"/>
  <c r="H18" i="16" s="1"/>
  <c r="E18" i="11"/>
  <c r="E61" i="23"/>
  <c r="H61" i="23" s="1"/>
  <c r="E31" i="7"/>
  <c r="H31" i="7" s="1"/>
  <c r="E27" i="5"/>
  <c r="H27" i="5" s="1"/>
  <c r="E24" i="13"/>
  <c r="H24" i="13" s="1"/>
  <c r="G18" i="23"/>
  <c r="G18" i="33"/>
  <c r="D9" i="33"/>
  <c r="H107" i="29"/>
  <c r="H110" i="19"/>
  <c r="E136" i="18"/>
  <c r="H136" i="18" s="1"/>
  <c r="E139" i="16"/>
  <c r="H139" i="16" s="1"/>
  <c r="E75" i="8"/>
  <c r="H75" i="8" s="1"/>
  <c r="E100" i="8"/>
  <c r="H100" i="8" s="1"/>
  <c r="C8" i="8"/>
  <c r="E8" i="8" s="1"/>
  <c r="E137" i="8"/>
  <c r="H137" i="8" s="1"/>
  <c r="H111" i="9"/>
  <c r="E125" i="27"/>
  <c r="H125" i="27" s="1"/>
  <c r="E90" i="27"/>
  <c r="H90" i="27" s="1"/>
  <c r="E129" i="27"/>
  <c r="H129" i="27" s="1"/>
  <c r="E120" i="14"/>
  <c r="H120" i="14" s="1"/>
  <c r="H178" i="2"/>
  <c r="H166" i="2"/>
  <c r="C8" i="3"/>
  <c r="E29" i="3"/>
  <c r="H29" i="3" s="1"/>
  <c r="E61" i="3"/>
  <c r="H61" i="3" s="1"/>
  <c r="E43" i="3"/>
  <c r="H43" i="3" s="1"/>
  <c r="E118" i="2"/>
  <c r="H118" i="2" s="1"/>
  <c r="E126" i="2"/>
  <c r="E129" i="2"/>
  <c r="H129" i="2" s="1"/>
  <c r="E87" i="2"/>
  <c r="E145" i="2"/>
  <c r="H145" i="2" s="1"/>
  <c r="E91" i="2"/>
  <c r="E147" i="2"/>
  <c r="H147" i="2" s="1"/>
  <c r="E108" i="2"/>
  <c r="E85" i="2"/>
  <c r="H85" i="2" s="1"/>
  <c r="E95" i="2"/>
  <c r="E104" i="2"/>
  <c r="H104" i="2" s="1"/>
  <c r="F162" i="2"/>
  <c r="F198" i="2"/>
  <c r="F60" i="33"/>
  <c r="F186" i="33"/>
  <c r="F224" i="33"/>
  <c r="F26" i="33"/>
  <c r="E115" i="9"/>
  <c r="H115" i="9" s="1"/>
  <c r="E85" i="9"/>
  <c r="H85" i="9" s="1"/>
  <c r="E71" i="9"/>
  <c r="C10" i="9"/>
  <c r="C8" i="9"/>
  <c r="E9" i="9" s="1"/>
  <c r="E144" i="9"/>
  <c r="H144" i="9" s="1"/>
  <c r="E122" i="9"/>
  <c r="E87" i="9"/>
  <c r="H87" i="9" s="1"/>
  <c r="E72" i="9"/>
  <c r="H72" i="9" s="1"/>
  <c r="E117" i="9"/>
  <c r="H117" i="9" s="1"/>
  <c r="E125" i="9"/>
  <c r="C9" i="19"/>
  <c r="E49" i="19"/>
  <c r="H49" i="19" s="1"/>
  <c r="E18" i="19"/>
  <c r="E29" i="19"/>
  <c r="H29" i="19" s="1"/>
  <c r="E61" i="19"/>
  <c r="E20" i="25"/>
  <c r="E18" i="25"/>
  <c r="E61" i="25"/>
  <c r="H61" i="25" s="1"/>
  <c r="E29" i="25"/>
  <c r="H29" i="25" s="1"/>
  <c r="E49" i="25"/>
  <c r="H49" i="25" s="1"/>
  <c r="C9" i="25"/>
  <c r="G9" i="25" s="1"/>
  <c r="C9" i="32"/>
  <c r="E32" i="32"/>
  <c r="H32" i="32" s="1"/>
  <c r="E64" i="32"/>
  <c r="H64" i="32" s="1"/>
  <c r="E28" i="32"/>
  <c r="H28" i="32" s="1"/>
  <c r="E18" i="32"/>
  <c r="F91" i="3"/>
  <c r="F99" i="3"/>
  <c r="F77" i="3"/>
  <c r="F144" i="3"/>
  <c r="F87" i="3"/>
  <c r="F107" i="3"/>
  <c r="E127" i="8"/>
  <c r="H127" i="8" s="1"/>
  <c r="E71" i="8"/>
  <c r="E114" i="8"/>
  <c r="H114" i="8" s="1"/>
  <c r="E85" i="8"/>
  <c r="H85" i="8" s="1"/>
  <c r="E146" i="8"/>
  <c r="H146" i="8" s="1"/>
  <c r="E125" i="8"/>
  <c r="E119" i="8"/>
  <c r="H119" i="8" s="1"/>
  <c r="E109" i="8"/>
  <c r="H109" i="8" s="1"/>
  <c r="E73" i="8"/>
  <c r="H73" i="8" s="1"/>
  <c r="E123" i="8"/>
  <c r="H123" i="8" s="1"/>
  <c r="C10" i="8"/>
  <c r="E122" i="8"/>
  <c r="H122" i="8" s="1"/>
  <c r="E76" i="8"/>
  <c r="H76" i="8" s="1"/>
  <c r="E89" i="8"/>
  <c r="H89" i="8" s="1"/>
  <c r="E124" i="8"/>
  <c r="H124" i="8" s="1"/>
  <c r="E72" i="8"/>
  <c r="H72" i="8" s="1"/>
  <c r="E107" i="8"/>
  <c r="H107" i="8" s="1"/>
  <c r="E128" i="14"/>
  <c r="E127" i="14"/>
  <c r="H127" i="14" s="1"/>
  <c r="E125" i="14"/>
  <c r="E90" i="14"/>
  <c r="H90" i="14" s="1"/>
  <c r="E116" i="14"/>
  <c r="H116" i="14" s="1"/>
  <c r="E99" i="14"/>
  <c r="H99" i="14" s="1"/>
  <c r="E119" i="14"/>
  <c r="H119" i="14" s="1"/>
  <c r="E139" i="14"/>
  <c r="H139" i="14" s="1"/>
  <c r="E114" i="14"/>
  <c r="E88" i="14"/>
  <c r="H88" i="14" s="1"/>
  <c r="E85" i="14"/>
  <c r="H85" i="14" s="1"/>
  <c r="E71" i="14"/>
  <c r="E137" i="14"/>
  <c r="E100" i="14"/>
  <c r="E72" i="14"/>
  <c r="H72" i="14" s="1"/>
  <c r="E149" i="14"/>
  <c r="H149" i="14" s="1"/>
  <c r="E123" i="14"/>
  <c r="E107" i="14"/>
  <c r="H107" i="14" s="1"/>
  <c r="E80" i="14"/>
  <c r="H80" i="14" s="1"/>
  <c r="E94" i="14"/>
  <c r="H94" i="14" s="1"/>
  <c r="E126" i="14"/>
  <c r="H126" i="14" s="1"/>
  <c r="E111" i="14"/>
  <c r="H111" i="14" s="1"/>
  <c r="E83" i="14"/>
  <c r="H83" i="14" s="1"/>
  <c r="E106" i="14"/>
  <c r="H106" i="14" s="1"/>
  <c r="E98" i="14"/>
  <c r="D11" i="33"/>
  <c r="F317" i="33"/>
  <c r="F313" i="33"/>
  <c r="F309" i="33"/>
  <c r="F303" i="33"/>
  <c r="F298" i="33"/>
  <c r="F293" i="33"/>
  <c r="F287" i="33"/>
  <c r="F282" i="33"/>
  <c r="F273" i="33"/>
  <c r="F269" i="33"/>
  <c r="F262" i="33"/>
  <c r="F248" i="33"/>
  <c r="F242" i="33"/>
  <c r="F236" i="33"/>
  <c r="F230" i="33"/>
  <c r="F225" i="33"/>
  <c r="F220" i="33"/>
  <c r="F215" i="33"/>
  <c r="F211" i="33"/>
  <c r="F207" i="33"/>
  <c r="F201" i="33"/>
  <c r="F197" i="33"/>
  <c r="F192" i="33"/>
  <c r="F188" i="33"/>
  <c r="F182" i="33"/>
  <c r="F176" i="33"/>
  <c r="F171" i="33"/>
  <c r="F167" i="33"/>
  <c r="F318" i="33"/>
  <c r="F314" i="33"/>
  <c r="F310" i="33"/>
  <c r="F304" i="33"/>
  <c r="F299" i="33"/>
  <c r="F294" i="33"/>
  <c r="F288" i="33"/>
  <c r="F284" i="33"/>
  <c r="F276" i="33"/>
  <c r="F270" i="33"/>
  <c r="F263" i="33"/>
  <c r="F249" i="33"/>
  <c r="F245" i="33"/>
  <c r="F237" i="33"/>
  <c r="F232" i="33"/>
  <c r="F226" i="33"/>
  <c r="F221" i="33"/>
  <c r="F216" i="33"/>
  <c r="F212" i="33"/>
  <c r="F208" i="33"/>
  <c r="F202" i="33"/>
  <c r="F198" i="33"/>
  <c r="F193" i="33"/>
  <c r="F189" i="33"/>
  <c r="F183" i="33"/>
  <c r="F177" i="33"/>
  <c r="F172" i="33"/>
  <c r="F168" i="33"/>
  <c r="F163" i="33"/>
  <c r="F315" i="33"/>
  <c r="F305" i="33"/>
  <c r="F296" i="33"/>
  <c r="F285" i="33"/>
  <c r="F271" i="33"/>
  <c r="F253" i="33"/>
  <c r="F238" i="33"/>
  <c r="F227" i="33"/>
  <c r="F217" i="33"/>
  <c r="F209" i="33"/>
  <c r="F199" i="33"/>
  <c r="F190" i="33"/>
  <c r="F178" i="33"/>
  <c r="F169" i="33"/>
  <c r="F320" i="33"/>
  <c r="F311" i="33"/>
  <c r="F301" i="33"/>
  <c r="F289" i="33"/>
  <c r="F277" i="33"/>
  <c r="F264" i="33"/>
  <c r="F246" i="33"/>
  <c r="F234" i="33"/>
  <c r="F222" i="33"/>
  <c r="F213" i="33"/>
  <c r="F203" i="33"/>
  <c r="F194" i="33"/>
  <c r="F185" i="33"/>
  <c r="F173" i="33"/>
  <c r="F164" i="33"/>
  <c r="F307" i="33"/>
  <c r="F297" i="33"/>
  <c r="F286" i="33"/>
  <c r="F272" i="33"/>
  <c r="F261" i="33"/>
  <c r="F239" i="33"/>
  <c r="F229" i="33"/>
  <c r="F219" i="33"/>
  <c r="F210" i="33"/>
  <c r="F200" i="33"/>
  <c r="F191" i="33"/>
  <c r="F179" i="33"/>
  <c r="F170" i="33"/>
  <c r="F297" i="2"/>
  <c r="F318" i="2"/>
  <c r="F299" i="2"/>
  <c r="F276" i="2"/>
  <c r="F263" i="2"/>
  <c r="F248" i="2"/>
  <c r="F238" i="2"/>
  <c r="F227" i="2"/>
  <c r="F200" i="2"/>
  <c r="F193" i="2"/>
  <c r="F189" i="2"/>
  <c r="F178" i="2"/>
  <c r="F170" i="2"/>
  <c r="F164" i="2"/>
  <c r="D11" i="2"/>
  <c r="G11" i="2" s="1"/>
  <c r="F305" i="2"/>
  <c r="F287" i="2"/>
  <c r="F264" i="2"/>
  <c r="F247" i="2"/>
  <c r="F222" i="2"/>
  <c r="F201" i="2"/>
  <c r="F192" i="2"/>
  <c r="F186" i="2"/>
  <c r="F173" i="2"/>
  <c r="F163" i="2"/>
  <c r="G161" i="2"/>
  <c r="H161" i="2" s="1"/>
  <c r="F273" i="2"/>
  <c r="F261" i="2"/>
  <c r="F225" i="2"/>
  <c r="F212" i="2"/>
  <c r="F197" i="2"/>
  <c r="F190" i="2"/>
  <c r="F177" i="2"/>
  <c r="F167" i="2"/>
  <c r="F293" i="2"/>
  <c r="F272" i="2"/>
  <c r="F253" i="2"/>
  <c r="F224" i="2"/>
  <c r="F202" i="2"/>
  <c r="F196" i="2"/>
  <c r="F188" i="2"/>
  <c r="F176" i="2"/>
  <c r="F166" i="2"/>
  <c r="E200" i="5"/>
  <c r="E161" i="5"/>
  <c r="E297" i="5"/>
  <c r="H297" i="5" s="1"/>
  <c r="E276" i="5"/>
  <c r="H276" i="5" s="1"/>
  <c r="E262" i="5"/>
  <c r="E248" i="5"/>
  <c r="H248" i="5" s="1"/>
  <c r="E232" i="5"/>
  <c r="H232" i="5" s="1"/>
  <c r="E222" i="5"/>
  <c r="H222" i="5" s="1"/>
  <c r="E197" i="5"/>
  <c r="E191" i="5"/>
  <c r="H191" i="5" s="1"/>
  <c r="E182" i="5"/>
  <c r="H182" i="5" s="1"/>
  <c r="E299" i="5"/>
  <c r="H299" i="5" s="1"/>
  <c r="E272" i="5"/>
  <c r="H272" i="5" s="1"/>
  <c r="E212" i="5"/>
  <c r="H212" i="5" s="1"/>
  <c r="E193" i="5"/>
  <c r="H193" i="5" s="1"/>
  <c r="E188" i="5"/>
  <c r="H188" i="5" s="1"/>
  <c r="E293" i="5"/>
  <c r="E269" i="5"/>
  <c r="E253" i="5"/>
  <c r="E227" i="5"/>
  <c r="H227" i="5" s="1"/>
  <c r="E201" i="5"/>
  <c r="H201" i="5" s="1"/>
  <c r="E192" i="5"/>
  <c r="H192" i="5" s="1"/>
  <c r="E177" i="5"/>
  <c r="H177" i="5" s="1"/>
  <c r="C11" i="5"/>
  <c r="E162" i="5"/>
  <c r="E261" i="5"/>
  <c r="H261" i="5" s="1"/>
  <c r="E196" i="5"/>
  <c r="H196" i="5" s="1"/>
  <c r="E174" i="5"/>
  <c r="H174" i="5" s="1"/>
  <c r="E263" i="5"/>
  <c r="H263" i="5" s="1"/>
  <c r="E245" i="5"/>
  <c r="H245" i="5" s="1"/>
  <c r="E198" i="5"/>
  <c r="H198" i="5" s="1"/>
  <c r="E176" i="5"/>
  <c r="H176" i="5" s="1"/>
  <c r="E282" i="5"/>
  <c r="E287" i="5"/>
  <c r="H287" i="5" s="1"/>
  <c r="E247" i="5"/>
  <c r="H247" i="5" s="1"/>
  <c r="E190" i="5"/>
  <c r="H190" i="5" s="1"/>
  <c r="E215" i="5"/>
  <c r="H215" i="5" s="1"/>
  <c r="E304" i="5"/>
  <c r="H304" i="5" s="1"/>
  <c r="E169" i="5"/>
  <c r="H169" i="5" s="1"/>
  <c r="E284" i="5"/>
  <c r="H284" i="5" s="1"/>
  <c r="E189" i="5"/>
  <c r="E170" i="5"/>
  <c r="H170" i="5" s="1"/>
  <c r="E230" i="5"/>
  <c r="H230" i="5" s="1"/>
  <c r="E318" i="5"/>
  <c r="H318" i="5" s="1"/>
  <c r="E120" i="9"/>
  <c r="H120" i="9" s="1"/>
  <c r="E76" i="9"/>
  <c r="H76" i="9" s="1"/>
  <c r="E40" i="10"/>
  <c r="H40" i="10" s="1"/>
  <c r="E27" i="10"/>
  <c r="H27" i="10" s="1"/>
  <c r="E49" i="10"/>
  <c r="E53" i="10"/>
  <c r="H53" i="10" s="1"/>
  <c r="E18" i="10"/>
  <c r="E61" i="10"/>
  <c r="H61" i="10" s="1"/>
  <c r="C8" i="10"/>
  <c r="E12" i="10" s="1"/>
  <c r="E50" i="10"/>
  <c r="H50" i="10" s="1"/>
  <c r="E73" i="6"/>
  <c r="H73" i="6" s="1"/>
  <c r="C10" i="6"/>
  <c r="E77" i="6"/>
  <c r="H77" i="6" s="1"/>
  <c r="E71" i="6"/>
  <c r="E125" i="6"/>
  <c r="H125" i="6" s="1"/>
  <c r="C8" i="6"/>
  <c r="E132" i="18"/>
  <c r="H132" i="18" s="1"/>
  <c r="E151" i="18"/>
  <c r="H151" i="18" s="1"/>
  <c r="E111" i="18"/>
  <c r="H111" i="18" s="1"/>
  <c r="E90" i="18"/>
  <c r="H90" i="18" s="1"/>
  <c r="E116" i="18"/>
  <c r="H116" i="18" s="1"/>
  <c r="E87" i="18"/>
  <c r="H87" i="18" s="1"/>
  <c r="E105" i="18"/>
  <c r="H105" i="18" s="1"/>
  <c r="E91" i="18"/>
  <c r="H91" i="18" s="1"/>
  <c r="E146" i="18"/>
  <c r="H146" i="18" s="1"/>
  <c r="E114" i="18"/>
  <c r="H114" i="18" s="1"/>
  <c r="E100" i="18"/>
  <c r="H100" i="18" s="1"/>
  <c r="E89" i="18"/>
  <c r="H89" i="18" s="1"/>
  <c r="E83" i="18"/>
  <c r="H83" i="18" s="1"/>
  <c r="E107" i="18"/>
  <c r="H107" i="18" s="1"/>
  <c r="E119" i="18"/>
  <c r="H119" i="18" s="1"/>
  <c r="E108" i="18"/>
  <c r="H108" i="18" s="1"/>
  <c r="E145" i="18"/>
  <c r="H145" i="18" s="1"/>
  <c r="E129" i="18"/>
  <c r="H129" i="18" s="1"/>
  <c r="E131" i="18"/>
  <c r="E135" i="18"/>
  <c r="H135" i="18" s="1"/>
  <c r="E128" i="18"/>
  <c r="H128" i="18" s="1"/>
  <c r="E132" i="27"/>
  <c r="H132" i="27" s="1"/>
  <c r="E122" i="27"/>
  <c r="E77" i="27"/>
  <c r="H77" i="27" s="1"/>
  <c r="E83" i="27"/>
  <c r="H83" i="27" s="1"/>
  <c r="E135" i="27"/>
  <c r="H135" i="27" s="1"/>
  <c r="E91" i="27"/>
  <c r="H91" i="27" s="1"/>
  <c r="E71" i="27"/>
  <c r="E140" i="27"/>
  <c r="H140" i="27" s="1"/>
  <c r="E114" i="27"/>
  <c r="H114" i="27" s="1"/>
  <c r="E75" i="27"/>
  <c r="E89" i="27"/>
  <c r="H89" i="27" s="1"/>
  <c r="E100" i="27"/>
  <c r="H100" i="27" s="1"/>
  <c r="E111" i="27"/>
  <c r="H111" i="27" s="1"/>
  <c r="E148" i="27"/>
  <c r="H148" i="27" s="1"/>
  <c r="E106" i="27"/>
  <c r="H106" i="27" s="1"/>
  <c r="E107" i="27"/>
  <c r="H107" i="27" s="1"/>
  <c r="E119" i="27"/>
  <c r="H119" i="27" s="1"/>
  <c r="E131" i="27"/>
  <c r="H131" i="27" s="1"/>
  <c r="E72" i="27"/>
  <c r="H72" i="27" s="1"/>
  <c r="E128" i="27"/>
  <c r="H128" i="27" s="1"/>
  <c r="E98" i="27"/>
  <c r="H98" i="27" s="1"/>
  <c r="E87" i="27"/>
  <c r="H87" i="27" s="1"/>
  <c r="E99" i="27"/>
  <c r="H99" i="27" s="1"/>
  <c r="F76" i="24"/>
  <c r="D10" i="12"/>
  <c r="E83" i="6"/>
  <c r="H83" i="6" s="1"/>
  <c r="H114" i="22"/>
  <c r="F55" i="8"/>
  <c r="G161" i="7"/>
  <c r="E98" i="18"/>
  <c r="H98" i="18" s="1"/>
  <c r="E75" i="18"/>
  <c r="H75" i="18" s="1"/>
  <c r="E120" i="18"/>
  <c r="H120" i="18" s="1"/>
  <c r="E106" i="18"/>
  <c r="H106" i="18" s="1"/>
  <c r="E125" i="18"/>
  <c r="H125" i="18" s="1"/>
  <c r="E77" i="18"/>
  <c r="H77" i="18" s="1"/>
  <c r="H100" i="2"/>
  <c r="E29" i="11"/>
  <c r="E18" i="7"/>
  <c r="E53" i="7"/>
  <c r="E61" i="5"/>
  <c r="H61" i="5" s="1"/>
  <c r="D8" i="16"/>
  <c r="F8" i="16" s="1"/>
  <c r="G18" i="21"/>
  <c r="H18" i="21" s="1"/>
  <c r="H77" i="7"/>
  <c r="E108" i="16"/>
  <c r="H108" i="16" s="1"/>
  <c r="E150" i="18"/>
  <c r="H150" i="18" s="1"/>
  <c r="H145" i="16"/>
  <c r="E106" i="16"/>
  <c r="H106" i="16" s="1"/>
  <c r="E131" i="8"/>
  <c r="H131" i="8" s="1"/>
  <c r="E144" i="32"/>
  <c r="H144" i="32" s="1"/>
  <c r="E131" i="9"/>
  <c r="H131" i="9" s="1"/>
  <c r="E145" i="27"/>
  <c r="H145" i="27" s="1"/>
  <c r="H80" i="26"/>
  <c r="E122" i="14"/>
  <c r="H122" i="14" s="1"/>
  <c r="E75" i="14"/>
  <c r="H75" i="14" s="1"/>
  <c r="E87" i="14"/>
  <c r="H94" i="1"/>
  <c r="G71" i="12"/>
  <c r="G71" i="34"/>
  <c r="H125" i="34"/>
  <c r="G71" i="32"/>
  <c r="H71" i="32" s="1"/>
  <c r="H224" i="11"/>
  <c r="F191" i="2"/>
  <c r="F262" i="2"/>
  <c r="C9" i="10"/>
  <c r="F63" i="33"/>
  <c r="F174" i="33"/>
  <c r="F214" i="33"/>
  <c r="F268" i="33"/>
  <c r="F312" i="33"/>
  <c r="E94" i="27"/>
  <c r="H94" i="27" s="1"/>
  <c r="E27" i="13"/>
  <c r="E563" i="6"/>
  <c r="H563" i="6" s="1"/>
  <c r="E571" i="6"/>
  <c r="H571" i="6" s="1"/>
  <c r="C13" i="6"/>
  <c r="E556" i="6"/>
  <c r="H556" i="6" s="1"/>
  <c r="E555" i="6"/>
  <c r="H555" i="6" s="1"/>
  <c r="E570" i="6"/>
  <c r="H570" i="6" s="1"/>
  <c r="E552" i="6"/>
  <c r="E224" i="5"/>
  <c r="H224" i="5" s="1"/>
  <c r="H198" i="4"/>
  <c r="H225" i="15"/>
  <c r="H249" i="12"/>
  <c r="H201" i="11"/>
  <c r="H198" i="2"/>
  <c r="H483" i="8"/>
  <c r="H479" i="8"/>
  <c r="H421" i="3"/>
  <c r="E571" i="4"/>
  <c r="H571" i="4" s="1"/>
  <c r="C8" i="4"/>
  <c r="E555" i="4"/>
  <c r="H555" i="4" s="1"/>
  <c r="H174" i="3"/>
  <c r="H307" i="3"/>
  <c r="H191" i="3"/>
  <c r="H349" i="3"/>
  <c r="H529" i="3"/>
  <c r="H201" i="2"/>
  <c r="H185" i="2"/>
  <c r="H343" i="2"/>
  <c r="E118" i="30"/>
  <c r="E114" i="30"/>
  <c r="H114" i="30" s="1"/>
  <c r="E87" i="30"/>
  <c r="H87" i="30" s="1"/>
  <c r="E75" i="30"/>
  <c r="H75" i="30" s="1"/>
  <c r="H106" i="13"/>
  <c r="H84" i="18"/>
  <c r="H100" i="10"/>
  <c r="H129" i="32"/>
  <c r="H150" i="26"/>
  <c r="H135" i="22"/>
  <c r="H91" i="14"/>
  <c r="H200" i="13"/>
  <c r="H170" i="7"/>
  <c r="H225" i="13"/>
  <c r="H211" i="7"/>
  <c r="H182" i="14"/>
  <c r="H331" i="6"/>
  <c r="E552" i="4"/>
  <c r="H236" i="2"/>
  <c r="H173" i="2"/>
  <c r="H333" i="2"/>
  <c r="H421" i="2"/>
  <c r="E137" i="20"/>
  <c r="H137" i="20" s="1"/>
  <c r="C10" i="20"/>
  <c r="E10" i="20" s="1"/>
  <c r="E131" i="20"/>
  <c r="E162" i="16"/>
  <c r="E262" i="16"/>
  <c r="E177" i="16"/>
  <c r="H177" i="16" s="1"/>
  <c r="E245" i="16"/>
  <c r="H245" i="16" s="1"/>
  <c r="E192" i="16"/>
  <c r="H192" i="16" s="1"/>
  <c r="E289" i="18"/>
  <c r="H289" i="18" s="1"/>
  <c r="E263" i="18"/>
  <c r="H263" i="18" s="1"/>
  <c r="E238" i="18"/>
  <c r="H238" i="18" s="1"/>
  <c r="E212" i="18"/>
  <c r="H212" i="18" s="1"/>
  <c r="E191" i="18"/>
  <c r="E174" i="18"/>
  <c r="H174" i="18" s="1"/>
  <c r="E162" i="18"/>
  <c r="H162" i="18" s="1"/>
  <c r="E284" i="18"/>
  <c r="H284" i="18" s="1"/>
  <c r="E262" i="18"/>
  <c r="E232" i="18"/>
  <c r="H232" i="18" s="1"/>
  <c r="E201" i="18"/>
  <c r="H201" i="18" s="1"/>
  <c r="E189" i="18"/>
  <c r="H189" i="18" s="1"/>
  <c r="E170" i="18"/>
  <c r="E293" i="18"/>
  <c r="H293" i="18" s="1"/>
  <c r="E247" i="18"/>
  <c r="H247" i="18" s="1"/>
  <c r="E197" i="18"/>
  <c r="H197" i="18" s="1"/>
  <c r="E167" i="18"/>
  <c r="H167" i="18" s="1"/>
  <c r="E253" i="18"/>
  <c r="H253" i="18" s="1"/>
  <c r="E169" i="18"/>
  <c r="H169" i="18" s="1"/>
  <c r="C11" i="20"/>
  <c r="E11" i="20" s="1"/>
  <c r="E198" i="20"/>
  <c r="H198" i="20" s="1"/>
  <c r="E186" i="20"/>
  <c r="H186" i="20" s="1"/>
  <c r="E167" i="20"/>
  <c r="H167" i="20" s="1"/>
  <c r="E201" i="20"/>
  <c r="H201" i="20" s="1"/>
  <c r="E248" i="20"/>
  <c r="H248" i="20" s="1"/>
  <c r="E161" i="20"/>
  <c r="E188" i="20"/>
  <c r="H188" i="20" s="1"/>
  <c r="C11" i="22"/>
  <c r="E11" i="22" s="1"/>
  <c r="E212" i="22"/>
  <c r="E166" i="22"/>
  <c r="E262" i="22"/>
  <c r="H262" i="22" s="1"/>
  <c r="E161" i="22"/>
  <c r="E276" i="22"/>
  <c r="H276" i="22" s="1"/>
  <c r="E201" i="22"/>
  <c r="H201" i="22" s="1"/>
  <c r="E272" i="22"/>
  <c r="H272" i="22" s="1"/>
  <c r="E299" i="22"/>
  <c r="H299" i="22" s="1"/>
  <c r="E245" i="22"/>
  <c r="H245" i="22" s="1"/>
  <c r="E253" i="22"/>
  <c r="H253" i="22" s="1"/>
  <c r="E198" i="26"/>
  <c r="H198" i="26" s="1"/>
  <c r="E284" i="26"/>
  <c r="H284" i="26" s="1"/>
  <c r="E249" i="26"/>
  <c r="H249" i="26" s="1"/>
  <c r="E232" i="26"/>
  <c r="H232" i="26" s="1"/>
  <c r="E212" i="26"/>
  <c r="H212" i="26" s="1"/>
  <c r="E192" i="26"/>
  <c r="H192" i="26" s="1"/>
  <c r="E162" i="26"/>
  <c r="E264" i="26"/>
  <c r="H264" i="26" s="1"/>
  <c r="E248" i="26"/>
  <c r="H248" i="26" s="1"/>
  <c r="E230" i="26"/>
  <c r="H230" i="26" s="1"/>
  <c r="E201" i="26"/>
  <c r="H201" i="26" s="1"/>
  <c r="E190" i="26"/>
  <c r="H190" i="26" s="1"/>
  <c r="E261" i="26"/>
  <c r="H261" i="26" s="1"/>
  <c r="E225" i="26"/>
  <c r="H225" i="26" s="1"/>
  <c r="E182" i="26"/>
  <c r="H182" i="26" s="1"/>
  <c r="E169" i="26"/>
  <c r="H169" i="26" s="1"/>
  <c r="E262" i="26"/>
  <c r="H262" i="26" s="1"/>
  <c r="E170" i="26"/>
  <c r="H170" i="26" s="1"/>
  <c r="E203" i="28"/>
  <c r="E161" i="28"/>
  <c r="E307" i="28"/>
  <c r="E292" i="28"/>
  <c r="H292" i="28" s="1"/>
  <c r="E270" i="28"/>
  <c r="H270" i="28" s="1"/>
  <c r="E188" i="28"/>
  <c r="H188" i="28" s="1"/>
  <c r="E174" i="28"/>
  <c r="H174" i="28" s="1"/>
  <c r="E273" i="28"/>
  <c r="E190" i="28"/>
  <c r="H190" i="28" s="1"/>
  <c r="E164" i="28"/>
  <c r="H164" i="28" s="1"/>
  <c r="E272" i="28"/>
  <c r="H272" i="28" s="1"/>
  <c r="E247" i="28"/>
  <c r="H247" i="28" s="1"/>
  <c r="E269" i="28"/>
  <c r="H269" i="28" s="1"/>
  <c r="E246" i="28"/>
  <c r="E230" i="28"/>
  <c r="H230" i="28" s="1"/>
  <c r="E212" i="28"/>
  <c r="E186" i="28"/>
  <c r="E168" i="28"/>
  <c r="E315" i="28"/>
  <c r="H315" i="28" s="1"/>
  <c r="E202" i="28"/>
  <c r="E287" i="28"/>
  <c r="H287" i="28" s="1"/>
  <c r="E264" i="28"/>
  <c r="E232" i="28"/>
  <c r="H232" i="28" s="1"/>
  <c r="E224" i="28"/>
  <c r="H224" i="28" s="1"/>
  <c r="E201" i="28"/>
  <c r="H201" i="28" s="1"/>
  <c r="E163" i="28"/>
  <c r="H163" i="28" s="1"/>
  <c r="E215" i="28"/>
  <c r="H215" i="28" s="1"/>
  <c r="E198" i="28"/>
  <c r="H198" i="28" s="1"/>
  <c r="E178" i="28"/>
  <c r="H178" i="28" s="1"/>
  <c r="E262" i="28"/>
  <c r="H262" i="28" s="1"/>
  <c r="E176" i="28"/>
  <c r="H176" i="28" s="1"/>
  <c r="E173" i="28"/>
  <c r="H173" i="28" s="1"/>
  <c r="E313" i="28"/>
  <c r="E297" i="28"/>
  <c r="H297" i="28" s="1"/>
  <c r="E249" i="28"/>
  <c r="H249" i="28" s="1"/>
  <c r="E226" i="28"/>
  <c r="E182" i="28"/>
  <c r="H182" i="28" s="1"/>
  <c r="E239" i="28"/>
  <c r="E299" i="28"/>
  <c r="H299" i="28" s="1"/>
  <c r="E282" i="28"/>
  <c r="H282" i="28" s="1"/>
  <c r="E245" i="28"/>
  <c r="H245" i="28" s="1"/>
  <c r="E222" i="28"/>
  <c r="H222" i="28" s="1"/>
  <c r="E177" i="28"/>
  <c r="H177" i="28" s="1"/>
  <c r="E193" i="28"/>
  <c r="H193" i="28" s="1"/>
  <c r="E314" i="28"/>
  <c r="H314" i="28" s="1"/>
  <c r="E304" i="28"/>
  <c r="H304" i="28" s="1"/>
  <c r="E276" i="28"/>
  <c r="H276" i="28" s="1"/>
  <c r="H117" i="13"/>
  <c r="H107" i="10"/>
  <c r="H77" i="24"/>
  <c r="H149" i="15"/>
  <c r="H229" i="10"/>
  <c r="E556" i="4"/>
  <c r="H109" i="4"/>
  <c r="H380" i="3"/>
  <c r="E303" i="31"/>
  <c r="E168" i="31"/>
  <c r="H168" i="31" s="1"/>
  <c r="E31" i="33"/>
  <c r="H31" i="33" s="1"/>
  <c r="E19" i="33"/>
  <c r="E48" i="33"/>
  <c r="E21" i="33"/>
  <c r="H21" i="33" s="1"/>
  <c r="E65" i="33"/>
  <c r="H65" i="33" s="1"/>
  <c r="E112" i="25"/>
  <c r="H112" i="25" s="1"/>
  <c r="E125" i="25"/>
  <c r="H125" i="25" s="1"/>
  <c r="E136" i="25"/>
  <c r="H136" i="25" s="1"/>
  <c r="E120" i="25"/>
  <c r="E87" i="25"/>
  <c r="H87" i="25" s="1"/>
  <c r="E513" i="25"/>
  <c r="H513" i="25" s="1"/>
  <c r="E362" i="25"/>
  <c r="H362" i="25" s="1"/>
  <c r="E511" i="25"/>
  <c r="H511" i="25" s="1"/>
  <c r="E486" i="25"/>
  <c r="H486" i="25" s="1"/>
  <c r="E474" i="25"/>
  <c r="H474" i="25" s="1"/>
  <c r="E454" i="25"/>
  <c r="H454" i="25" s="1"/>
  <c r="E385" i="25"/>
  <c r="H385" i="25" s="1"/>
  <c r="E464" i="25"/>
  <c r="H464" i="25" s="1"/>
  <c r="E450" i="25"/>
  <c r="H450" i="25" s="1"/>
  <c r="E393" i="25"/>
  <c r="H393" i="25" s="1"/>
  <c r="E531" i="25"/>
  <c r="H531" i="25" s="1"/>
  <c r="E438" i="25"/>
  <c r="H438" i="25" s="1"/>
  <c r="E420" i="25"/>
  <c r="H420" i="25" s="1"/>
  <c r="E356" i="25"/>
  <c r="H356" i="25" s="1"/>
  <c r="E376" i="25"/>
  <c r="H376" i="25" s="1"/>
  <c r="H248" i="4"/>
  <c r="H146" i="3"/>
  <c r="H197" i="3"/>
  <c r="H285" i="3"/>
  <c r="H276" i="3"/>
  <c r="H368" i="3"/>
  <c r="H450" i="3"/>
  <c r="H291" i="2"/>
  <c r="H164" i="2"/>
  <c r="H339" i="2"/>
  <c r="H349" i="2"/>
  <c r="H356" i="2"/>
  <c r="E96" i="33"/>
  <c r="H96" i="33" s="1"/>
  <c r="E83" i="33"/>
  <c r="H83" i="33" s="1"/>
  <c r="H254" i="33"/>
  <c r="H178" i="33"/>
  <c r="H198" i="33"/>
  <c r="H294" i="33"/>
  <c r="H35" i="31"/>
  <c r="C9" i="34"/>
  <c r="E46" i="34"/>
  <c r="H46" i="34" s="1"/>
  <c r="E61" i="6"/>
  <c r="H61" i="6" s="1"/>
  <c r="E22" i="6"/>
  <c r="H22" i="6" s="1"/>
  <c r="E29" i="6"/>
  <c r="H29" i="6" s="1"/>
  <c r="E36" i="6"/>
  <c r="H36" i="6" s="1"/>
  <c r="E65" i="6"/>
  <c r="C9" i="17"/>
  <c r="E44" i="17"/>
  <c r="E18" i="30"/>
  <c r="C9" i="30"/>
  <c r="E91" i="11"/>
  <c r="H91" i="11" s="1"/>
  <c r="E107" i="11"/>
  <c r="H107" i="11" s="1"/>
  <c r="E137" i="11"/>
  <c r="H137" i="11" s="1"/>
  <c r="E120" i="11"/>
  <c r="E77" i="11"/>
  <c r="H77" i="11" s="1"/>
  <c r="E118" i="11"/>
  <c r="H118" i="11" s="1"/>
  <c r="E90" i="11"/>
  <c r="H90" i="11" s="1"/>
  <c r="C10" i="13"/>
  <c r="E71" i="13"/>
  <c r="E565" i="14"/>
  <c r="E566" i="14"/>
  <c r="H566" i="14" s="1"/>
  <c r="E572" i="14"/>
  <c r="E576" i="5"/>
  <c r="H576" i="5" s="1"/>
  <c r="E560" i="5"/>
  <c r="E578" i="5"/>
  <c r="H578" i="5" s="1"/>
  <c r="E554" i="5"/>
  <c r="E566" i="5"/>
  <c r="H566" i="5" s="1"/>
  <c r="E557" i="5"/>
  <c r="H557" i="5" s="1"/>
  <c r="E555" i="5"/>
  <c r="H555" i="5" s="1"/>
  <c r="E553" i="5"/>
  <c r="E261" i="1"/>
  <c r="H261" i="1" s="1"/>
  <c r="E284" i="1"/>
  <c r="E191" i="1"/>
  <c r="H191" i="1" s="1"/>
  <c r="H555" i="23"/>
  <c r="H264" i="16"/>
  <c r="E65" i="12"/>
  <c r="H65" i="12" s="1"/>
  <c r="E52" i="12"/>
  <c r="H52" i="12" s="1"/>
  <c r="E59" i="12"/>
  <c r="H59" i="12" s="1"/>
  <c r="E44" i="12"/>
  <c r="E21" i="28"/>
  <c r="H21" i="28" s="1"/>
  <c r="E36" i="28"/>
  <c r="H36" i="28" s="1"/>
  <c r="E57" i="28"/>
  <c r="H57" i="28" s="1"/>
  <c r="E112" i="5"/>
  <c r="H112" i="5" s="1"/>
  <c r="E117" i="5"/>
  <c r="H117" i="5" s="1"/>
  <c r="E100" i="5"/>
  <c r="H100" i="5" s="1"/>
  <c r="E80" i="5"/>
  <c r="H80" i="5" s="1"/>
  <c r="E125" i="7"/>
  <c r="H125" i="7" s="1"/>
  <c r="E139" i="7"/>
  <c r="H139" i="7" s="1"/>
  <c r="H101" i="34"/>
  <c r="H81" i="16"/>
  <c r="H73" i="17"/>
  <c r="H104" i="21"/>
  <c r="H97" i="21"/>
  <c r="H139" i="23"/>
  <c r="H121" i="30"/>
  <c r="H84" i="32"/>
  <c r="H81" i="32"/>
  <c r="H309" i="1"/>
  <c r="H252" i="2"/>
  <c r="H292" i="4"/>
  <c r="H286" i="6"/>
  <c r="H320" i="8"/>
  <c r="H294" i="9"/>
  <c r="H287" i="9"/>
  <c r="H239" i="9"/>
  <c r="H194" i="9"/>
  <c r="H265" i="10"/>
  <c r="H268" i="11"/>
  <c r="H290" i="15"/>
  <c r="H199" i="15"/>
  <c r="H246" i="16"/>
  <c r="H199" i="16"/>
  <c r="E408" i="8"/>
  <c r="H408" i="8" s="1"/>
  <c r="E440" i="8"/>
  <c r="H440" i="8" s="1"/>
  <c r="E489" i="8"/>
  <c r="H489" i="8" s="1"/>
  <c r="E359" i="8"/>
  <c r="H359" i="8" s="1"/>
  <c r="E497" i="8"/>
  <c r="H497" i="8" s="1"/>
  <c r="E335" i="10"/>
  <c r="H335" i="10" s="1"/>
  <c r="E440" i="10"/>
  <c r="H440" i="10" s="1"/>
  <c r="E409" i="10"/>
  <c r="E407" i="10"/>
  <c r="H407" i="10" s="1"/>
  <c r="E525" i="14"/>
  <c r="H525" i="14" s="1"/>
  <c r="E405" i="14"/>
  <c r="H405" i="14" s="1"/>
  <c r="H82" i="9"/>
  <c r="H101" i="9"/>
  <c r="H126" i="9"/>
  <c r="H142" i="9"/>
  <c r="H442" i="5"/>
  <c r="H450" i="5"/>
  <c r="H393" i="5"/>
  <c r="E59" i="14"/>
  <c r="H59" i="14" s="1"/>
  <c r="E50" i="14"/>
  <c r="H141" i="4"/>
  <c r="H80" i="4"/>
  <c r="H140" i="7"/>
  <c r="H81" i="14"/>
  <c r="H151" i="16"/>
  <c r="H148" i="21"/>
  <c r="H80" i="25"/>
  <c r="H121" i="27"/>
  <c r="H97" i="27"/>
  <c r="H85" i="29"/>
  <c r="H106" i="32"/>
  <c r="H101" i="32"/>
  <c r="H211" i="3"/>
  <c r="H315" i="4"/>
  <c r="H296" i="4"/>
  <c r="H220" i="5"/>
  <c r="H319" i="6"/>
  <c r="H306" i="6"/>
  <c r="H208" i="7"/>
  <c r="H271" i="9"/>
  <c r="H254" i="9"/>
  <c r="H242" i="9"/>
  <c r="H234" i="9"/>
  <c r="H184" i="10"/>
  <c r="H295" i="11"/>
  <c r="H254" i="11"/>
  <c r="H184" i="11"/>
  <c r="H300" i="12"/>
  <c r="H238" i="12"/>
  <c r="H228" i="12"/>
  <c r="H306" i="13"/>
  <c r="H104" i="28"/>
  <c r="H177" i="9"/>
  <c r="H298" i="11"/>
  <c r="H474" i="5"/>
  <c r="E553" i="24"/>
  <c r="H553" i="24" s="1"/>
  <c r="H573" i="1"/>
  <c r="E43" i="31"/>
  <c r="H43" i="31" s="1"/>
  <c r="E31" i="31"/>
  <c r="H31" i="31" s="1"/>
  <c r="E32" i="31"/>
  <c r="H32" i="31" s="1"/>
  <c r="E51" i="31"/>
  <c r="H51" i="31" s="1"/>
  <c r="E21" i="31"/>
  <c r="H21" i="31" s="1"/>
  <c r="E60" i="31"/>
  <c r="H320" i="17"/>
  <c r="H316" i="17"/>
  <c r="H271" i="17"/>
  <c r="H267" i="17"/>
  <c r="H163" i="17"/>
  <c r="H306" i="19"/>
  <c r="H252" i="21"/>
  <c r="H208" i="21"/>
  <c r="H184" i="21"/>
  <c r="H165" i="21"/>
  <c r="H307" i="22"/>
  <c r="H235" i="22"/>
  <c r="H213" i="22"/>
  <c r="H200" i="22"/>
  <c r="H183" i="22"/>
  <c r="H236" i="23"/>
  <c r="H294" i="24"/>
  <c r="H165" i="26"/>
  <c r="H243" i="31"/>
  <c r="H317" i="32"/>
  <c r="H304" i="32"/>
  <c r="H537" i="1"/>
  <c r="H348" i="1"/>
  <c r="H341" i="1"/>
  <c r="H463" i="2"/>
  <c r="E429" i="2"/>
  <c r="H429" i="2" s="1"/>
  <c r="H459" i="3"/>
  <c r="H447" i="3"/>
  <c r="H416" i="3"/>
  <c r="H515" i="5"/>
  <c r="H385" i="5"/>
  <c r="H485" i="6"/>
  <c r="E451" i="6"/>
  <c r="H451" i="6" s="1"/>
  <c r="E377" i="6"/>
  <c r="H377" i="6" s="1"/>
  <c r="E495" i="7"/>
  <c r="H495" i="7" s="1"/>
  <c r="E461" i="7"/>
  <c r="H461" i="7" s="1"/>
  <c r="H483" i="9"/>
  <c r="H485" i="10"/>
  <c r="H512" i="12"/>
  <c r="H537" i="14"/>
  <c r="H534" i="14"/>
  <c r="H459" i="14"/>
  <c r="H377" i="14"/>
  <c r="H341" i="14"/>
  <c r="H543" i="15"/>
  <c r="H533" i="22"/>
  <c r="H515" i="22"/>
  <c r="H507" i="22"/>
  <c r="H533" i="25"/>
  <c r="H469" i="25"/>
  <c r="H523" i="26"/>
  <c r="H469" i="26"/>
  <c r="H397" i="26"/>
  <c r="H480" i="28"/>
  <c r="H371" i="30"/>
  <c r="H572" i="34"/>
  <c r="H565" i="1"/>
  <c r="H574" i="6"/>
  <c r="H557" i="9"/>
  <c r="H577" i="31"/>
  <c r="H63" i="34"/>
  <c r="H55" i="34"/>
  <c r="H47" i="34"/>
  <c r="H42" i="34"/>
  <c r="H37" i="34"/>
  <c r="H26" i="34"/>
  <c r="H28" i="1"/>
  <c r="H38" i="16"/>
  <c r="H34" i="16"/>
  <c r="H60" i="18"/>
  <c r="H21" i="18"/>
  <c r="H519" i="5"/>
  <c r="H295" i="15"/>
  <c r="H289" i="15"/>
  <c r="H252" i="15"/>
  <c r="H265" i="16"/>
  <c r="H191" i="17"/>
  <c r="H178" i="17"/>
  <c r="H164" i="17"/>
  <c r="H172" i="18"/>
  <c r="H310" i="20"/>
  <c r="H230" i="21"/>
  <c r="H197" i="21"/>
  <c r="H298" i="22"/>
  <c r="H236" i="22"/>
  <c r="H214" i="22"/>
  <c r="H184" i="22"/>
  <c r="H228" i="23"/>
  <c r="H220" i="23"/>
  <c r="H318" i="24"/>
  <c r="H314" i="24"/>
  <c r="H310" i="24"/>
  <c r="H305" i="24"/>
  <c r="H289" i="24"/>
  <c r="H223" i="24"/>
  <c r="H221" i="30"/>
  <c r="H310" i="32"/>
  <c r="H305" i="32"/>
  <c r="H261" i="32"/>
  <c r="H385" i="33"/>
  <c r="H465" i="1"/>
  <c r="H373" i="1"/>
  <c r="H367" i="1"/>
  <c r="H534" i="4"/>
  <c r="H471" i="5"/>
  <c r="H426" i="5"/>
  <c r="H413" i="5"/>
  <c r="H344" i="5"/>
  <c r="E493" i="6"/>
  <c r="H493" i="6" s="1"/>
  <c r="E448" i="6"/>
  <c r="H448" i="6" s="1"/>
  <c r="E402" i="6"/>
  <c r="E393" i="6"/>
  <c r="H387" i="6"/>
  <c r="H433" i="23"/>
  <c r="H401" i="23"/>
  <c r="H377" i="23"/>
  <c r="H334" i="26"/>
  <c r="H543" i="27"/>
  <c r="H494" i="27"/>
  <c r="H30" i="15"/>
  <c r="H56" i="16"/>
  <c r="H40" i="20"/>
  <c r="H37" i="24"/>
  <c r="H199" i="25"/>
  <c r="H541" i="3"/>
  <c r="H498" i="5"/>
  <c r="H490" i="5"/>
  <c r="H466" i="5"/>
  <c r="H335" i="5"/>
  <c r="H487" i="6"/>
  <c r="H484" i="6"/>
  <c r="E459" i="6"/>
  <c r="H459" i="6" s="1"/>
  <c r="E543" i="7"/>
  <c r="H543" i="7" s="1"/>
  <c r="E502" i="7"/>
  <c r="H502" i="7" s="1"/>
  <c r="E493" i="7"/>
  <c r="E335" i="7"/>
  <c r="H335" i="7" s="1"/>
  <c r="H484" i="10"/>
  <c r="H517" i="11"/>
  <c r="H497" i="11"/>
  <c r="H366" i="13"/>
  <c r="H465" i="14"/>
  <c r="H401" i="14"/>
  <c r="H542" i="15"/>
  <c r="H518" i="22"/>
  <c r="H397" i="22"/>
  <c r="H366" i="22"/>
  <c r="H526" i="23"/>
  <c r="H331" i="23"/>
  <c r="H454" i="24"/>
  <c r="H520" i="25"/>
  <c r="H535" i="26"/>
  <c r="H528" i="26"/>
  <c r="H497" i="26"/>
  <c r="H462" i="30"/>
  <c r="H574" i="9"/>
  <c r="H563" i="31"/>
  <c r="H20" i="2"/>
  <c r="H20" i="3"/>
  <c r="H39" i="21"/>
  <c r="F380" i="7"/>
  <c r="F395" i="7"/>
  <c r="F428" i="7"/>
  <c r="F438" i="7"/>
  <c r="F452" i="7"/>
  <c r="F374" i="7"/>
  <c r="F393" i="7"/>
  <c r="F432" i="7"/>
  <c r="F540" i="7"/>
  <c r="F390" i="7"/>
  <c r="F351" i="5"/>
  <c r="F369" i="5"/>
  <c r="F433" i="5"/>
  <c r="F482" i="5"/>
  <c r="F524" i="5"/>
  <c r="F330" i="5"/>
  <c r="D12" i="11"/>
  <c r="G12" i="11" s="1"/>
  <c r="F329" i="17"/>
  <c r="H89" i="2"/>
  <c r="H99" i="9"/>
  <c r="H122" i="1"/>
  <c r="H138" i="1"/>
  <c r="H109" i="1"/>
  <c r="F75" i="3"/>
  <c r="F109" i="3"/>
  <c r="F44" i="2"/>
  <c r="F52" i="2"/>
  <c r="F106" i="34"/>
  <c r="F131" i="34"/>
  <c r="H76" i="34"/>
  <c r="F72" i="34"/>
  <c r="F96" i="33"/>
  <c r="F112" i="33"/>
  <c r="F135" i="33"/>
  <c r="F168" i="18"/>
  <c r="F230" i="18"/>
  <c r="F146" i="6"/>
  <c r="E8" i="30"/>
  <c r="E176" i="31"/>
  <c r="H176" i="31" s="1"/>
  <c r="E166" i="31"/>
  <c r="H166" i="31" s="1"/>
  <c r="E169" i="12"/>
  <c r="H169" i="12" s="1"/>
  <c r="E174" i="12"/>
  <c r="H174" i="12" s="1"/>
  <c r="E182" i="12"/>
  <c r="H182" i="12" s="1"/>
  <c r="E190" i="12"/>
  <c r="E201" i="12"/>
  <c r="H201" i="12" s="1"/>
  <c r="E224" i="12"/>
  <c r="H224" i="12" s="1"/>
  <c r="E232" i="12"/>
  <c r="H232" i="12" s="1"/>
  <c r="E263" i="12"/>
  <c r="E282" i="12"/>
  <c r="H282" i="12" s="1"/>
  <c r="E167" i="11"/>
  <c r="H167" i="11" s="1"/>
  <c r="E177" i="11"/>
  <c r="H177" i="11" s="1"/>
  <c r="E190" i="11"/>
  <c r="H190" i="11" s="1"/>
  <c r="E261" i="11"/>
  <c r="H261" i="11" s="1"/>
  <c r="E264" i="11"/>
  <c r="H264" i="11" s="1"/>
  <c r="E272" i="11"/>
  <c r="H272" i="11" s="1"/>
  <c r="E161" i="8"/>
  <c r="E167" i="8"/>
  <c r="H167" i="8" s="1"/>
  <c r="E191" i="8"/>
  <c r="H191" i="8" s="1"/>
  <c r="E201" i="8"/>
  <c r="H201" i="8" s="1"/>
  <c r="E224" i="8"/>
  <c r="H224" i="8" s="1"/>
  <c r="E248" i="8"/>
  <c r="H248" i="8" s="1"/>
  <c r="E263" i="8"/>
  <c r="H263" i="8" s="1"/>
  <c r="H237" i="3"/>
  <c r="H184" i="3"/>
  <c r="H305" i="5"/>
  <c r="H295" i="12"/>
  <c r="H284" i="1"/>
  <c r="H219" i="1"/>
  <c r="H196" i="3"/>
  <c r="H245" i="12"/>
  <c r="H201" i="7"/>
  <c r="H301" i="17"/>
  <c r="H300" i="17"/>
  <c r="H265" i="26"/>
  <c r="H268" i="27"/>
  <c r="H267" i="27"/>
  <c r="H249" i="27"/>
  <c r="H291" i="29"/>
  <c r="H221" i="29"/>
  <c r="H216" i="29"/>
  <c r="H231" i="32"/>
  <c r="H230" i="32"/>
  <c r="H165" i="32"/>
  <c r="H265" i="12"/>
  <c r="H184" i="13"/>
  <c r="H261" i="15"/>
  <c r="H179" i="15"/>
  <c r="H196" i="17"/>
  <c r="H214" i="19"/>
  <c r="H295" i="20"/>
  <c r="H281" i="20"/>
  <c r="H273" i="20"/>
  <c r="H215" i="20"/>
  <c r="H211" i="20"/>
  <c r="H206" i="20"/>
  <c r="H204" i="20"/>
  <c r="H170" i="20"/>
  <c r="H320" i="21"/>
  <c r="H319" i="21"/>
  <c r="H314" i="21"/>
  <c r="H312" i="21"/>
  <c r="H311" i="21"/>
  <c r="H309" i="21"/>
  <c r="H296" i="21"/>
  <c r="H295" i="21"/>
  <c r="H291" i="21"/>
  <c r="H286" i="21"/>
  <c r="H285" i="21"/>
  <c r="H277" i="21"/>
  <c r="H320" i="22"/>
  <c r="H314" i="22"/>
  <c r="H294" i="22"/>
  <c r="H244" i="22"/>
  <c r="H241" i="22"/>
  <c r="H240" i="22"/>
  <c r="H239" i="22"/>
  <c r="H319" i="23"/>
  <c r="H288" i="23"/>
  <c r="H265" i="23"/>
  <c r="H235" i="23"/>
  <c r="H229" i="23"/>
  <c r="H221" i="23"/>
  <c r="H204" i="23"/>
  <c r="H165" i="23"/>
  <c r="H277" i="24"/>
  <c r="H210" i="24"/>
  <c r="H194" i="24"/>
  <c r="H165" i="24"/>
  <c r="H315" i="25"/>
  <c r="H311" i="25"/>
  <c r="H304" i="25"/>
  <c r="H223" i="25"/>
  <c r="H209" i="25"/>
  <c r="H200" i="25"/>
  <c r="H178" i="25"/>
  <c r="H171" i="25"/>
  <c r="H268" i="26"/>
  <c r="H267" i="26"/>
  <c r="H244" i="26"/>
  <c r="H234" i="26"/>
  <c r="H184" i="26"/>
  <c r="H319" i="27"/>
  <c r="H311" i="27"/>
  <c r="H309" i="27"/>
  <c r="H307" i="27"/>
  <c r="H300" i="27"/>
  <c r="H292" i="27"/>
  <c r="H244" i="27"/>
  <c r="H243" i="27"/>
  <c r="H228" i="27"/>
  <c r="H207" i="27"/>
  <c r="H172" i="27"/>
  <c r="H289" i="28"/>
  <c r="H298" i="29"/>
  <c r="H289" i="29"/>
  <c r="H234" i="29"/>
  <c r="H229" i="29"/>
  <c r="H223" i="30"/>
  <c r="H196" i="30"/>
  <c r="H184" i="30"/>
  <c r="H265" i="31"/>
  <c r="H165" i="31"/>
  <c r="H226" i="32"/>
  <c r="H194" i="32"/>
  <c r="H182" i="32"/>
  <c r="H199" i="22"/>
  <c r="H182" i="22"/>
  <c r="H293" i="23"/>
  <c r="E210" i="2"/>
  <c r="H210" i="2" s="1"/>
  <c r="F530" i="34"/>
  <c r="F478" i="34"/>
  <c r="F389" i="34"/>
  <c r="F340" i="34"/>
  <c r="F412" i="34"/>
  <c r="F353" i="34"/>
  <c r="F232" i="34"/>
  <c r="F284" i="34"/>
  <c r="F272" i="34"/>
  <c r="F168" i="34"/>
  <c r="F150" i="34"/>
  <c r="F132" i="34"/>
  <c r="F107" i="34"/>
  <c r="F140" i="34"/>
  <c r="F129" i="34"/>
  <c r="F83" i="34"/>
  <c r="F73" i="34"/>
  <c r="F91" i="34"/>
  <c r="H486" i="2"/>
  <c r="F336" i="6"/>
  <c r="F405" i="2"/>
  <c r="F536" i="3"/>
  <c r="F506" i="1"/>
  <c r="F423" i="1"/>
  <c r="F495" i="3"/>
  <c r="F373" i="3"/>
  <c r="H361" i="1"/>
  <c r="H345" i="1"/>
  <c r="F346" i="1"/>
  <c r="F185" i="1"/>
  <c r="H553" i="26"/>
  <c r="H146" i="4"/>
  <c r="F84" i="3"/>
  <c r="F137" i="3"/>
  <c r="F149" i="3"/>
  <c r="H77" i="3"/>
  <c r="F27" i="2"/>
  <c r="F337" i="6"/>
  <c r="F375" i="6"/>
  <c r="F124" i="32"/>
  <c r="F197" i="27"/>
  <c r="F202" i="18"/>
  <c r="F227" i="18"/>
  <c r="F297" i="18"/>
  <c r="F83" i="6"/>
  <c r="F238" i="6"/>
  <c r="F439" i="2"/>
  <c r="F512" i="3"/>
  <c r="F525" i="2"/>
  <c r="F458" i="2"/>
  <c r="H331" i="2"/>
  <c r="H367" i="2"/>
  <c r="H443" i="2"/>
  <c r="H489" i="2"/>
  <c r="F536" i="2"/>
  <c r="F471" i="2"/>
  <c r="H335" i="2"/>
  <c r="H375" i="2"/>
  <c r="H477" i="2"/>
  <c r="H533" i="2"/>
  <c r="F535" i="2"/>
  <c r="F520" i="2"/>
  <c r="F495" i="2"/>
  <c r="F440" i="2"/>
  <c r="F411" i="2"/>
  <c r="F386" i="2"/>
  <c r="F317" i="2"/>
  <c r="F309" i="2"/>
  <c r="F303" i="2"/>
  <c r="F172" i="2"/>
  <c r="F168" i="2"/>
  <c r="F306" i="2"/>
  <c r="F289" i="2"/>
  <c r="F229" i="2"/>
  <c r="F50" i="2"/>
  <c r="H42" i="2"/>
  <c r="F294" i="3"/>
  <c r="F273" i="3"/>
  <c r="F246" i="3"/>
  <c r="H424" i="3"/>
  <c r="F27" i="4"/>
  <c r="F62" i="5"/>
  <c r="F359" i="3"/>
  <c r="F576" i="3"/>
  <c r="F560" i="3"/>
  <c r="F577" i="3"/>
  <c r="F561" i="3"/>
  <c r="F569" i="3"/>
  <c r="F558" i="3"/>
  <c r="F491" i="3"/>
  <c r="F488" i="3"/>
  <c r="F405" i="3"/>
  <c r="F384" i="3"/>
  <c r="F363" i="3"/>
  <c r="H337" i="3"/>
  <c r="H487" i="3"/>
  <c r="F539" i="3"/>
  <c r="F520" i="3"/>
  <c r="F518" i="3"/>
  <c r="F507" i="3"/>
  <c r="F487" i="3"/>
  <c r="F475" i="3"/>
  <c r="F442" i="3"/>
  <c r="F429" i="3"/>
  <c r="F389" i="3"/>
  <c r="H176" i="3"/>
  <c r="F211" i="3"/>
  <c r="H270" i="3"/>
  <c r="H225" i="3"/>
  <c r="H182" i="3"/>
  <c r="H167" i="3"/>
  <c r="F300" i="3"/>
  <c r="F298" i="3"/>
  <c r="F296" i="3"/>
  <c r="F226" i="3"/>
  <c r="F185" i="3"/>
  <c r="F173" i="3"/>
  <c r="F133" i="3"/>
  <c r="F52" i="3"/>
  <c r="F39" i="3"/>
  <c r="F32" i="3"/>
  <c r="F56" i="3"/>
  <c r="F42" i="3"/>
  <c r="F97" i="7"/>
  <c r="F145" i="7"/>
  <c r="F129" i="7"/>
  <c r="F83" i="9"/>
  <c r="F75" i="9"/>
  <c r="G71" i="9"/>
  <c r="H71" i="9" s="1"/>
  <c r="F124" i="26"/>
  <c r="G71" i="26"/>
  <c r="H71" i="26" s="1"/>
  <c r="F242" i="7"/>
  <c r="F249" i="7"/>
  <c r="F261" i="16"/>
  <c r="F202" i="16"/>
  <c r="F268" i="28"/>
  <c r="F162" i="28"/>
  <c r="F198" i="28"/>
  <c r="F189" i="28"/>
  <c r="F178" i="28"/>
  <c r="H110" i="4"/>
  <c r="H140" i="4"/>
  <c r="H162" i="19"/>
  <c r="F225" i="5"/>
  <c r="F294" i="5"/>
  <c r="H299" i="10"/>
  <c r="H88" i="13"/>
  <c r="H127" i="29"/>
  <c r="H131" i="19"/>
  <c r="H133" i="10"/>
  <c r="H111" i="10"/>
  <c r="H135" i="8"/>
  <c r="H146" i="21"/>
  <c r="H122" i="9"/>
  <c r="H116" i="9"/>
  <c r="H75" i="25"/>
  <c r="H75" i="24"/>
  <c r="H126" i="22"/>
  <c r="H72" i="15"/>
  <c r="H135" i="12"/>
  <c r="H108" i="23"/>
  <c r="H186" i="7"/>
  <c r="H302" i="5"/>
  <c r="H137" i="25"/>
  <c r="H150" i="31"/>
  <c r="F109" i="25"/>
  <c r="F43" i="19"/>
  <c r="H285" i="19"/>
  <c r="H197" i="15"/>
  <c r="F35" i="14"/>
  <c r="H167" i="12"/>
  <c r="F146" i="11"/>
  <c r="F53" i="4"/>
  <c r="F575" i="4"/>
  <c r="F565" i="4"/>
  <c r="F574" i="4"/>
  <c r="F530" i="4"/>
  <c r="F519" i="4"/>
  <c r="F373" i="4"/>
  <c r="F339" i="4"/>
  <c r="F510" i="4"/>
  <c r="F509" i="4"/>
  <c r="F424" i="4"/>
  <c r="F422" i="4"/>
  <c r="F412" i="4"/>
  <c r="F360" i="4"/>
  <c r="F350" i="4"/>
  <c r="F456" i="4"/>
  <c r="F453" i="4"/>
  <c r="F451" i="4"/>
  <c r="F425" i="4"/>
  <c r="F410" i="4"/>
  <c r="F252" i="4"/>
  <c r="F293" i="4"/>
  <c r="F177" i="4"/>
  <c r="F164" i="4"/>
  <c r="F282" i="4"/>
  <c r="F190" i="4"/>
  <c r="F189" i="4"/>
  <c r="F145" i="4"/>
  <c r="F98" i="4"/>
  <c r="F87" i="4"/>
  <c r="F99" i="4"/>
  <c r="G71" i="4"/>
  <c r="F72" i="4"/>
  <c r="F100" i="4"/>
  <c r="F125" i="4"/>
  <c r="F123" i="4"/>
  <c r="F105" i="4"/>
  <c r="F89" i="4"/>
  <c r="F37" i="5"/>
  <c r="F198" i="15"/>
  <c r="F167" i="10"/>
  <c r="F232" i="10"/>
  <c r="F129" i="5"/>
  <c r="H467" i="6"/>
  <c r="H568" i="5"/>
  <c r="F565" i="5"/>
  <c r="H572" i="5"/>
  <c r="F525" i="5"/>
  <c r="F490" i="5"/>
  <c r="F440" i="5"/>
  <c r="F333" i="5"/>
  <c r="F339" i="5"/>
  <c r="F347" i="5"/>
  <c r="F352" i="5"/>
  <c r="F360" i="5"/>
  <c r="F366" i="5"/>
  <c r="F374" i="5"/>
  <c r="F381" i="5"/>
  <c r="F395" i="5"/>
  <c r="F405" i="5"/>
  <c r="F423" i="5"/>
  <c r="F430" i="5"/>
  <c r="F434" i="5"/>
  <c r="F446" i="5"/>
  <c r="F452" i="5"/>
  <c r="F461" i="5"/>
  <c r="F475" i="5"/>
  <c r="F487" i="5"/>
  <c r="F509" i="5"/>
  <c r="F526" i="5"/>
  <c r="F538" i="5"/>
  <c r="F544" i="5"/>
  <c r="H538" i="5"/>
  <c r="H452" i="5"/>
  <c r="H404" i="5"/>
  <c r="H421" i="5"/>
  <c r="F512" i="5"/>
  <c r="F504" i="5"/>
  <c r="H500" i="5"/>
  <c r="F493" i="5"/>
  <c r="H488" i="5"/>
  <c r="F396" i="5"/>
  <c r="F384" i="5"/>
  <c r="F534" i="5"/>
  <c r="F336" i="5"/>
  <c r="F343" i="5"/>
  <c r="F349" i="5"/>
  <c r="F354" i="5"/>
  <c r="F361" i="5"/>
  <c r="F368" i="5"/>
  <c r="F376" i="5"/>
  <c r="F390" i="5"/>
  <c r="F402" i="5"/>
  <c r="F407" i="5"/>
  <c r="F425" i="5"/>
  <c r="F431" i="5"/>
  <c r="F436" i="5"/>
  <c r="F448" i="5"/>
  <c r="F462" i="5"/>
  <c r="F478" i="5"/>
  <c r="F521" i="5"/>
  <c r="F529" i="5"/>
  <c r="F539" i="5"/>
  <c r="H363" i="5"/>
  <c r="H431" i="5"/>
  <c r="H507" i="5"/>
  <c r="F485" i="5"/>
  <c r="H476" i="5"/>
  <c r="F389" i="5"/>
  <c r="H340" i="5"/>
  <c r="F317" i="5"/>
  <c r="F307" i="5"/>
  <c r="F194" i="5"/>
  <c r="F270" i="5"/>
  <c r="F234" i="5"/>
  <c r="F204" i="5"/>
  <c r="F320" i="5"/>
  <c r="F312" i="5"/>
  <c r="F242" i="5"/>
  <c r="F179" i="5"/>
  <c r="F134" i="5"/>
  <c r="F46" i="5"/>
  <c r="F21" i="5"/>
  <c r="F23" i="5"/>
  <c r="G18" i="10"/>
  <c r="F380" i="6"/>
  <c r="F373" i="6"/>
  <c r="F347" i="6"/>
  <c r="F77" i="32"/>
  <c r="F129" i="32"/>
  <c r="F282" i="19"/>
  <c r="F297" i="19"/>
  <c r="F282" i="9"/>
  <c r="H225" i="9"/>
  <c r="H189" i="9"/>
  <c r="F225" i="8"/>
  <c r="F162" i="8"/>
  <c r="F120" i="7"/>
  <c r="F110" i="6"/>
  <c r="H24" i="21"/>
  <c r="H464" i="6"/>
  <c r="F572" i="6"/>
  <c r="F553" i="6"/>
  <c r="F522" i="6"/>
  <c r="F442" i="6"/>
  <c r="F426" i="6"/>
  <c r="F410" i="6"/>
  <c r="F545" i="6"/>
  <c r="F486" i="6"/>
  <c r="F452" i="6"/>
  <c r="F449" i="6"/>
  <c r="F465" i="6"/>
  <c r="F458" i="6"/>
  <c r="F363" i="6"/>
  <c r="F355" i="6"/>
  <c r="F288" i="6"/>
  <c r="F284" i="6"/>
  <c r="F224" i="6"/>
  <c r="F182" i="6"/>
  <c r="F143" i="6"/>
  <c r="F112" i="6"/>
  <c r="F107" i="6"/>
  <c r="F84" i="6"/>
  <c r="F133" i="6"/>
  <c r="F128" i="6"/>
  <c r="F117" i="6"/>
  <c r="F96" i="6"/>
  <c r="F49" i="6"/>
  <c r="H21" i="6"/>
  <c r="H55" i="6"/>
  <c r="F60" i="6"/>
  <c r="F169" i="9"/>
  <c r="F50" i="7"/>
  <c r="F106" i="7"/>
  <c r="F222" i="7"/>
  <c r="F273" i="7"/>
  <c r="F139" i="7"/>
  <c r="F144" i="7"/>
  <c r="F91" i="7"/>
  <c r="F569" i="7"/>
  <c r="H373" i="7"/>
  <c r="F507" i="7"/>
  <c r="F459" i="7"/>
  <c r="F429" i="7"/>
  <c r="F348" i="7"/>
  <c r="F339" i="7"/>
  <c r="F346" i="7"/>
  <c r="H450" i="7"/>
  <c r="F454" i="7"/>
  <c r="F477" i="7"/>
  <c r="H362" i="7"/>
  <c r="H379" i="7"/>
  <c r="F412" i="7"/>
  <c r="F456" i="7"/>
  <c r="H487" i="7"/>
  <c r="F506" i="7"/>
  <c r="F394" i="7"/>
  <c r="H456" i="7"/>
  <c r="F423" i="7"/>
  <c r="F500" i="7"/>
  <c r="F497" i="7"/>
  <c r="F366" i="7"/>
  <c r="F303" i="7"/>
  <c r="F290" i="7"/>
  <c r="F238" i="7"/>
  <c r="F215" i="7"/>
  <c r="F200" i="7"/>
  <c r="F310" i="7"/>
  <c r="F235" i="7"/>
  <c r="F147" i="7"/>
  <c r="F48" i="7"/>
  <c r="F38" i="7"/>
  <c r="F37" i="7"/>
  <c r="F20" i="7"/>
  <c r="F24" i="8"/>
  <c r="F105" i="8"/>
  <c r="F80" i="8"/>
  <c r="F110" i="8"/>
  <c r="F148" i="8"/>
  <c r="F558" i="8"/>
  <c r="F519" i="8"/>
  <c r="F507" i="8"/>
  <c r="F480" i="8"/>
  <c r="F431" i="8"/>
  <c r="F366" i="8"/>
  <c r="F348" i="8"/>
  <c r="F500" i="8"/>
  <c r="F462" i="8"/>
  <c r="F373" i="8"/>
  <c r="F372" i="8"/>
  <c r="F335" i="8"/>
  <c r="F488" i="8"/>
  <c r="F360" i="8"/>
  <c r="F232" i="8"/>
  <c r="F209" i="8"/>
  <c r="F189" i="8"/>
  <c r="F178" i="8"/>
  <c r="F307" i="8"/>
  <c r="F295" i="8"/>
  <c r="F294" i="8"/>
  <c r="F269" i="8"/>
  <c r="F215" i="8"/>
  <c r="F144" i="8"/>
  <c r="F133" i="8"/>
  <c r="F117" i="8"/>
  <c r="F141" i="8"/>
  <c r="F140" i="8"/>
  <c r="F104" i="8"/>
  <c r="F23" i="8"/>
  <c r="F22" i="8"/>
  <c r="F60" i="8"/>
  <c r="F38" i="8"/>
  <c r="F31" i="8"/>
  <c r="H84" i="9"/>
  <c r="F71" i="9"/>
  <c r="H162" i="22"/>
  <c r="H107" i="31"/>
  <c r="H95" i="31"/>
  <c r="H122" i="31"/>
  <c r="F137" i="30"/>
  <c r="H76" i="29"/>
  <c r="F230" i="28"/>
  <c r="F271" i="28"/>
  <c r="H151" i="27"/>
  <c r="F215" i="19"/>
  <c r="H262" i="18"/>
  <c r="F129" i="13"/>
  <c r="F137" i="12"/>
  <c r="F264" i="11"/>
  <c r="F313" i="10"/>
  <c r="F99" i="9"/>
  <c r="F539" i="9"/>
  <c r="F530" i="9"/>
  <c r="F529" i="9"/>
  <c r="F410" i="9"/>
  <c r="F404" i="9"/>
  <c r="F402" i="9"/>
  <c r="H391" i="9"/>
  <c r="H348" i="9"/>
  <c r="F521" i="9"/>
  <c r="F456" i="9"/>
  <c r="F453" i="9"/>
  <c r="F446" i="9"/>
  <c r="F382" i="9"/>
  <c r="F358" i="9"/>
  <c r="F354" i="9"/>
  <c r="F487" i="9"/>
  <c r="F422" i="9"/>
  <c r="F412" i="9"/>
  <c r="F390" i="9"/>
  <c r="F376" i="9"/>
  <c r="F375" i="9"/>
  <c r="F301" i="9"/>
  <c r="F196" i="9"/>
  <c r="F166" i="9"/>
  <c r="F287" i="9"/>
  <c r="F269" i="9"/>
  <c r="F202" i="9"/>
  <c r="F264" i="9"/>
  <c r="F211" i="9"/>
  <c r="F203" i="9"/>
  <c r="F124" i="9"/>
  <c r="F123" i="9"/>
  <c r="F61" i="9"/>
  <c r="F38" i="28"/>
  <c r="H330" i="14"/>
  <c r="H330" i="11"/>
  <c r="H109" i="29"/>
  <c r="F276" i="28"/>
  <c r="F305" i="28"/>
  <c r="F246" i="28"/>
  <c r="H98" i="26"/>
  <c r="F287" i="20"/>
  <c r="F253" i="20"/>
  <c r="F264" i="19"/>
  <c r="H303" i="18"/>
  <c r="F219" i="14"/>
  <c r="H179" i="13"/>
  <c r="F83" i="10"/>
  <c r="F219" i="10"/>
  <c r="F301" i="10"/>
  <c r="F115" i="13"/>
  <c r="F132" i="12"/>
  <c r="F145" i="12"/>
  <c r="F561" i="10"/>
  <c r="F541" i="10"/>
  <c r="F536" i="10"/>
  <c r="F525" i="10"/>
  <c r="F520" i="10"/>
  <c r="F501" i="10"/>
  <c r="F471" i="10"/>
  <c r="F459" i="10"/>
  <c r="F348" i="10"/>
  <c r="F474" i="10"/>
  <c r="F463" i="10"/>
  <c r="F527" i="10"/>
  <c r="F516" i="10"/>
  <c r="F491" i="10"/>
  <c r="F411" i="10"/>
  <c r="F385" i="10"/>
  <c r="F303" i="10"/>
  <c r="F216" i="10"/>
  <c r="F215" i="10"/>
  <c r="F213" i="10"/>
  <c r="F211" i="10"/>
  <c r="F207" i="10"/>
  <c r="F203" i="10"/>
  <c r="F178" i="10"/>
  <c r="F185" i="10"/>
  <c r="F62" i="10"/>
  <c r="F23" i="10"/>
  <c r="H39" i="15"/>
  <c r="H127" i="11"/>
  <c r="F303" i="11"/>
  <c r="F539" i="11"/>
  <c r="F526" i="11"/>
  <c r="F519" i="11"/>
  <c r="F507" i="11"/>
  <c r="F537" i="11"/>
  <c r="F493" i="11"/>
  <c r="F483" i="11"/>
  <c r="F481" i="11"/>
  <c r="F462" i="11"/>
  <c r="F458" i="11"/>
  <c r="F435" i="11"/>
  <c r="F433" i="11"/>
  <c r="F422" i="11"/>
  <c r="F420" i="11"/>
  <c r="F405" i="11"/>
  <c r="F487" i="11"/>
  <c r="F377" i="11"/>
  <c r="F313" i="11"/>
  <c r="F290" i="11"/>
  <c r="F286" i="11"/>
  <c r="F236" i="11"/>
  <c r="H188" i="11"/>
  <c r="F232" i="11"/>
  <c r="F293" i="11"/>
  <c r="F244" i="11"/>
  <c r="F193" i="11"/>
  <c r="F298" i="11"/>
  <c r="F81" i="11"/>
  <c r="F53" i="11"/>
  <c r="F28" i="11"/>
  <c r="F20" i="11"/>
  <c r="F293" i="12"/>
  <c r="F285" i="12"/>
  <c r="F216" i="12"/>
  <c r="F115" i="14"/>
  <c r="F150" i="14"/>
  <c r="F53" i="13"/>
  <c r="F83" i="13"/>
  <c r="F99" i="12"/>
  <c r="F217" i="12"/>
  <c r="F561" i="12"/>
  <c r="F507" i="12"/>
  <c r="F479" i="12"/>
  <c r="F435" i="12"/>
  <c r="F431" i="12"/>
  <c r="F355" i="12"/>
  <c r="F351" i="12"/>
  <c r="F541" i="12"/>
  <c r="F458" i="12"/>
  <c r="F408" i="12"/>
  <c r="F407" i="12"/>
  <c r="F389" i="12"/>
  <c r="F385" i="12"/>
  <c r="F359" i="12"/>
  <c r="F463" i="12"/>
  <c r="F396" i="12"/>
  <c r="F270" i="12"/>
  <c r="F222" i="12"/>
  <c r="H207" i="12"/>
  <c r="H197" i="12"/>
  <c r="H214" i="12"/>
  <c r="H226" i="12"/>
  <c r="F226" i="12"/>
  <c r="F150" i="12"/>
  <c r="F138" i="12"/>
  <c r="F97" i="12"/>
  <c r="F84" i="12"/>
  <c r="F41" i="12"/>
  <c r="F54" i="12"/>
  <c r="F37" i="12"/>
  <c r="F22" i="12"/>
  <c r="F60" i="12"/>
  <c r="F182" i="19"/>
  <c r="F276" i="19"/>
  <c r="F304" i="19"/>
  <c r="F192" i="19"/>
  <c r="F96" i="18"/>
  <c r="F109" i="14"/>
  <c r="F135" i="14"/>
  <c r="H174" i="13"/>
  <c r="H163" i="13"/>
  <c r="F226" i="13"/>
  <c r="F553" i="13"/>
  <c r="F430" i="13"/>
  <c r="F424" i="13"/>
  <c r="F358" i="13"/>
  <c r="F483" i="13"/>
  <c r="F238" i="13"/>
  <c r="F211" i="13"/>
  <c r="F213" i="13"/>
  <c r="F136" i="13"/>
  <c r="F133" i="13"/>
  <c r="F111" i="13"/>
  <c r="F104" i="13"/>
  <c r="F102" i="13"/>
  <c r="F58" i="13"/>
  <c r="F84" i="18"/>
  <c r="F28" i="17"/>
  <c r="H85" i="17"/>
  <c r="F222" i="14"/>
  <c r="F290" i="14"/>
  <c r="F289" i="14"/>
  <c r="F558" i="14"/>
  <c r="F542" i="14"/>
  <c r="F519" i="14"/>
  <c r="F468" i="14"/>
  <c r="F431" i="14"/>
  <c r="F373" i="14"/>
  <c r="F362" i="14"/>
  <c r="H332" i="14"/>
  <c r="H438" i="14"/>
  <c r="H477" i="14"/>
  <c r="H509" i="14"/>
  <c r="F463" i="14"/>
  <c r="F462" i="14"/>
  <c r="F429" i="14"/>
  <c r="F428" i="14"/>
  <c r="F376" i="14"/>
  <c r="F536" i="14"/>
  <c r="F487" i="14"/>
  <c r="F408" i="14"/>
  <c r="H395" i="14"/>
  <c r="H436" i="14"/>
  <c r="H358" i="14"/>
  <c r="F358" i="14"/>
  <c r="F395" i="14"/>
  <c r="H339" i="14"/>
  <c r="H349" i="14"/>
  <c r="H428" i="14"/>
  <c r="F437" i="14"/>
  <c r="F420" i="14"/>
  <c r="F387" i="14"/>
  <c r="F347" i="14"/>
  <c r="F315" i="14"/>
  <c r="F298" i="14"/>
  <c r="F204" i="14"/>
  <c r="F170" i="14"/>
  <c r="F235" i="14"/>
  <c r="F151" i="14"/>
  <c r="F104" i="14"/>
  <c r="F118" i="14"/>
  <c r="F65" i="14"/>
  <c r="F23" i="14"/>
  <c r="F60" i="14"/>
  <c r="F57" i="14"/>
  <c r="F56" i="14"/>
  <c r="F52" i="14"/>
  <c r="F36" i="14"/>
  <c r="F58" i="28"/>
  <c r="F80" i="17"/>
  <c r="F572" i="15"/>
  <c r="F337" i="15"/>
  <c r="F536" i="15"/>
  <c r="F529" i="15"/>
  <c r="F524" i="15"/>
  <c r="F410" i="15"/>
  <c r="F375" i="15"/>
  <c r="F364" i="15"/>
  <c r="F359" i="15"/>
  <c r="G161" i="15"/>
  <c r="H161" i="15" s="1"/>
  <c r="H176" i="15"/>
  <c r="F202" i="15"/>
  <c r="F185" i="15"/>
  <c r="F161" i="15"/>
  <c r="F264" i="15"/>
  <c r="F227" i="15"/>
  <c r="F145" i="15"/>
  <c r="F144" i="15"/>
  <c r="F122" i="15"/>
  <c r="F139" i="15"/>
  <c r="F129" i="15"/>
  <c r="F133" i="15"/>
  <c r="F126" i="15"/>
  <c r="F100" i="15"/>
  <c r="F80" i="15"/>
  <c r="F60" i="15"/>
  <c r="F43" i="15"/>
  <c r="F110" i="16"/>
  <c r="F50" i="28"/>
  <c r="F22" i="28"/>
  <c r="F84" i="16"/>
  <c r="F578" i="16"/>
  <c r="F479" i="16"/>
  <c r="F435" i="16"/>
  <c r="F393" i="16"/>
  <c r="F539" i="16"/>
  <c r="F530" i="16"/>
  <c r="F453" i="16"/>
  <c r="F428" i="16"/>
  <c r="F282" i="16"/>
  <c r="F264" i="16"/>
  <c r="F318" i="16"/>
  <c r="F132" i="16"/>
  <c r="F59" i="16"/>
  <c r="F48" i="16"/>
  <c r="H43" i="17"/>
  <c r="F567" i="17"/>
  <c r="F458" i="17"/>
  <c r="F453" i="17"/>
  <c r="F450" i="17"/>
  <c r="F352" i="17"/>
  <c r="F350" i="17"/>
  <c r="F533" i="17"/>
  <c r="F379" i="17"/>
  <c r="F363" i="17"/>
  <c r="F362" i="17"/>
  <c r="F346" i="17"/>
  <c r="F375" i="17"/>
  <c r="H224" i="17"/>
  <c r="H299" i="17"/>
  <c r="H176" i="17"/>
  <c r="F217" i="17"/>
  <c r="F169" i="17"/>
  <c r="F273" i="17"/>
  <c r="F192" i="17"/>
  <c r="F162" i="17"/>
  <c r="F127" i="17"/>
  <c r="F77" i="17"/>
  <c r="F124" i="17"/>
  <c r="F105" i="17"/>
  <c r="F151" i="17"/>
  <c r="F117" i="17"/>
  <c r="F63" i="17"/>
  <c r="F60" i="17"/>
  <c r="F42" i="17"/>
  <c r="F48" i="17"/>
  <c r="F38" i="17"/>
  <c r="F29" i="17"/>
  <c r="F27" i="17"/>
  <c r="F565" i="18"/>
  <c r="F525" i="18"/>
  <c r="F516" i="18"/>
  <c r="F495" i="18"/>
  <c r="F466" i="18"/>
  <c r="F444" i="18"/>
  <c r="F437" i="18"/>
  <c r="F389" i="18"/>
  <c r="F388" i="18"/>
  <c r="F387" i="18"/>
  <c r="F386" i="18"/>
  <c r="F385" i="18"/>
  <c r="F358" i="18"/>
  <c r="F511" i="18"/>
  <c r="F507" i="18"/>
  <c r="F493" i="18"/>
  <c r="F488" i="18"/>
  <c r="F472" i="18"/>
  <c r="F396" i="18"/>
  <c r="F537" i="18"/>
  <c r="F536" i="18"/>
  <c r="F499" i="18"/>
  <c r="F476" i="18"/>
  <c r="F468" i="18"/>
  <c r="F461" i="18"/>
  <c r="F460" i="18"/>
  <c r="F355" i="18"/>
  <c r="F268" i="18"/>
  <c r="F267" i="18"/>
  <c r="F231" i="18"/>
  <c r="F314" i="18"/>
  <c r="F305" i="18"/>
  <c r="F301" i="18"/>
  <c r="F236" i="18"/>
  <c r="F207" i="18"/>
  <c r="F310" i="18"/>
  <c r="F303" i="18"/>
  <c r="F298" i="18"/>
  <c r="F292" i="18"/>
  <c r="F239" i="18"/>
  <c r="F226" i="18"/>
  <c r="F178" i="18"/>
  <c r="F147" i="18"/>
  <c r="F79" i="18"/>
  <c r="F52" i="18"/>
  <c r="F22" i="18"/>
  <c r="F54" i="18"/>
  <c r="F48" i="18"/>
  <c r="F31" i="18"/>
  <c r="F80" i="21"/>
  <c r="F519" i="19"/>
  <c r="F488" i="19"/>
  <c r="F392" i="19"/>
  <c r="F481" i="19"/>
  <c r="F465" i="19"/>
  <c r="F426" i="19"/>
  <c r="F384" i="19"/>
  <c r="F525" i="19"/>
  <c r="F492" i="19"/>
  <c r="F441" i="19"/>
  <c r="F420" i="19"/>
  <c r="F408" i="19"/>
  <c r="F405" i="19"/>
  <c r="F289" i="19"/>
  <c r="F203" i="19"/>
  <c r="F197" i="19"/>
  <c r="F295" i="19"/>
  <c r="F281" i="19"/>
  <c r="F216" i="19"/>
  <c r="F163" i="19"/>
  <c r="F273" i="19"/>
  <c r="F242" i="19"/>
  <c r="F238" i="19"/>
  <c r="F221" i="19"/>
  <c r="F151" i="19"/>
  <c r="F133" i="19"/>
  <c r="F118" i="19"/>
  <c r="F51" i="19"/>
  <c r="F60" i="19"/>
  <c r="F48" i="19"/>
  <c r="F41" i="19"/>
  <c r="F98" i="23"/>
  <c r="F372" i="20"/>
  <c r="F363" i="20"/>
  <c r="F446" i="20"/>
  <c r="F176" i="20"/>
  <c r="F189" i="20"/>
  <c r="F139" i="20"/>
  <c r="F106" i="20"/>
  <c r="H30" i="20"/>
  <c r="F578" i="21"/>
  <c r="F573" i="21"/>
  <c r="F568" i="21"/>
  <c r="F565" i="21"/>
  <c r="F483" i="21"/>
  <c r="F450" i="21"/>
  <c r="F343" i="21"/>
  <c r="F459" i="21"/>
  <c r="F403" i="21"/>
  <c r="F363" i="21"/>
  <c r="F362" i="21"/>
  <c r="F358" i="21"/>
  <c r="F357" i="21"/>
  <c r="F525" i="21"/>
  <c r="F495" i="21"/>
  <c r="F424" i="21"/>
  <c r="F401" i="21"/>
  <c r="F393" i="21"/>
  <c r="F385" i="21"/>
  <c r="F350" i="21"/>
  <c r="F346" i="21"/>
  <c r="H137" i="21"/>
  <c r="H90" i="21"/>
  <c r="H140" i="21"/>
  <c r="F136" i="21"/>
  <c r="F106" i="21"/>
  <c r="H122" i="21"/>
  <c r="H110" i="21"/>
  <c r="F61" i="21"/>
  <c r="F59" i="21"/>
  <c r="F37" i="21"/>
  <c r="F23" i="21"/>
  <c r="F63" i="21"/>
  <c r="F26" i="21"/>
  <c r="H114" i="25"/>
  <c r="F232" i="28"/>
  <c r="F176" i="28"/>
  <c r="F194" i="28"/>
  <c r="F222" i="28"/>
  <c r="F238" i="28"/>
  <c r="F299" i="28"/>
  <c r="F49" i="24"/>
  <c r="F61" i="24"/>
  <c r="F50" i="29"/>
  <c r="F60" i="29"/>
  <c r="F59" i="31"/>
  <c r="F37" i="31"/>
  <c r="F83" i="22"/>
  <c r="F139" i="22"/>
  <c r="F90" i="22"/>
  <c r="F104" i="22"/>
  <c r="F94" i="27"/>
  <c r="F144" i="27"/>
  <c r="F139" i="27"/>
  <c r="F101" i="31"/>
  <c r="F88" i="31"/>
  <c r="F122" i="31"/>
  <c r="F105" i="31"/>
  <c r="F77" i="31"/>
  <c r="F192" i="28"/>
  <c r="F314" i="28"/>
  <c r="F235" i="28"/>
  <c r="F168" i="28"/>
  <c r="F186" i="28"/>
  <c r="F212" i="28"/>
  <c r="F262" i="28"/>
  <c r="F226" i="28"/>
  <c r="F570" i="28"/>
  <c r="F558" i="28"/>
  <c r="F245" i="25"/>
  <c r="F173" i="22"/>
  <c r="F284" i="22"/>
  <c r="F197" i="22"/>
  <c r="F186" i="22"/>
  <c r="F163" i="25"/>
  <c r="F287" i="25"/>
  <c r="F163" i="28"/>
  <c r="F244" i="28"/>
  <c r="F254" i="28"/>
  <c r="F247" i="28"/>
  <c r="F239" i="28"/>
  <c r="F272" i="28"/>
  <c r="F263" i="28"/>
  <c r="F215" i="28"/>
  <c r="F169" i="28"/>
  <c r="F307" i="28"/>
  <c r="F293" i="28"/>
  <c r="F270" i="28"/>
  <c r="F261" i="28"/>
  <c r="F245" i="28"/>
  <c r="F237" i="28"/>
  <c r="F229" i="28"/>
  <c r="F197" i="28"/>
  <c r="F185" i="28"/>
  <c r="F174" i="28"/>
  <c r="F167" i="28"/>
  <c r="F313" i="28"/>
  <c r="F304" i="28"/>
  <c r="F287" i="28"/>
  <c r="F273" i="28"/>
  <c r="F249" i="28"/>
  <c r="F217" i="28"/>
  <c r="F191" i="28"/>
  <c r="F170" i="28"/>
  <c r="F318" i="28"/>
  <c r="F301" i="28"/>
  <c r="F282" i="28"/>
  <c r="F269" i="28"/>
  <c r="F236" i="28"/>
  <c r="F214" i="28"/>
  <c r="F196" i="28"/>
  <c r="F188" i="28"/>
  <c r="F177" i="28"/>
  <c r="F166" i="28"/>
  <c r="F253" i="28"/>
  <c r="F211" i="28"/>
  <c r="F193" i="28"/>
  <c r="F173" i="28"/>
  <c r="F303" i="28"/>
  <c r="F264" i="28"/>
  <c r="F248" i="28"/>
  <c r="F224" i="28"/>
  <c r="F216" i="28"/>
  <c r="F201" i="28"/>
  <c r="F190" i="28"/>
  <c r="F182" i="28"/>
  <c r="F172" i="28"/>
  <c r="F164" i="28"/>
  <c r="F162" i="30"/>
  <c r="F167" i="30"/>
  <c r="F170" i="22"/>
  <c r="F337" i="22"/>
  <c r="F542" i="22"/>
  <c r="F346" i="22"/>
  <c r="F530" i="22"/>
  <c r="F524" i="22"/>
  <c r="F362" i="22"/>
  <c r="F448" i="22"/>
  <c r="F410" i="24"/>
  <c r="F513" i="24"/>
  <c r="F482" i="24"/>
  <c r="F509" i="24"/>
  <c r="F346" i="24"/>
  <c r="F367" i="26"/>
  <c r="F526" i="26"/>
  <c r="F493" i="26"/>
  <c r="F348" i="31"/>
  <c r="F541" i="31"/>
  <c r="F526" i="31"/>
  <c r="F509" i="31"/>
  <c r="F489" i="31"/>
  <c r="F481" i="31"/>
  <c r="F474" i="31"/>
  <c r="F464" i="31"/>
  <c r="F458" i="31"/>
  <c r="F454" i="31"/>
  <c r="F448" i="31"/>
  <c r="F442" i="31"/>
  <c r="F433" i="31"/>
  <c r="F424" i="31"/>
  <c r="F410" i="31"/>
  <c r="F394" i="31"/>
  <c r="F366" i="31"/>
  <c r="F342" i="31"/>
  <c r="F540" i="31"/>
  <c r="F365" i="31"/>
  <c r="F333" i="31"/>
  <c r="F529" i="31"/>
  <c r="F497" i="31"/>
  <c r="F378" i="31"/>
  <c r="F363" i="31"/>
  <c r="F355" i="31"/>
  <c r="F519" i="31"/>
  <c r="F330" i="31"/>
  <c r="F524" i="31"/>
  <c r="F500" i="31"/>
  <c r="F488" i="31"/>
  <c r="H304" i="29"/>
  <c r="H186" i="29"/>
  <c r="H213" i="29"/>
  <c r="H269" i="29"/>
  <c r="H299" i="27"/>
  <c r="H529" i="27"/>
  <c r="H533" i="27"/>
  <c r="H247" i="26"/>
  <c r="H333" i="26"/>
  <c r="H343" i="26"/>
  <c r="H353" i="26"/>
  <c r="H393" i="26"/>
  <c r="H437" i="26"/>
  <c r="H531" i="26"/>
  <c r="H198" i="23"/>
  <c r="H261" i="23"/>
  <c r="H270" i="22"/>
  <c r="H365" i="22"/>
  <c r="F18" i="26"/>
  <c r="F65" i="26"/>
  <c r="F83" i="24"/>
  <c r="F149" i="24"/>
  <c r="F146" i="26"/>
  <c r="F150" i="26"/>
  <c r="H526" i="26"/>
  <c r="H381" i="26"/>
  <c r="H530" i="24"/>
  <c r="H507" i="24"/>
  <c r="H378" i="24"/>
  <c r="H530" i="25"/>
  <c r="H173" i="25"/>
  <c r="H144" i="31"/>
  <c r="H75" i="29"/>
  <c r="H190" i="29"/>
  <c r="H224" i="29"/>
  <c r="H192" i="27"/>
  <c r="H176" i="27"/>
  <c r="H224" i="27"/>
  <c r="H247" i="27"/>
  <c r="H272" i="27"/>
  <c r="H297" i="27"/>
  <c r="H189" i="27"/>
  <c r="H503" i="27"/>
  <c r="H515" i="27"/>
  <c r="H188" i="26"/>
  <c r="H350" i="26"/>
  <c r="H224" i="24"/>
  <c r="H264" i="24"/>
  <c r="H336" i="24"/>
  <c r="H350" i="24"/>
  <c r="H354" i="24"/>
  <c r="H394" i="24"/>
  <c r="H412" i="24"/>
  <c r="H438" i="24"/>
  <c r="H457" i="24"/>
  <c r="H133" i="27"/>
  <c r="H84" i="27"/>
  <c r="F230" i="27"/>
  <c r="F174" i="27"/>
  <c r="F211" i="27"/>
  <c r="H167" i="27"/>
  <c r="H185" i="27"/>
  <c r="H212" i="27"/>
  <c r="F315" i="27"/>
  <c r="H524" i="27"/>
  <c r="H540" i="27"/>
  <c r="H173" i="26"/>
  <c r="H337" i="26"/>
  <c r="H346" i="26"/>
  <c r="H462" i="26"/>
  <c r="H515" i="26"/>
  <c r="H367" i="24"/>
  <c r="H410" i="24"/>
  <c r="H478" i="24"/>
  <c r="H510" i="24"/>
  <c r="H191" i="22"/>
  <c r="H226" i="22"/>
  <c r="H219" i="22"/>
  <c r="H374" i="22"/>
  <c r="H506" i="22"/>
  <c r="H369" i="22"/>
  <c r="F492" i="22"/>
  <c r="F475" i="22"/>
  <c r="F467" i="22"/>
  <c r="F425" i="22"/>
  <c r="F364" i="22"/>
  <c r="F356" i="22"/>
  <c r="F486" i="22"/>
  <c r="F457" i="22"/>
  <c r="F420" i="22"/>
  <c r="F407" i="22"/>
  <c r="F402" i="22"/>
  <c r="F338" i="22"/>
  <c r="F315" i="22"/>
  <c r="F312" i="22"/>
  <c r="F305" i="22"/>
  <c r="F304" i="22"/>
  <c r="H212" i="22"/>
  <c r="F286" i="22"/>
  <c r="F273" i="22"/>
  <c r="F238" i="22"/>
  <c r="F230" i="22"/>
  <c r="F136" i="22"/>
  <c r="F146" i="22"/>
  <c r="F106" i="22"/>
  <c r="F53" i="22"/>
  <c r="F37" i="22"/>
  <c r="F34" i="22"/>
  <c r="F31" i="22"/>
  <c r="F97" i="23"/>
  <c r="F565" i="23"/>
  <c r="F573" i="23"/>
  <c r="F567" i="23"/>
  <c r="F519" i="23"/>
  <c r="F482" i="23"/>
  <c r="F461" i="23"/>
  <c r="F457" i="23"/>
  <c r="F408" i="23"/>
  <c r="F535" i="23"/>
  <c r="F435" i="23"/>
  <c r="F401" i="23"/>
  <c r="F373" i="23"/>
  <c r="F539" i="23"/>
  <c r="F503" i="23"/>
  <c r="F433" i="23"/>
  <c r="F431" i="23"/>
  <c r="F420" i="23"/>
  <c r="F411" i="23"/>
  <c r="F386" i="23"/>
  <c r="F293" i="23"/>
  <c r="F224" i="23"/>
  <c r="F209" i="23"/>
  <c r="F183" i="23"/>
  <c r="F263" i="23"/>
  <c r="F222" i="23"/>
  <c r="F298" i="23"/>
  <c r="F211" i="23"/>
  <c r="H106" i="23"/>
  <c r="H122" i="23"/>
  <c r="H144" i="23"/>
  <c r="H88" i="23"/>
  <c r="F28" i="23"/>
  <c r="F24" i="23"/>
  <c r="F575" i="24"/>
  <c r="F499" i="24"/>
  <c r="F490" i="24"/>
  <c r="F448" i="24"/>
  <c r="F338" i="24"/>
  <c r="F467" i="24"/>
  <c r="F462" i="24"/>
  <c r="F445" i="24"/>
  <c r="F443" i="24"/>
  <c r="F422" i="24"/>
  <c r="F402" i="24"/>
  <c r="F385" i="24"/>
  <c r="F384" i="24"/>
  <c r="F535" i="24"/>
  <c r="F456" i="24"/>
  <c r="F454" i="24"/>
  <c r="F411" i="24"/>
  <c r="F343" i="24"/>
  <c r="F288" i="24"/>
  <c r="F242" i="24"/>
  <c r="F238" i="24"/>
  <c r="F237" i="24"/>
  <c r="F217" i="24"/>
  <c r="F186" i="24"/>
  <c r="F277" i="24"/>
  <c r="F271" i="24"/>
  <c r="F171" i="24"/>
  <c r="F147" i="24"/>
  <c r="F140" i="24"/>
  <c r="F151" i="24"/>
  <c r="F136" i="24"/>
  <c r="F135" i="24"/>
  <c r="F118" i="24"/>
  <c r="F81" i="24"/>
  <c r="F48" i="24"/>
  <c r="F35" i="24"/>
  <c r="F31" i="24"/>
  <c r="F27" i="24"/>
  <c r="F51" i="24"/>
  <c r="F46" i="24"/>
  <c r="F28" i="24"/>
  <c r="F566" i="25"/>
  <c r="F526" i="25"/>
  <c r="F491" i="25"/>
  <c r="F468" i="25"/>
  <c r="F408" i="25"/>
  <c r="F395" i="25"/>
  <c r="F375" i="25"/>
  <c r="F358" i="25"/>
  <c r="F304" i="25"/>
  <c r="F242" i="25"/>
  <c r="F229" i="25"/>
  <c r="F269" i="25"/>
  <c r="F227" i="25"/>
  <c r="F270" i="25"/>
  <c r="F174" i="25"/>
  <c r="F102" i="25"/>
  <c r="F135" i="25"/>
  <c r="F133" i="25"/>
  <c r="F108" i="25"/>
  <c r="F31" i="25"/>
  <c r="F21" i="25"/>
  <c r="F472" i="26"/>
  <c r="F494" i="26"/>
  <c r="F561" i="26"/>
  <c r="H424" i="26"/>
  <c r="H339" i="26"/>
  <c r="H409" i="26"/>
  <c r="H450" i="26"/>
  <c r="H514" i="26"/>
  <c r="F442" i="26"/>
  <c r="F416" i="26"/>
  <c r="H436" i="26"/>
  <c r="H430" i="26"/>
  <c r="H446" i="26"/>
  <c r="H486" i="26"/>
  <c r="H503" i="26"/>
  <c r="F475" i="26"/>
  <c r="F449" i="26"/>
  <c r="F439" i="26"/>
  <c r="F435" i="26"/>
  <c r="F431" i="26"/>
  <c r="F303" i="26"/>
  <c r="F301" i="26"/>
  <c r="F292" i="26"/>
  <c r="F217" i="26"/>
  <c r="F203" i="26"/>
  <c r="F267" i="26"/>
  <c r="F214" i="26"/>
  <c r="F172" i="26"/>
  <c r="F142" i="26"/>
  <c r="F56" i="26"/>
  <c r="F54" i="26"/>
  <c r="F36" i="26"/>
  <c r="F146" i="27"/>
  <c r="F85" i="27"/>
  <c r="H566" i="27"/>
  <c r="H573" i="27"/>
  <c r="F574" i="27"/>
  <c r="H570" i="27"/>
  <c r="F566" i="27"/>
  <c r="H560" i="27"/>
  <c r="F572" i="27"/>
  <c r="F570" i="27"/>
  <c r="F565" i="27"/>
  <c r="F470" i="27"/>
  <c r="F469" i="27"/>
  <c r="F467" i="27"/>
  <c r="F445" i="27"/>
  <c r="F366" i="27"/>
  <c r="F348" i="27"/>
  <c r="F347" i="27"/>
  <c r="F338" i="27"/>
  <c r="F545" i="27"/>
  <c r="F534" i="27"/>
  <c r="F526" i="27"/>
  <c r="F373" i="27"/>
  <c r="F363" i="27"/>
  <c r="F301" i="27"/>
  <c r="F237" i="27"/>
  <c r="F229" i="27"/>
  <c r="F216" i="27"/>
  <c r="F210" i="27"/>
  <c r="F298" i="27"/>
  <c r="F291" i="27"/>
  <c r="F200" i="27"/>
  <c r="F281" i="27"/>
  <c r="F277" i="27"/>
  <c r="F204" i="27"/>
  <c r="H109" i="27"/>
  <c r="F150" i="27"/>
  <c r="F149" i="27"/>
  <c r="F102" i="27"/>
  <c r="H122" i="27"/>
  <c r="F134" i="27"/>
  <c r="F108" i="27"/>
  <c r="F57" i="27"/>
  <c r="F52" i="27"/>
  <c r="F38" i="27"/>
  <c r="F42" i="27"/>
  <c r="F43" i="27"/>
  <c r="F360" i="28"/>
  <c r="F396" i="28"/>
  <c r="F537" i="28"/>
  <c r="H243" i="28"/>
  <c r="F184" i="28"/>
  <c r="F209" i="28"/>
  <c r="D10" i="31"/>
  <c r="D9" i="29"/>
  <c r="G9" i="29" s="1"/>
  <c r="H137" i="32"/>
  <c r="D11" i="30"/>
  <c r="G11" i="30" s="1"/>
  <c r="F63" i="31"/>
  <c r="F90" i="31"/>
  <c r="H117" i="31"/>
  <c r="H85" i="31"/>
  <c r="F176" i="30"/>
  <c r="F253" i="30"/>
  <c r="F410" i="30"/>
  <c r="F456" i="30"/>
  <c r="F128" i="29"/>
  <c r="H133" i="29"/>
  <c r="F89" i="29"/>
  <c r="G71" i="29"/>
  <c r="H189" i="29"/>
  <c r="F578" i="32"/>
  <c r="F569" i="32"/>
  <c r="F18" i="29"/>
  <c r="F166" i="30"/>
  <c r="H209" i="30"/>
  <c r="H202" i="30"/>
  <c r="F253" i="32"/>
  <c r="H98" i="31"/>
  <c r="F110" i="31"/>
  <c r="H89" i="31"/>
  <c r="H94" i="31"/>
  <c r="F128" i="31"/>
  <c r="F137" i="31"/>
  <c r="F72" i="31"/>
  <c r="H77" i="31"/>
  <c r="F212" i="30"/>
  <c r="F227" i="30"/>
  <c r="F382" i="30"/>
  <c r="F248" i="30"/>
  <c r="F190" i="30"/>
  <c r="F23" i="29"/>
  <c r="F77" i="29"/>
  <c r="H126" i="29"/>
  <c r="F199" i="29"/>
  <c r="F520" i="29"/>
  <c r="F473" i="29"/>
  <c r="F392" i="29"/>
  <c r="F386" i="29"/>
  <c r="H253" i="29"/>
  <c r="H237" i="29"/>
  <c r="F203" i="29"/>
  <c r="F65" i="29"/>
  <c r="F20" i="29"/>
  <c r="F575" i="30"/>
  <c r="F566" i="30"/>
  <c r="F561" i="30"/>
  <c r="F554" i="30"/>
  <c r="F572" i="30"/>
  <c r="F530" i="30"/>
  <c r="F506" i="30"/>
  <c r="F482" i="30"/>
  <c r="F422" i="30"/>
  <c r="F369" i="30"/>
  <c r="F360" i="30"/>
  <c r="F430" i="30"/>
  <c r="F376" i="30"/>
  <c r="F363" i="30"/>
  <c r="F354" i="30"/>
  <c r="F338" i="30"/>
  <c r="F452" i="30"/>
  <c r="F343" i="30"/>
  <c r="F303" i="30"/>
  <c r="F204" i="30"/>
  <c r="F169" i="30"/>
  <c r="F318" i="30"/>
  <c r="F245" i="30"/>
  <c r="F226" i="30"/>
  <c r="F203" i="30"/>
  <c r="F200" i="30"/>
  <c r="F191" i="30"/>
  <c r="F173" i="30"/>
  <c r="F165" i="30"/>
  <c r="F140" i="30"/>
  <c r="F126" i="30"/>
  <c r="F129" i="30"/>
  <c r="F127" i="30"/>
  <c r="F108" i="30"/>
  <c r="F80" i="30"/>
  <c r="F139" i="30"/>
  <c r="F116" i="30"/>
  <c r="F106" i="30"/>
  <c r="F26" i="30"/>
  <c r="H571" i="31"/>
  <c r="H560" i="31"/>
  <c r="F533" i="31"/>
  <c r="F516" i="31"/>
  <c r="F389" i="31"/>
  <c r="F388" i="31"/>
  <c r="F536" i="31"/>
  <c r="F511" i="31"/>
  <c r="F507" i="31"/>
  <c r="F371" i="31"/>
  <c r="F463" i="31"/>
  <c r="F459" i="31"/>
  <c r="F426" i="31"/>
  <c r="F411" i="31"/>
  <c r="F407" i="31"/>
  <c r="F391" i="31"/>
  <c r="F360" i="31"/>
  <c r="F335" i="31"/>
  <c r="F311" i="31"/>
  <c r="F288" i="31"/>
  <c r="F268" i="31"/>
  <c r="F242" i="31"/>
  <c r="F209" i="31"/>
  <c r="F199" i="31"/>
  <c r="F252" i="31"/>
  <c r="F228" i="31"/>
  <c r="F210" i="31"/>
  <c r="F267" i="31"/>
  <c r="F254" i="31"/>
  <c r="F234" i="31"/>
  <c r="F231" i="31"/>
  <c r="F211" i="31"/>
  <c r="F208" i="31"/>
  <c r="F204" i="31"/>
  <c r="F183" i="31"/>
  <c r="F172" i="31"/>
  <c r="F141" i="31"/>
  <c r="F102" i="31"/>
  <c r="F58" i="31"/>
  <c r="F36" i="31"/>
  <c r="F30" i="31"/>
  <c r="F65" i="31"/>
  <c r="F62" i="31"/>
  <c r="F56" i="31"/>
  <c r="F57" i="31"/>
  <c r="F52" i="31"/>
  <c r="F48" i="31"/>
  <c r="F19" i="31"/>
  <c r="F111" i="32"/>
  <c r="F139" i="32"/>
  <c r="F452" i="32"/>
  <c r="F451" i="32"/>
  <c r="F426" i="32"/>
  <c r="F425" i="32"/>
  <c r="F424" i="32"/>
  <c r="F423" i="32"/>
  <c r="F422" i="32"/>
  <c r="F529" i="32"/>
  <c r="F520" i="32"/>
  <c r="F346" i="32"/>
  <c r="F490" i="32"/>
  <c r="F483" i="32"/>
  <c r="F457" i="32"/>
  <c r="F455" i="32"/>
  <c r="F437" i="32"/>
  <c r="F436" i="32"/>
  <c r="F369" i="32"/>
  <c r="F343" i="32"/>
  <c r="F273" i="32"/>
  <c r="F234" i="32"/>
  <c r="F232" i="32"/>
  <c r="F191" i="32"/>
  <c r="F293" i="32"/>
  <c r="F201" i="32"/>
  <c r="F194" i="32"/>
  <c r="F188" i="32"/>
  <c r="F119" i="32"/>
  <c r="F85" i="32"/>
  <c r="F83" i="32"/>
  <c r="F52" i="32"/>
  <c r="F27" i="32"/>
  <c r="F300" i="33"/>
  <c r="F254" i="33"/>
  <c r="F291" i="33"/>
  <c r="F162" i="33"/>
  <c r="H162" i="33"/>
  <c r="H552" i="33"/>
  <c r="H571" i="5"/>
  <c r="H455" i="8"/>
  <c r="H439" i="10"/>
  <c r="H413" i="10"/>
  <c r="H366" i="12"/>
  <c r="H440" i="3"/>
  <c r="G329" i="20"/>
  <c r="H329" i="20" s="1"/>
  <c r="G329" i="17"/>
  <c r="H329" i="17" s="1"/>
  <c r="F329" i="2"/>
  <c r="D12" i="34"/>
  <c r="H541" i="5"/>
  <c r="H504" i="7"/>
  <c r="H473" i="8"/>
  <c r="H545" i="9"/>
  <c r="H542" i="9"/>
  <c r="H459" i="9"/>
  <c r="H401" i="13"/>
  <c r="H395" i="13"/>
  <c r="H113" i="28"/>
  <c r="H36" i="7"/>
  <c r="H40" i="13"/>
  <c r="H65" i="14"/>
  <c r="H32" i="14"/>
  <c r="H23" i="22"/>
  <c r="H58" i="23"/>
  <c r="H44" i="17"/>
  <c r="E10" i="29"/>
  <c r="H553" i="8"/>
  <c r="H562" i="5"/>
  <c r="E556" i="34"/>
  <c r="H556" i="34" s="1"/>
  <c r="E574" i="11"/>
  <c r="H574" i="11" s="1"/>
  <c r="E573" i="11"/>
  <c r="E579" i="15"/>
  <c r="H579" i="15" s="1"/>
  <c r="E578" i="17"/>
  <c r="E558" i="18"/>
  <c r="H558" i="18" s="1"/>
  <c r="E573" i="20"/>
  <c r="H573" i="20" s="1"/>
  <c r="E563" i="23"/>
  <c r="H563" i="23" s="1"/>
  <c r="E574" i="25"/>
  <c r="H574" i="25" s="1"/>
  <c r="E577" i="29"/>
  <c r="H577" i="29" s="1"/>
  <c r="E565" i="32"/>
  <c r="H565" i="32" s="1"/>
  <c r="E554" i="34"/>
  <c r="H554" i="34" s="1"/>
  <c r="E566" i="7"/>
  <c r="H566" i="7" s="1"/>
  <c r="E560" i="16"/>
  <c r="H560" i="16" s="1"/>
  <c r="E579" i="17"/>
  <c r="E571" i="17"/>
  <c r="H571" i="17" s="1"/>
  <c r="E563" i="17"/>
  <c r="H563" i="17" s="1"/>
  <c r="E574" i="18"/>
  <c r="H574" i="18" s="1"/>
  <c r="E560" i="21"/>
  <c r="E569" i="24"/>
  <c r="H569" i="24" s="1"/>
  <c r="E572" i="26"/>
  <c r="H572" i="26" s="1"/>
  <c r="E563" i="30"/>
  <c r="H563" i="30" s="1"/>
  <c r="E579" i="23"/>
  <c r="H579" i="23" s="1"/>
  <c r="H553" i="19"/>
  <c r="E561" i="34"/>
  <c r="H561" i="34" s="1"/>
  <c r="E566" i="6"/>
  <c r="E561" i="16"/>
  <c r="H561" i="16" s="1"/>
  <c r="E577" i="25"/>
  <c r="H577" i="25" s="1"/>
  <c r="E573" i="25"/>
  <c r="H573" i="25" s="1"/>
  <c r="E561" i="25"/>
  <c r="H561" i="25" s="1"/>
  <c r="E579" i="32"/>
  <c r="H579" i="32" s="1"/>
  <c r="E572" i="32"/>
  <c r="H572" i="32" s="1"/>
  <c r="E579" i="6"/>
  <c r="H579" i="6" s="1"/>
  <c r="H352" i="2"/>
  <c r="H513" i="2"/>
  <c r="E377" i="25"/>
  <c r="H377" i="25" s="1"/>
  <c r="E381" i="25"/>
  <c r="E483" i="25"/>
  <c r="H483" i="25" s="1"/>
  <c r="E493" i="25"/>
  <c r="H493" i="25" s="1"/>
  <c r="E541" i="25"/>
  <c r="E359" i="25"/>
  <c r="E427" i="25"/>
  <c r="H427" i="25" s="1"/>
  <c r="E465" i="25"/>
  <c r="H465" i="25" s="1"/>
  <c r="E537" i="25"/>
  <c r="H537" i="25" s="1"/>
  <c r="E512" i="25"/>
  <c r="H512" i="25" s="1"/>
  <c r="E374" i="25"/>
  <c r="H374" i="25" s="1"/>
  <c r="E386" i="13"/>
  <c r="H386" i="13" s="1"/>
  <c r="E455" i="13"/>
  <c r="E495" i="13"/>
  <c r="H495" i="13" s="1"/>
  <c r="E501" i="13"/>
  <c r="H501" i="13" s="1"/>
  <c r="E522" i="13"/>
  <c r="H522" i="13" s="1"/>
  <c r="E539" i="13"/>
  <c r="E545" i="13"/>
  <c r="H545" i="13" s="1"/>
  <c r="E346" i="13"/>
  <c r="C12" i="13"/>
  <c r="E482" i="13"/>
  <c r="H482" i="13" s="1"/>
  <c r="E367" i="13"/>
  <c r="H367" i="13" s="1"/>
  <c r="E451" i="13"/>
  <c r="E456" i="13"/>
  <c r="H456" i="13" s="1"/>
  <c r="E432" i="13"/>
  <c r="H432" i="13" s="1"/>
  <c r="E438" i="13"/>
  <c r="H438" i="13" s="1"/>
  <c r="E423" i="13"/>
  <c r="E409" i="13"/>
  <c r="H409" i="13" s="1"/>
  <c r="E379" i="13"/>
  <c r="H379" i="13" s="1"/>
  <c r="E349" i="13"/>
  <c r="H349" i="13" s="1"/>
  <c r="E337" i="13"/>
  <c r="E332" i="13"/>
  <c r="H332" i="13" s="1"/>
  <c r="E330" i="13"/>
  <c r="E370" i="13"/>
  <c r="H370" i="13" s="1"/>
  <c r="E354" i="13"/>
  <c r="E332" i="16"/>
  <c r="H332" i="16" s="1"/>
  <c r="E429" i="16"/>
  <c r="H429" i="16" s="1"/>
  <c r="E513" i="16"/>
  <c r="H513" i="16" s="1"/>
  <c r="E365" i="16"/>
  <c r="H365" i="16" s="1"/>
  <c r="E367" i="16"/>
  <c r="H367" i="16" s="1"/>
  <c r="E531" i="16"/>
  <c r="H531" i="16" s="1"/>
  <c r="E524" i="16"/>
  <c r="H524" i="16" s="1"/>
  <c r="E380" i="16"/>
  <c r="H380" i="16" s="1"/>
  <c r="E349" i="16"/>
  <c r="H349" i="16" s="1"/>
  <c r="E342" i="16"/>
  <c r="H342" i="16" s="1"/>
  <c r="E379" i="34"/>
  <c r="H379" i="34" s="1"/>
  <c r="E349" i="34"/>
  <c r="H349" i="34" s="1"/>
  <c r="E354" i="34"/>
  <c r="H354" i="34" s="1"/>
  <c r="E441" i="3"/>
  <c r="E395" i="3"/>
  <c r="H395" i="3" s="1"/>
  <c r="E402" i="3"/>
  <c r="H402" i="3" s="1"/>
  <c r="E358" i="3"/>
  <c r="H358" i="3" s="1"/>
  <c r="E544" i="3"/>
  <c r="H544" i="3" s="1"/>
  <c r="E470" i="3"/>
  <c r="H470" i="3" s="1"/>
  <c r="E407" i="3"/>
  <c r="H407" i="3" s="1"/>
  <c r="E372" i="3"/>
  <c r="H372" i="3" s="1"/>
  <c r="E357" i="3"/>
  <c r="H357" i="3" s="1"/>
  <c r="E395" i="9"/>
  <c r="H395" i="9" s="1"/>
  <c r="E482" i="9"/>
  <c r="E499" i="9"/>
  <c r="H499" i="9" s="1"/>
  <c r="E513" i="9"/>
  <c r="C12" i="9"/>
  <c r="E342" i="9"/>
  <c r="H342" i="9" s="1"/>
  <c r="E370" i="9"/>
  <c r="H370" i="9" s="1"/>
  <c r="E330" i="9"/>
  <c r="E451" i="9"/>
  <c r="H451" i="9" s="1"/>
  <c r="E353" i="9"/>
  <c r="E358" i="12"/>
  <c r="H358" i="12" s="1"/>
  <c r="E462" i="12"/>
  <c r="E495" i="12"/>
  <c r="E364" i="12"/>
  <c r="H364" i="12" s="1"/>
  <c r="E433" i="12"/>
  <c r="H433" i="12" s="1"/>
  <c r="E442" i="12"/>
  <c r="E459" i="12"/>
  <c r="H459" i="12" s="1"/>
  <c r="E464" i="12"/>
  <c r="H464" i="12" s="1"/>
  <c r="E360" i="12"/>
  <c r="H360" i="12" s="1"/>
  <c r="E372" i="12"/>
  <c r="H372" i="12" s="1"/>
  <c r="G329" i="12"/>
  <c r="E452" i="12"/>
  <c r="E436" i="12"/>
  <c r="H436" i="12" s="1"/>
  <c r="E329" i="12"/>
  <c r="E521" i="12"/>
  <c r="H521" i="12" s="1"/>
  <c r="E432" i="12"/>
  <c r="H432" i="12" s="1"/>
  <c r="E342" i="12"/>
  <c r="H342" i="12" s="1"/>
  <c r="E526" i="12"/>
  <c r="E477" i="12"/>
  <c r="H477" i="12" s="1"/>
  <c r="E423" i="12"/>
  <c r="E379" i="12"/>
  <c r="H379" i="12" s="1"/>
  <c r="E349" i="12"/>
  <c r="H349" i="12" s="1"/>
  <c r="E340" i="12"/>
  <c r="H340" i="12" s="1"/>
  <c r="E333" i="12"/>
  <c r="H333" i="12" s="1"/>
  <c r="E354" i="12"/>
  <c r="H354" i="12" s="1"/>
  <c r="E338" i="12"/>
  <c r="H338" i="12" s="1"/>
  <c r="E457" i="12"/>
  <c r="E450" i="12"/>
  <c r="H450" i="12" s="1"/>
  <c r="E434" i="12"/>
  <c r="H434" i="12" s="1"/>
  <c r="E425" i="12"/>
  <c r="H425" i="12" s="1"/>
  <c r="E368" i="12"/>
  <c r="H368" i="12" s="1"/>
  <c r="E361" i="12"/>
  <c r="H361" i="12" s="1"/>
  <c r="E339" i="17"/>
  <c r="H339" i="17" s="1"/>
  <c r="E382" i="17"/>
  <c r="H382" i="17" s="1"/>
  <c r="E412" i="17"/>
  <c r="H412" i="17" s="1"/>
  <c r="E498" i="17"/>
  <c r="H498" i="17" s="1"/>
  <c r="E538" i="17"/>
  <c r="H538" i="17" s="1"/>
  <c r="E332" i="17"/>
  <c r="H332" i="17" s="1"/>
  <c r="E393" i="17"/>
  <c r="H393" i="17" s="1"/>
  <c r="E420" i="17"/>
  <c r="H420" i="17" s="1"/>
  <c r="E467" i="17"/>
  <c r="H467" i="17" s="1"/>
  <c r="E394" i="17"/>
  <c r="H394" i="17" s="1"/>
  <c r="E482" i="17"/>
  <c r="H482" i="17" s="1"/>
  <c r="E380" i="17"/>
  <c r="H380" i="17" s="1"/>
  <c r="E506" i="17"/>
  <c r="E365" i="17"/>
  <c r="C12" i="17"/>
  <c r="E535" i="17"/>
  <c r="H535" i="17" s="1"/>
  <c r="E330" i="17"/>
  <c r="H330" i="17" s="1"/>
  <c r="E336" i="17"/>
  <c r="E425" i="20"/>
  <c r="H425" i="20" s="1"/>
  <c r="E430" i="20"/>
  <c r="H430" i="20" s="1"/>
  <c r="E436" i="20"/>
  <c r="H436" i="20" s="1"/>
  <c r="E340" i="20"/>
  <c r="H340" i="20" s="1"/>
  <c r="E364" i="27"/>
  <c r="H364" i="27" s="1"/>
  <c r="E375" i="27"/>
  <c r="H375" i="27" s="1"/>
  <c r="E413" i="27"/>
  <c r="H413" i="27" s="1"/>
  <c r="E337" i="27"/>
  <c r="E372" i="27"/>
  <c r="H372" i="27" s="1"/>
  <c r="E412" i="27"/>
  <c r="H412" i="27" s="1"/>
  <c r="E483" i="27"/>
  <c r="H483" i="27" s="1"/>
  <c r="E493" i="27"/>
  <c r="H493" i="27" s="1"/>
  <c r="E514" i="27"/>
  <c r="H514" i="27" s="1"/>
  <c r="E356" i="27"/>
  <c r="H356" i="27" s="1"/>
  <c r="E385" i="27"/>
  <c r="H385" i="27" s="1"/>
  <c r="E405" i="27"/>
  <c r="H405" i="27" s="1"/>
  <c r="E416" i="27"/>
  <c r="H416" i="27" s="1"/>
  <c r="E429" i="27"/>
  <c r="H429" i="27" s="1"/>
  <c r="E476" i="27"/>
  <c r="H476" i="27" s="1"/>
  <c r="C12" i="27"/>
  <c r="E12" i="27" s="1"/>
  <c r="E336" i="29"/>
  <c r="H336" i="29" s="1"/>
  <c r="E404" i="29"/>
  <c r="H404" i="29" s="1"/>
  <c r="E464" i="29"/>
  <c r="H464" i="29" s="1"/>
  <c r="E474" i="29"/>
  <c r="E511" i="29"/>
  <c r="H511" i="29" s="1"/>
  <c r="C12" i="29"/>
  <c r="E12" i="29" s="1"/>
  <c r="E345" i="32"/>
  <c r="E363" i="32"/>
  <c r="H363" i="32" s="1"/>
  <c r="E382" i="32"/>
  <c r="E442" i="32"/>
  <c r="H442" i="32" s="1"/>
  <c r="E337" i="32"/>
  <c r="H337" i="32" s="1"/>
  <c r="E340" i="32"/>
  <c r="E358" i="32"/>
  <c r="H358" i="32" s="1"/>
  <c r="E362" i="32"/>
  <c r="H362" i="32" s="1"/>
  <c r="E440" i="32"/>
  <c r="H440" i="32" s="1"/>
  <c r="E453" i="32"/>
  <c r="E491" i="32"/>
  <c r="H491" i="32" s="1"/>
  <c r="E509" i="32"/>
  <c r="H509" i="32" s="1"/>
  <c r="E354" i="32"/>
  <c r="H354" i="32" s="1"/>
  <c r="E482" i="32"/>
  <c r="H482" i="32" s="1"/>
  <c r="C12" i="32"/>
  <c r="H373" i="10"/>
  <c r="H447" i="10"/>
  <c r="H510" i="10"/>
  <c r="H350" i="10"/>
  <c r="H354" i="10"/>
  <c r="H512" i="8"/>
  <c r="H352" i="8"/>
  <c r="H452" i="8"/>
  <c r="H345" i="7"/>
  <c r="H410" i="7"/>
  <c r="E353" i="6"/>
  <c r="H353" i="6" s="1"/>
  <c r="E368" i="6"/>
  <c r="H368" i="6" s="1"/>
  <c r="E342" i="6"/>
  <c r="H342" i="6" s="1"/>
  <c r="E374" i="6"/>
  <c r="H374" i="6" s="1"/>
  <c r="H347" i="6"/>
  <c r="E381" i="6"/>
  <c r="H381" i="6" s="1"/>
  <c r="E531" i="6"/>
  <c r="E538" i="6"/>
  <c r="H538" i="6" s="1"/>
  <c r="H394" i="5"/>
  <c r="H349" i="5"/>
  <c r="E404" i="14"/>
  <c r="H404" i="14" s="1"/>
  <c r="E508" i="14"/>
  <c r="E510" i="14"/>
  <c r="H510" i="14" s="1"/>
  <c r="E401" i="18"/>
  <c r="H401" i="18" s="1"/>
  <c r="E403" i="18"/>
  <c r="H403" i="18" s="1"/>
  <c r="E421" i="18"/>
  <c r="H421" i="18" s="1"/>
  <c r="E426" i="18"/>
  <c r="H426" i="18" s="1"/>
  <c r="E435" i="18"/>
  <c r="H435" i="18" s="1"/>
  <c r="E455" i="18"/>
  <c r="H455" i="18" s="1"/>
  <c r="E490" i="18"/>
  <c r="H490" i="18" s="1"/>
  <c r="E338" i="18"/>
  <c r="H338" i="18" s="1"/>
  <c r="E360" i="18"/>
  <c r="H360" i="18" s="1"/>
  <c r="E431" i="18"/>
  <c r="H431" i="18" s="1"/>
  <c r="E515" i="18"/>
  <c r="H515" i="18" s="1"/>
  <c r="E521" i="18"/>
  <c r="H521" i="18" s="1"/>
  <c r="E546" i="18"/>
  <c r="H546" i="18" s="1"/>
  <c r="E359" i="18"/>
  <c r="H359" i="18" s="1"/>
  <c r="E405" i="18"/>
  <c r="H405" i="18" s="1"/>
  <c r="E514" i="18"/>
  <c r="H514" i="18" s="1"/>
  <c r="E541" i="18"/>
  <c r="H541" i="18" s="1"/>
  <c r="E376" i="21"/>
  <c r="H376" i="21" s="1"/>
  <c r="E366" i="21"/>
  <c r="H366" i="21" s="1"/>
  <c r="E433" i="21"/>
  <c r="H433" i="21" s="1"/>
  <c r="E435" i="21"/>
  <c r="E506" i="21"/>
  <c r="H506" i="21" s="1"/>
  <c r="E521" i="21"/>
  <c r="H521" i="21" s="1"/>
  <c r="E539" i="21"/>
  <c r="H539" i="21" s="1"/>
  <c r="E360" i="21"/>
  <c r="E378" i="21"/>
  <c r="H378" i="21" s="1"/>
  <c r="E439" i="21"/>
  <c r="H439" i="21" s="1"/>
  <c r="E482" i="21"/>
  <c r="H482" i="21" s="1"/>
  <c r="E503" i="21"/>
  <c r="E413" i="28"/>
  <c r="H413" i="28" s="1"/>
  <c r="E522" i="28"/>
  <c r="E380" i="30"/>
  <c r="H380" i="30" s="1"/>
  <c r="E411" i="30"/>
  <c r="E455" i="30"/>
  <c r="H455" i="30" s="1"/>
  <c r="E510" i="30"/>
  <c r="H510" i="30" s="1"/>
  <c r="E359" i="30"/>
  <c r="H359" i="30" s="1"/>
  <c r="E379" i="30"/>
  <c r="E450" i="30"/>
  <c r="H450" i="30" s="1"/>
  <c r="E453" i="30"/>
  <c r="H453" i="30" s="1"/>
  <c r="E538" i="30"/>
  <c r="H538" i="30" s="1"/>
  <c r="E364" i="30"/>
  <c r="E412" i="30"/>
  <c r="H412" i="30" s="1"/>
  <c r="E424" i="30"/>
  <c r="H424" i="30" s="1"/>
  <c r="H536" i="34"/>
  <c r="H464" i="1"/>
  <c r="H460" i="1"/>
  <c r="H456" i="1"/>
  <c r="H454" i="1"/>
  <c r="H448" i="1"/>
  <c r="H446" i="1"/>
  <c r="H445" i="1"/>
  <c r="H440" i="1"/>
  <c r="E376" i="1"/>
  <c r="H376" i="1" s="1"/>
  <c r="H396" i="5"/>
  <c r="E519" i="6"/>
  <c r="E517" i="6"/>
  <c r="E492" i="6"/>
  <c r="E457" i="6"/>
  <c r="H457" i="6" s="1"/>
  <c r="E440" i="6"/>
  <c r="E436" i="6"/>
  <c r="H436" i="6" s="1"/>
  <c r="E358" i="6"/>
  <c r="H358" i="6" s="1"/>
  <c r="H520" i="7"/>
  <c r="E468" i="7"/>
  <c r="E409" i="7"/>
  <c r="H409" i="7" s="1"/>
  <c r="E358" i="7"/>
  <c r="H358" i="7" s="1"/>
  <c r="E510" i="8"/>
  <c r="H510" i="8" s="1"/>
  <c r="E495" i="8"/>
  <c r="H495" i="8" s="1"/>
  <c r="E481" i="8"/>
  <c r="E468" i="8"/>
  <c r="H468" i="8" s="1"/>
  <c r="E459" i="8"/>
  <c r="H459" i="8" s="1"/>
  <c r="H454" i="9"/>
  <c r="E444" i="10"/>
  <c r="H444" i="10" s="1"/>
  <c r="E377" i="10"/>
  <c r="H377" i="10" s="1"/>
  <c r="E358" i="10"/>
  <c r="H358" i="10" s="1"/>
  <c r="H490" i="11"/>
  <c r="H489" i="11"/>
  <c r="H487" i="11"/>
  <c r="H344" i="12"/>
  <c r="E366" i="14"/>
  <c r="H366" i="14" s="1"/>
  <c r="H479" i="15"/>
  <c r="E535" i="15"/>
  <c r="H535" i="15" s="1"/>
  <c r="E428" i="15"/>
  <c r="H428" i="15" s="1"/>
  <c r="E354" i="15"/>
  <c r="H354" i="15" s="1"/>
  <c r="E352" i="15"/>
  <c r="H352" i="15" s="1"/>
  <c r="E355" i="2"/>
  <c r="E442" i="2"/>
  <c r="H442" i="2" s="1"/>
  <c r="E344" i="2"/>
  <c r="H344" i="2" s="1"/>
  <c r="E494" i="2"/>
  <c r="H494" i="2" s="1"/>
  <c r="E480" i="2"/>
  <c r="H480" i="2" s="1"/>
  <c r="E517" i="2"/>
  <c r="H517" i="2" s="1"/>
  <c r="E474" i="2"/>
  <c r="H474" i="2" s="1"/>
  <c r="E343" i="15"/>
  <c r="H343" i="15" s="1"/>
  <c r="E378" i="15"/>
  <c r="H378" i="15" s="1"/>
  <c r="E390" i="15"/>
  <c r="H390" i="15" s="1"/>
  <c r="E430" i="15"/>
  <c r="H430" i="15" s="1"/>
  <c r="E451" i="15"/>
  <c r="H451" i="15" s="1"/>
  <c r="E512" i="15"/>
  <c r="E371" i="19"/>
  <c r="H371" i="19" s="1"/>
  <c r="E480" i="19"/>
  <c r="H480" i="19" s="1"/>
  <c r="E474" i="19"/>
  <c r="H474" i="19" s="1"/>
  <c r="E494" i="22"/>
  <c r="H494" i="22" s="1"/>
  <c r="E337" i="22"/>
  <c r="H337" i="22" s="1"/>
  <c r="E355" i="22"/>
  <c r="H355" i="22" s="1"/>
  <c r="E430" i="22"/>
  <c r="H430" i="22" s="1"/>
  <c r="E503" i="22"/>
  <c r="H503" i="22" s="1"/>
  <c r="E536" i="22"/>
  <c r="H536" i="22" s="1"/>
  <c r="E424" i="22"/>
  <c r="H424" i="22" s="1"/>
  <c r="E464" i="22"/>
  <c r="E499" i="22"/>
  <c r="H499" i="22" s="1"/>
  <c r="E377" i="24"/>
  <c r="H377" i="24" s="1"/>
  <c r="E450" i="24"/>
  <c r="H450" i="24" s="1"/>
  <c r="E427" i="24"/>
  <c r="E526" i="24"/>
  <c r="H526" i="24" s="1"/>
  <c r="E484" i="26"/>
  <c r="H484" i="26" s="1"/>
  <c r="E507" i="26"/>
  <c r="H507" i="26" s="1"/>
  <c r="E341" i="26"/>
  <c r="H341" i="26" s="1"/>
  <c r="E356" i="26"/>
  <c r="H356" i="26" s="1"/>
  <c r="E479" i="26"/>
  <c r="H479" i="26" s="1"/>
  <c r="E483" i="26"/>
  <c r="H483" i="26" s="1"/>
  <c r="E511" i="26"/>
  <c r="H511" i="26" s="1"/>
  <c r="E360" i="26"/>
  <c r="H360" i="26" s="1"/>
  <c r="E392" i="26"/>
  <c r="H392" i="26" s="1"/>
  <c r="E402" i="26"/>
  <c r="H402" i="26" s="1"/>
  <c r="E407" i="26"/>
  <c r="H407" i="26" s="1"/>
  <c r="E492" i="26"/>
  <c r="H492" i="26" s="1"/>
  <c r="E525" i="26"/>
  <c r="H525" i="26" s="1"/>
  <c r="E385" i="31"/>
  <c r="E387" i="31"/>
  <c r="H387" i="31" s="1"/>
  <c r="E404" i="31"/>
  <c r="H404" i="31" s="1"/>
  <c r="E439" i="31"/>
  <c r="H439" i="31" s="1"/>
  <c r="E449" i="31"/>
  <c r="H449" i="31" s="1"/>
  <c r="E545" i="31"/>
  <c r="H545" i="31" s="1"/>
  <c r="E403" i="31"/>
  <c r="H403" i="31" s="1"/>
  <c r="E429" i="31"/>
  <c r="H429" i="31" s="1"/>
  <c r="E462" i="31"/>
  <c r="H462" i="31" s="1"/>
  <c r="E535" i="31"/>
  <c r="E534" i="31"/>
  <c r="H534" i="31" s="1"/>
  <c r="E539" i="31"/>
  <c r="H539" i="31" s="1"/>
  <c r="E412" i="1"/>
  <c r="H412" i="1" s="1"/>
  <c r="E447" i="2"/>
  <c r="H447" i="2" s="1"/>
  <c r="E513" i="6"/>
  <c r="E456" i="6"/>
  <c r="H456" i="6" s="1"/>
  <c r="E434" i="6"/>
  <c r="H434" i="6" s="1"/>
  <c r="E427" i="6"/>
  <c r="H427" i="6" s="1"/>
  <c r="E539" i="7"/>
  <c r="H539" i="7" s="1"/>
  <c r="E490" i="7"/>
  <c r="H490" i="7" s="1"/>
  <c r="E467" i="7"/>
  <c r="H467" i="7" s="1"/>
  <c r="E462" i="7"/>
  <c r="H462" i="7" s="1"/>
  <c r="E405" i="7"/>
  <c r="H405" i="7" s="1"/>
  <c r="E392" i="7"/>
  <c r="H392" i="7" s="1"/>
  <c r="E522" i="10"/>
  <c r="H522" i="10" s="1"/>
  <c r="E464" i="10"/>
  <c r="H464" i="10" s="1"/>
  <c r="E461" i="10"/>
  <c r="H461" i="10" s="1"/>
  <c r="E525" i="11"/>
  <c r="H525" i="11" s="1"/>
  <c r="E491" i="11"/>
  <c r="H491" i="11" s="1"/>
  <c r="E443" i="11"/>
  <c r="H443" i="11" s="1"/>
  <c r="H344" i="11"/>
  <c r="H504" i="12"/>
  <c r="E507" i="14"/>
  <c r="H507" i="14" s="1"/>
  <c r="E435" i="14"/>
  <c r="H435" i="14" s="1"/>
  <c r="E482" i="15"/>
  <c r="H482" i="15" s="1"/>
  <c r="E467" i="15"/>
  <c r="H467" i="15" s="1"/>
  <c r="H447" i="15"/>
  <c r="E379" i="15"/>
  <c r="H379" i="15" s="1"/>
  <c r="H344" i="15"/>
  <c r="H416" i="16"/>
  <c r="H371" i="16"/>
  <c r="H355" i="16"/>
  <c r="H496" i="11"/>
  <c r="H534" i="12"/>
  <c r="H533" i="12"/>
  <c r="H522" i="12"/>
  <c r="H475" i="12"/>
  <c r="H473" i="12"/>
  <c r="H471" i="12"/>
  <c r="H401" i="12"/>
  <c r="H506" i="17"/>
  <c r="H493" i="22"/>
  <c r="H416" i="22"/>
  <c r="H389" i="22"/>
  <c r="H388" i="22"/>
  <c r="H363" i="22"/>
  <c r="E366" i="4"/>
  <c r="H366" i="4" s="1"/>
  <c r="H502" i="17"/>
  <c r="H501" i="17"/>
  <c r="H500" i="17"/>
  <c r="H444" i="17"/>
  <c r="H441" i="17"/>
  <c r="H436" i="17"/>
  <c r="H435" i="17"/>
  <c r="H433" i="17"/>
  <c r="H432" i="17"/>
  <c r="H431" i="17"/>
  <c r="H496" i="18"/>
  <c r="H458" i="18"/>
  <c r="H389" i="18"/>
  <c r="H388" i="18"/>
  <c r="H386" i="18"/>
  <c r="H385" i="18"/>
  <c r="H348" i="18"/>
  <c r="H523" i="19"/>
  <c r="H389" i="19"/>
  <c r="H375" i="19"/>
  <c r="H484" i="21"/>
  <c r="H483" i="21"/>
  <c r="H445" i="21"/>
  <c r="H444" i="21"/>
  <c r="H443" i="21"/>
  <c r="H441" i="21"/>
  <c r="H440" i="21"/>
  <c r="H372" i="21"/>
  <c r="H335" i="21"/>
  <c r="H334" i="21"/>
  <c r="H501" i="22"/>
  <c r="H459" i="22"/>
  <c r="H498" i="26"/>
  <c r="H384" i="29"/>
  <c r="E521" i="4"/>
  <c r="H521" i="4" s="1"/>
  <c r="E295" i="31"/>
  <c r="H295" i="31" s="1"/>
  <c r="E289" i="31"/>
  <c r="H289" i="31" s="1"/>
  <c r="E233" i="31"/>
  <c r="H233" i="31" s="1"/>
  <c r="E302" i="31"/>
  <c r="H302" i="31" s="1"/>
  <c r="E237" i="31"/>
  <c r="H237" i="31" s="1"/>
  <c r="E282" i="30"/>
  <c r="H282" i="30" s="1"/>
  <c r="E304" i="30"/>
  <c r="E299" i="30"/>
  <c r="H299" i="30" s="1"/>
  <c r="E285" i="30"/>
  <c r="H285" i="30" s="1"/>
  <c r="E238" i="30"/>
  <c r="H238" i="30" s="1"/>
  <c r="E238" i="25"/>
  <c r="H238" i="25" s="1"/>
  <c r="E289" i="25"/>
  <c r="H289" i="25" s="1"/>
  <c r="E177" i="25"/>
  <c r="H177" i="25" s="1"/>
  <c r="E163" i="25"/>
  <c r="H163" i="25" s="1"/>
  <c r="E273" i="25"/>
  <c r="H273" i="25" s="1"/>
  <c r="E288" i="25"/>
  <c r="H288" i="25" s="1"/>
  <c r="E222" i="25"/>
  <c r="H222" i="25" s="1"/>
  <c r="H162" i="34"/>
  <c r="C11" i="28"/>
  <c r="E211" i="8"/>
  <c r="E213" i="8"/>
  <c r="E165" i="11"/>
  <c r="H165" i="11" s="1"/>
  <c r="E204" i="11"/>
  <c r="E231" i="11"/>
  <c r="H231" i="11" s="1"/>
  <c r="E239" i="11"/>
  <c r="H239" i="11" s="1"/>
  <c r="E289" i="11"/>
  <c r="H289" i="11" s="1"/>
  <c r="E209" i="11"/>
  <c r="H209" i="11" s="1"/>
  <c r="E225" i="11"/>
  <c r="E168" i="14"/>
  <c r="H168" i="14" s="1"/>
  <c r="E294" i="14"/>
  <c r="H294" i="14" s="1"/>
  <c r="E318" i="14"/>
  <c r="H318" i="14" s="1"/>
  <c r="E183" i="14"/>
  <c r="H183" i="14" s="1"/>
  <c r="E293" i="14"/>
  <c r="H293" i="14" s="1"/>
  <c r="E304" i="14"/>
  <c r="H304" i="14" s="1"/>
  <c r="E196" i="14"/>
  <c r="E211" i="14"/>
  <c r="H211" i="14" s="1"/>
  <c r="E304" i="17"/>
  <c r="H304" i="17" s="1"/>
  <c r="E174" i="17"/>
  <c r="H174" i="17" s="1"/>
  <c r="E186" i="17"/>
  <c r="H186" i="17" s="1"/>
  <c r="E190" i="17"/>
  <c r="H190" i="17" s="1"/>
  <c r="E245" i="17"/>
  <c r="H245" i="17" s="1"/>
  <c r="E238" i="17"/>
  <c r="H238" i="17" s="1"/>
  <c r="E215" i="27"/>
  <c r="E233" i="27"/>
  <c r="H233" i="27" s="1"/>
  <c r="E303" i="27"/>
  <c r="H303" i="27" s="1"/>
  <c r="E164" i="27"/>
  <c r="H164" i="27" s="1"/>
  <c r="E199" i="27"/>
  <c r="H199" i="27" s="1"/>
  <c r="E222" i="27"/>
  <c r="H222" i="27" s="1"/>
  <c r="E217" i="27"/>
  <c r="H217" i="27" s="1"/>
  <c r="E287" i="27"/>
  <c r="E313" i="27"/>
  <c r="E233" i="34"/>
  <c r="E190" i="34"/>
  <c r="H190" i="34" s="1"/>
  <c r="E286" i="4"/>
  <c r="H286" i="4" s="1"/>
  <c r="E226" i="5"/>
  <c r="H226" i="5" s="1"/>
  <c r="E302" i="6"/>
  <c r="H302" i="6" s="1"/>
  <c r="E209" i="6"/>
  <c r="H209" i="6" s="1"/>
  <c r="E9" i="29"/>
  <c r="E177" i="31"/>
  <c r="H177" i="31" s="1"/>
  <c r="E219" i="31"/>
  <c r="H219" i="31" s="1"/>
  <c r="E164" i="31"/>
  <c r="H164" i="31" s="1"/>
  <c r="E287" i="30"/>
  <c r="H287" i="30" s="1"/>
  <c r="E230" i="25"/>
  <c r="H230" i="25" s="1"/>
  <c r="E168" i="12"/>
  <c r="H168" i="12" s="1"/>
  <c r="E188" i="12"/>
  <c r="H188" i="12" s="1"/>
  <c r="E191" i="12"/>
  <c r="H191" i="12" s="1"/>
  <c r="E198" i="12"/>
  <c r="H198" i="12" s="1"/>
  <c r="E212" i="12"/>
  <c r="E248" i="12"/>
  <c r="H248" i="12" s="1"/>
  <c r="E262" i="12"/>
  <c r="H262" i="12" s="1"/>
  <c r="E272" i="12"/>
  <c r="H272" i="12" s="1"/>
  <c r="E284" i="12"/>
  <c r="E232" i="6"/>
  <c r="H232" i="6" s="1"/>
  <c r="E177" i="6"/>
  <c r="H177" i="6" s="1"/>
  <c r="E164" i="6"/>
  <c r="H164" i="6" s="1"/>
  <c r="E208" i="6"/>
  <c r="H208" i="6" s="1"/>
  <c r="E172" i="6"/>
  <c r="H172" i="6" s="1"/>
  <c r="E271" i="6"/>
  <c r="H271" i="6" s="1"/>
  <c r="E293" i="6"/>
  <c r="H293" i="6" s="1"/>
  <c r="C11" i="12"/>
  <c r="E202" i="5"/>
  <c r="H202" i="5" s="1"/>
  <c r="E178" i="5"/>
  <c r="H178" i="5" s="1"/>
  <c r="E236" i="5"/>
  <c r="H236" i="5" s="1"/>
  <c r="E285" i="5"/>
  <c r="E227" i="7"/>
  <c r="H227" i="7" s="1"/>
  <c r="E292" i="7"/>
  <c r="H292" i="7" s="1"/>
  <c r="E270" i="10"/>
  <c r="H270" i="10" s="1"/>
  <c r="E172" i="10"/>
  <c r="E236" i="10"/>
  <c r="H236" i="10" s="1"/>
  <c r="E208" i="13"/>
  <c r="H208" i="13" s="1"/>
  <c r="E247" i="13"/>
  <c r="H247" i="13" s="1"/>
  <c r="E287" i="15"/>
  <c r="E189" i="15"/>
  <c r="H189" i="15" s="1"/>
  <c r="E233" i="15"/>
  <c r="H233" i="15" s="1"/>
  <c r="E284" i="15"/>
  <c r="H284" i="15" s="1"/>
  <c r="E263" i="15"/>
  <c r="H263" i="15" s="1"/>
  <c r="E226" i="15"/>
  <c r="E285" i="15"/>
  <c r="H285" i="15" s="1"/>
  <c r="E290" i="16"/>
  <c r="H290" i="16" s="1"/>
  <c r="E168" i="16"/>
  <c r="E179" i="16"/>
  <c r="E261" i="16"/>
  <c r="H261" i="16" s="1"/>
  <c r="E293" i="16"/>
  <c r="E313" i="20"/>
  <c r="E192" i="20"/>
  <c r="H192" i="20" s="1"/>
  <c r="E177" i="21"/>
  <c r="H177" i="21" s="1"/>
  <c r="E214" i="21"/>
  <c r="H214" i="21" s="1"/>
  <c r="E215" i="21"/>
  <c r="H215" i="21" s="1"/>
  <c r="E217" i="21"/>
  <c r="H217" i="21" s="1"/>
  <c r="E222" i="21"/>
  <c r="H222" i="21" s="1"/>
  <c r="E264" i="21"/>
  <c r="H264" i="21" s="1"/>
  <c r="E186" i="21"/>
  <c r="E196" i="21"/>
  <c r="H196" i="21" s="1"/>
  <c r="E318" i="23"/>
  <c r="H318" i="23" s="1"/>
  <c r="E185" i="23"/>
  <c r="H185" i="23" s="1"/>
  <c r="E163" i="23"/>
  <c r="E299" i="23"/>
  <c r="H299" i="23" s="1"/>
  <c r="E203" i="24"/>
  <c r="H203" i="24" s="1"/>
  <c r="E269" i="24"/>
  <c r="E293" i="24"/>
  <c r="E202" i="24"/>
  <c r="H202" i="24" s="1"/>
  <c r="E232" i="24"/>
  <c r="H232" i="24" s="1"/>
  <c r="E273" i="24"/>
  <c r="H273" i="24" s="1"/>
  <c r="E229" i="24"/>
  <c r="E231" i="26"/>
  <c r="H231" i="26" s="1"/>
  <c r="E246" i="26"/>
  <c r="H246" i="26" s="1"/>
  <c r="E236" i="26"/>
  <c r="C11" i="29"/>
  <c r="E11" i="29" s="1"/>
  <c r="E233" i="29"/>
  <c r="H233" i="29" s="1"/>
  <c r="E246" i="29"/>
  <c r="H246" i="29" s="1"/>
  <c r="E185" i="29"/>
  <c r="H185" i="29" s="1"/>
  <c r="E209" i="29"/>
  <c r="E235" i="29"/>
  <c r="H235" i="29" s="1"/>
  <c r="E242" i="29"/>
  <c r="H242" i="29" s="1"/>
  <c r="E192" i="34"/>
  <c r="H192" i="34" s="1"/>
  <c r="E216" i="4"/>
  <c r="E202" i="4"/>
  <c r="H202" i="4" s="1"/>
  <c r="E176" i="4"/>
  <c r="H176" i="4" s="1"/>
  <c r="E166" i="4"/>
  <c r="H166" i="4" s="1"/>
  <c r="E303" i="5"/>
  <c r="H303" i="5" s="1"/>
  <c r="E272" i="6"/>
  <c r="H272" i="6" s="1"/>
  <c r="E227" i="6"/>
  <c r="H227" i="6" s="1"/>
  <c r="E312" i="7"/>
  <c r="H312" i="7" s="1"/>
  <c r="E211" i="11"/>
  <c r="E271" i="12"/>
  <c r="H271" i="12" s="1"/>
  <c r="E211" i="12"/>
  <c r="H211" i="12" s="1"/>
  <c r="E230" i="12"/>
  <c r="H230" i="12" s="1"/>
  <c r="E203" i="12"/>
  <c r="E247" i="12"/>
  <c r="H247" i="12" s="1"/>
  <c r="E297" i="12"/>
  <c r="H297" i="12" s="1"/>
  <c r="E301" i="12"/>
  <c r="H301" i="12" s="1"/>
  <c r="E214" i="18"/>
  <c r="E171" i="18"/>
  <c r="H171" i="18" s="1"/>
  <c r="E179" i="18"/>
  <c r="H179" i="18" s="1"/>
  <c r="E183" i="18"/>
  <c r="E199" i="18"/>
  <c r="E277" i="18"/>
  <c r="H277" i="18" s="1"/>
  <c r="E194" i="18"/>
  <c r="H194" i="18" s="1"/>
  <c r="E219" i="18"/>
  <c r="E229" i="18"/>
  <c r="H229" i="18" s="1"/>
  <c r="E196" i="22"/>
  <c r="E207" i="22"/>
  <c r="H207" i="22" s="1"/>
  <c r="E203" i="22"/>
  <c r="E264" i="22"/>
  <c r="E190" i="32"/>
  <c r="H190" i="32" s="1"/>
  <c r="E202" i="32"/>
  <c r="H202" i="32" s="1"/>
  <c r="E168" i="32"/>
  <c r="H168" i="32" s="1"/>
  <c r="E269" i="32"/>
  <c r="H269" i="32" s="1"/>
  <c r="E208" i="4"/>
  <c r="H208" i="4" s="1"/>
  <c r="E197" i="4"/>
  <c r="H197" i="4" s="1"/>
  <c r="E191" i="4"/>
  <c r="E186" i="4"/>
  <c r="E277" i="5"/>
  <c r="H277" i="5" s="1"/>
  <c r="E242" i="7"/>
  <c r="H242" i="7" s="1"/>
  <c r="E221" i="7"/>
  <c r="H221" i="7" s="1"/>
  <c r="E301" i="11"/>
  <c r="E290" i="13"/>
  <c r="H290" i="13" s="1"/>
  <c r="H244" i="7"/>
  <c r="H318" i="8"/>
  <c r="H317" i="8"/>
  <c r="H281" i="11"/>
  <c r="H213" i="12"/>
  <c r="H210" i="12"/>
  <c r="H301" i="14"/>
  <c r="H300" i="14"/>
  <c r="H270" i="15"/>
  <c r="H208" i="16"/>
  <c r="H249" i="19"/>
  <c r="H172" i="19"/>
  <c r="H171" i="19"/>
  <c r="H302" i="20"/>
  <c r="H178" i="20"/>
  <c r="H164" i="20"/>
  <c r="H286" i="22"/>
  <c r="H247" i="22"/>
  <c r="H218" i="22"/>
  <c r="H210" i="22"/>
  <c r="H168" i="22"/>
  <c r="H306" i="23"/>
  <c r="H239" i="23"/>
  <c r="H268" i="24"/>
  <c r="H281" i="25"/>
  <c r="H165" i="25"/>
  <c r="H241" i="28"/>
  <c r="H306" i="29"/>
  <c r="H191" i="30"/>
  <c r="H178" i="30"/>
  <c r="H171" i="30"/>
  <c r="H319" i="31"/>
  <c r="H217" i="32"/>
  <c r="H196" i="32"/>
  <c r="H214" i="18"/>
  <c r="H186" i="21"/>
  <c r="E188" i="9"/>
  <c r="H188" i="9" s="1"/>
  <c r="E230" i="9"/>
  <c r="H230" i="9" s="1"/>
  <c r="E199" i="3"/>
  <c r="H199" i="3" s="1"/>
  <c r="E226" i="2"/>
  <c r="H226" i="2" s="1"/>
  <c r="C8" i="2"/>
  <c r="E9" i="2" s="1"/>
  <c r="E131" i="2"/>
  <c r="H131" i="2" s="1"/>
  <c r="E136" i="2"/>
  <c r="H136" i="2" s="1"/>
  <c r="E98" i="2"/>
  <c r="E106" i="2"/>
  <c r="H106" i="2" s="1"/>
  <c r="E149" i="2"/>
  <c r="H149" i="2" s="1"/>
  <c r="E109" i="33"/>
  <c r="H109" i="33" s="1"/>
  <c r="E142" i="33"/>
  <c r="H142" i="33" s="1"/>
  <c r="E111" i="33"/>
  <c r="C10" i="30"/>
  <c r="E89" i="30"/>
  <c r="H89" i="30" s="1"/>
  <c r="E109" i="21"/>
  <c r="H109" i="21" s="1"/>
  <c r="E135" i="21"/>
  <c r="H135" i="21" s="1"/>
  <c r="E83" i="21"/>
  <c r="H83" i="21" s="1"/>
  <c r="E85" i="21"/>
  <c r="H85" i="21" s="1"/>
  <c r="E88" i="21"/>
  <c r="H88" i="21" s="1"/>
  <c r="E120" i="19"/>
  <c r="H120" i="19" s="1"/>
  <c r="E119" i="19"/>
  <c r="H119" i="19" s="1"/>
  <c r="E83" i="16"/>
  <c r="H83" i="16" s="1"/>
  <c r="E126" i="16"/>
  <c r="H126" i="16" s="1"/>
  <c r="E88" i="16"/>
  <c r="H88" i="16" s="1"/>
  <c r="E140" i="16"/>
  <c r="H140" i="16" s="1"/>
  <c r="E125" i="16"/>
  <c r="H125" i="16" s="1"/>
  <c r="E77" i="12"/>
  <c r="E88" i="7"/>
  <c r="H88" i="7" s="1"/>
  <c r="E131" i="7"/>
  <c r="H131" i="7" s="1"/>
  <c r="E149" i="6"/>
  <c r="H149" i="6" s="1"/>
  <c r="E80" i="27"/>
  <c r="H80" i="27" s="1"/>
  <c r="E72" i="32"/>
  <c r="H72" i="32" s="1"/>
  <c r="E149" i="34"/>
  <c r="H149" i="34" s="1"/>
  <c r="E144" i="34"/>
  <c r="H144" i="34" s="1"/>
  <c r="E137" i="34"/>
  <c r="H137" i="34" s="1"/>
  <c r="E114" i="34"/>
  <c r="H114" i="34" s="1"/>
  <c r="E151" i="3"/>
  <c r="H151" i="3" s="1"/>
  <c r="E139" i="3"/>
  <c r="H139" i="3" s="1"/>
  <c r="E148" i="6"/>
  <c r="H148" i="6" s="1"/>
  <c r="E138" i="6"/>
  <c r="H138" i="6" s="1"/>
  <c r="E111" i="6"/>
  <c r="H111" i="6" s="1"/>
  <c r="E105" i="6"/>
  <c r="H105" i="6" s="1"/>
  <c r="E91" i="6"/>
  <c r="H141" i="8"/>
  <c r="E134" i="10"/>
  <c r="H134" i="10" s="1"/>
  <c r="H83" i="11"/>
  <c r="E140" i="12"/>
  <c r="H140" i="12" s="1"/>
  <c r="E134" i="12"/>
  <c r="H134" i="12" s="1"/>
  <c r="E80" i="12"/>
  <c r="H80" i="12" s="1"/>
  <c r="E136" i="14"/>
  <c r="H136" i="14" s="1"/>
  <c r="E102" i="14"/>
  <c r="E151" i="15"/>
  <c r="H151" i="15" s="1"/>
  <c r="E104" i="15"/>
  <c r="H104" i="15" s="1"/>
  <c r="E98" i="15"/>
  <c r="H98" i="15" s="1"/>
  <c r="E149" i="17"/>
  <c r="H149" i="17" s="1"/>
  <c r="E140" i="17"/>
  <c r="H140" i="17" s="1"/>
  <c r="E133" i="17"/>
  <c r="H133" i="17" s="1"/>
  <c r="E128" i="17"/>
  <c r="H128" i="17" s="1"/>
  <c r="E123" i="17"/>
  <c r="E114" i="17"/>
  <c r="H114" i="17" s="1"/>
  <c r="E83" i="17"/>
  <c r="H83" i="17" s="1"/>
  <c r="E145" i="20"/>
  <c r="H145" i="20" s="1"/>
  <c r="E145" i="21"/>
  <c r="H145" i="21" s="1"/>
  <c r="E107" i="21"/>
  <c r="H107" i="21" s="1"/>
  <c r="E150" i="23"/>
  <c r="H150" i="23" s="1"/>
  <c r="E118" i="23"/>
  <c r="H118" i="23" s="1"/>
  <c r="E80" i="23"/>
  <c r="H80" i="23" s="1"/>
  <c r="E145" i="24"/>
  <c r="H145" i="24" s="1"/>
  <c r="E139" i="24"/>
  <c r="H139" i="24" s="1"/>
  <c r="E117" i="24"/>
  <c r="H117" i="24" s="1"/>
  <c r="E90" i="24"/>
  <c r="H90" i="24" s="1"/>
  <c r="E80" i="24"/>
  <c r="H80" i="24" s="1"/>
  <c r="E135" i="26"/>
  <c r="H135" i="26" s="1"/>
  <c r="E116" i="27"/>
  <c r="E95" i="27"/>
  <c r="E123" i="30"/>
  <c r="H123" i="30" s="1"/>
  <c r="E89" i="1"/>
  <c r="H89" i="1" s="1"/>
  <c r="H118" i="30"/>
  <c r="E143" i="7"/>
  <c r="H143" i="7" s="1"/>
  <c r="E138" i="10"/>
  <c r="H138" i="10" s="1"/>
  <c r="E148" i="11"/>
  <c r="H148" i="11" s="1"/>
  <c r="E124" i="11"/>
  <c r="H124" i="11" s="1"/>
  <c r="E151" i="12"/>
  <c r="H151" i="12" s="1"/>
  <c r="E124" i="12"/>
  <c r="H124" i="12" s="1"/>
  <c r="E128" i="15"/>
  <c r="H128" i="15" s="1"/>
  <c r="E123" i="15"/>
  <c r="H123" i="15" s="1"/>
  <c r="E118" i="15"/>
  <c r="E116" i="15"/>
  <c r="H116" i="15" s="1"/>
  <c r="E123" i="16"/>
  <c r="H123" i="16" s="1"/>
  <c r="E129" i="17"/>
  <c r="H129" i="17" s="1"/>
  <c r="E148" i="18"/>
  <c r="H148" i="18" s="1"/>
  <c r="E138" i="20"/>
  <c r="H138" i="20" s="1"/>
  <c r="E123" i="23"/>
  <c r="E91" i="23"/>
  <c r="H91" i="23" s="1"/>
  <c r="E85" i="23"/>
  <c r="H85" i="23" s="1"/>
  <c r="E127" i="25"/>
  <c r="H127" i="25" s="1"/>
  <c r="E118" i="25"/>
  <c r="H118" i="25" s="1"/>
  <c r="E148" i="26"/>
  <c r="H148" i="26" s="1"/>
  <c r="E124" i="27"/>
  <c r="H124" i="27" s="1"/>
  <c r="E151" i="28"/>
  <c r="E84" i="28"/>
  <c r="H84" i="28" s="1"/>
  <c r="H138" i="31"/>
  <c r="E94" i="32"/>
  <c r="H94" i="32" s="1"/>
  <c r="E110" i="30"/>
  <c r="H110" i="30" s="1"/>
  <c r="E117" i="12"/>
  <c r="H117" i="12" s="1"/>
  <c r="E85" i="7"/>
  <c r="H85" i="7" s="1"/>
  <c r="E107" i="7"/>
  <c r="H107" i="7" s="1"/>
  <c r="E119" i="7"/>
  <c r="H119" i="7" s="1"/>
  <c r="E146" i="7"/>
  <c r="H146" i="7" s="1"/>
  <c r="E127" i="34"/>
  <c r="H127" i="34" s="1"/>
  <c r="E124" i="34"/>
  <c r="H124" i="34" s="1"/>
  <c r="E87" i="34"/>
  <c r="H87" i="34" s="1"/>
  <c r="E77" i="34"/>
  <c r="H77" i="34" s="1"/>
  <c r="E79" i="2"/>
  <c r="H79" i="2" s="1"/>
  <c r="E134" i="3"/>
  <c r="H134" i="3" s="1"/>
  <c r="H138" i="4"/>
  <c r="H105" i="4"/>
  <c r="H96" i="4"/>
  <c r="E151" i="6"/>
  <c r="H151" i="6" s="1"/>
  <c r="E137" i="6"/>
  <c r="H137" i="6" s="1"/>
  <c r="E81" i="6"/>
  <c r="H81" i="6" s="1"/>
  <c r="E124" i="7"/>
  <c r="H124" i="7" s="1"/>
  <c r="H112" i="8"/>
  <c r="H90" i="8"/>
  <c r="H79" i="8"/>
  <c r="H151" i="10"/>
  <c r="H150" i="10"/>
  <c r="H132" i="10"/>
  <c r="H121" i="10"/>
  <c r="H143" i="11"/>
  <c r="H142" i="11"/>
  <c r="H138" i="11"/>
  <c r="H150" i="13"/>
  <c r="E145" i="13"/>
  <c r="H145" i="13" s="1"/>
  <c r="H91" i="15"/>
  <c r="E146" i="16"/>
  <c r="H146" i="16" s="1"/>
  <c r="E144" i="17"/>
  <c r="H144" i="17" s="1"/>
  <c r="H138" i="17"/>
  <c r="E100" i="17"/>
  <c r="H100" i="17" s="1"/>
  <c r="E106" i="19"/>
  <c r="H150" i="20"/>
  <c r="E139" i="21"/>
  <c r="H139" i="21" s="1"/>
  <c r="H136" i="21"/>
  <c r="E115" i="21"/>
  <c r="H115" i="21" s="1"/>
  <c r="E105" i="21"/>
  <c r="H105" i="21" s="1"/>
  <c r="E95" i="21"/>
  <c r="H95" i="21" s="1"/>
  <c r="E128" i="23"/>
  <c r="H128" i="23" s="1"/>
  <c r="H104" i="23"/>
  <c r="H143" i="24"/>
  <c r="H142" i="24"/>
  <c r="H135" i="24"/>
  <c r="H82" i="24"/>
  <c r="E115" i="25"/>
  <c r="H115" i="25" s="1"/>
  <c r="E88" i="25"/>
  <c r="H88" i="25" s="1"/>
  <c r="E85" i="25"/>
  <c r="H85" i="25" s="1"/>
  <c r="E143" i="31"/>
  <c r="E62" i="5"/>
  <c r="H62" i="5" s="1"/>
  <c r="E22" i="5"/>
  <c r="E56" i="5"/>
  <c r="H56" i="5" s="1"/>
  <c r="E19" i="5"/>
  <c r="H19" i="5" s="1"/>
  <c r="E41" i="5"/>
  <c r="H41" i="5" s="1"/>
  <c r="E44" i="5"/>
  <c r="H44" i="5" s="1"/>
  <c r="E26" i="5"/>
  <c r="H26" i="5" s="1"/>
  <c r="E50" i="5"/>
  <c r="H50" i="5" s="1"/>
  <c r="E40" i="5"/>
  <c r="H40" i="5" s="1"/>
  <c r="E59" i="5"/>
  <c r="H59" i="5" s="1"/>
  <c r="E43" i="5"/>
  <c r="H43" i="5" s="1"/>
  <c r="C9" i="5"/>
  <c r="E36" i="9"/>
  <c r="H36" i="9" s="1"/>
  <c r="E53" i="9"/>
  <c r="H53" i="9" s="1"/>
  <c r="E63" i="9"/>
  <c r="H63" i="9" s="1"/>
  <c r="G18" i="9"/>
  <c r="E58" i="11"/>
  <c r="H58" i="11" s="1"/>
  <c r="E24" i="11"/>
  <c r="E27" i="11"/>
  <c r="H27" i="11" s="1"/>
  <c r="E48" i="11"/>
  <c r="H48" i="11" s="1"/>
  <c r="C8" i="11"/>
  <c r="E10" i="11" s="1"/>
  <c r="E18" i="15"/>
  <c r="E53" i="15"/>
  <c r="H53" i="15" s="1"/>
  <c r="E57" i="15"/>
  <c r="H57" i="15" s="1"/>
  <c r="E27" i="15"/>
  <c r="H27" i="15" s="1"/>
  <c r="E52" i="15"/>
  <c r="H52" i="15" s="1"/>
  <c r="E44" i="18"/>
  <c r="E46" i="18"/>
  <c r="H46" i="18" s="1"/>
  <c r="E50" i="18"/>
  <c r="H50" i="18" s="1"/>
  <c r="E43" i="18"/>
  <c r="H43" i="18" s="1"/>
  <c r="E49" i="18"/>
  <c r="H49" i="18" s="1"/>
  <c r="E41" i="18"/>
  <c r="H41" i="18" s="1"/>
  <c r="E22" i="20"/>
  <c r="H22" i="20" s="1"/>
  <c r="E18" i="20"/>
  <c r="E31" i="20"/>
  <c r="H31" i="20" s="1"/>
  <c r="E26" i="22"/>
  <c r="H26" i="22" s="1"/>
  <c r="E29" i="22"/>
  <c r="H29" i="22" s="1"/>
  <c r="E49" i="22"/>
  <c r="H49" i="22" s="1"/>
  <c r="E28" i="22"/>
  <c r="H28" i="22" s="1"/>
  <c r="E18" i="22"/>
  <c r="E22" i="23"/>
  <c r="H22" i="23" s="1"/>
  <c r="E35" i="23"/>
  <c r="H35" i="23" s="1"/>
  <c r="C8" i="23"/>
  <c r="E18" i="26"/>
  <c r="E57" i="26"/>
  <c r="H57" i="26" s="1"/>
  <c r="E38" i="26"/>
  <c r="H38" i="26" s="1"/>
  <c r="E53" i="26"/>
  <c r="E35" i="26"/>
  <c r="H35" i="26" s="1"/>
  <c r="E50" i="26"/>
  <c r="H50" i="26" s="1"/>
  <c r="E62" i="26"/>
  <c r="H62" i="26" s="1"/>
  <c r="E29" i="26"/>
  <c r="H29" i="26" s="1"/>
  <c r="E27" i="26"/>
  <c r="H27" i="26" s="1"/>
  <c r="C8" i="26"/>
  <c r="E12" i="26" s="1"/>
  <c r="E63" i="2"/>
  <c r="H63" i="2" s="1"/>
  <c r="E31" i="2"/>
  <c r="H31" i="2" s="1"/>
  <c r="E28" i="2"/>
  <c r="H28" i="2" s="1"/>
  <c r="E38" i="2"/>
  <c r="H38" i="2" s="1"/>
  <c r="E61" i="2"/>
  <c r="H61" i="2" s="1"/>
  <c r="E18" i="2"/>
  <c r="E23" i="2"/>
  <c r="E36" i="2"/>
  <c r="H36" i="2" s="1"/>
  <c r="E26" i="2"/>
  <c r="H26" i="2" s="1"/>
  <c r="E49" i="2"/>
  <c r="H49" i="2" s="1"/>
  <c r="H55" i="14"/>
  <c r="H61" i="13"/>
  <c r="H63" i="12"/>
  <c r="H19" i="16"/>
  <c r="H19" i="20"/>
  <c r="E63" i="3"/>
  <c r="H63" i="3" s="1"/>
  <c r="E59" i="3"/>
  <c r="H59" i="3" s="1"/>
  <c r="E31" i="3"/>
  <c r="H31" i="3" s="1"/>
  <c r="E24" i="3"/>
  <c r="H24" i="3" s="1"/>
  <c r="E63" i="7"/>
  <c r="E59" i="8"/>
  <c r="H59" i="8" s="1"/>
  <c r="E36" i="10"/>
  <c r="H36" i="10" s="1"/>
  <c r="E33" i="10"/>
  <c r="H33" i="10" s="1"/>
  <c r="E51" i="12"/>
  <c r="H51" i="12" s="1"/>
  <c r="E46" i="12"/>
  <c r="H46" i="12" s="1"/>
  <c r="E65" i="13"/>
  <c r="E60" i="13"/>
  <c r="H60" i="13" s="1"/>
  <c r="H50" i="14"/>
  <c r="E31" i="14"/>
  <c r="H31" i="14" s="1"/>
  <c r="E62" i="27"/>
  <c r="E44" i="27"/>
  <c r="H44" i="27" s="1"/>
  <c r="E30" i="28"/>
  <c r="H30" i="28" s="1"/>
  <c r="E31" i="27"/>
  <c r="H31" i="27" s="1"/>
  <c r="E24" i="24"/>
  <c r="H24" i="24" s="1"/>
  <c r="H27" i="13"/>
  <c r="H19" i="26"/>
  <c r="H19" i="29"/>
  <c r="H19" i="32"/>
  <c r="E22" i="3"/>
  <c r="E27" i="6"/>
  <c r="E31" i="10"/>
  <c r="E32" i="12"/>
  <c r="H32" i="12" s="1"/>
  <c r="E30" i="14"/>
  <c r="E41" i="16"/>
  <c r="H41" i="16" s="1"/>
  <c r="E60" i="21"/>
  <c r="H33" i="22"/>
  <c r="H60" i="25"/>
  <c r="E53" i="25"/>
  <c r="H53" i="25" s="1"/>
  <c r="E40" i="27"/>
  <c r="H40" i="27" s="1"/>
  <c r="E36" i="27"/>
  <c r="H36" i="27" s="1"/>
  <c r="E34" i="27"/>
  <c r="E60" i="28"/>
  <c r="H60" i="28" s="1"/>
  <c r="E51" i="28"/>
  <c r="H51" i="28" s="1"/>
  <c r="E31" i="28"/>
  <c r="H31" i="28" s="1"/>
  <c r="E35" i="32"/>
  <c r="E77" i="33"/>
  <c r="E94" i="33"/>
  <c r="H94" i="33" s="1"/>
  <c r="E107" i="33"/>
  <c r="H107" i="33" s="1"/>
  <c r="E138" i="33"/>
  <c r="H138" i="33" s="1"/>
  <c r="C10" i="33"/>
  <c r="E90" i="33"/>
  <c r="H90" i="33" s="1"/>
  <c r="E105" i="33"/>
  <c r="H105" i="33" s="1"/>
  <c r="E118" i="33"/>
  <c r="E124" i="33"/>
  <c r="E135" i="33"/>
  <c r="H135" i="33" s="1"/>
  <c r="E144" i="33"/>
  <c r="H144" i="33" s="1"/>
  <c r="E273" i="31"/>
  <c r="E169" i="31"/>
  <c r="H169" i="31" s="1"/>
  <c r="E263" i="31"/>
  <c r="H263" i="31" s="1"/>
  <c r="E313" i="31"/>
  <c r="H313" i="31" s="1"/>
  <c r="E245" i="31"/>
  <c r="H245" i="31" s="1"/>
  <c r="E190" i="31"/>
  <c r="H190" i="31" s="1"/>
  <c r="E128" i="2"/>
  <c r="H128" i="2" s="1"/>
  <c r="E122" i="2"/>
  <c r="H122" i="2" s="1"/>
  <c r="C10" i="2"/>
  <c r="E125" i="2"/>
  <c r="H125" i="2" s="1"/>
  <c r="E109" i="2"/>
  <c r="H109" i="2" s="1"/>
  <c r="E90" i="2"/>
  <c r="H90" i="2" s="1"/>
  <c r="E133" i="2"/>
  <c r="H133" i="2" s="1"/>
  <c r="E124" i="2"/>
  <c r="E77" i="2"/>
  <c r="H77" i="2" s="1"/>
  <c r="E72" i="2"/>
  <c r="H72" i="2" s="1"/>
  <c r="H162" i="2"/>
  <c r="H366" i="2"/>
  <c r="H424" i="2"/>
  <c r="E151" i="33"/>
  <c r="H151" i="33" s="1"/>
  <c r="E117" i="33"/>
  <c r="H117" i="33" s="1"/>
  <c r="E106" i="33"/>
  <c r="H106" i="33" s="1"/>
  <c r="E88" i="33"/>
  <c r="H88" i="33" s="1"/>
  <c r="E149" i="33"/>
  <c r="H149" i="33" s="1"/>
  <c r="E129" i="33"/>
  <c r="H129" i="33" s="1"/>
  <c r="E120" i="33"/>
  <c r="H120" i="33" s="1"/>
  <c r="E101" i="33"/>
  <c r="H101" i="33" s="1"/>
  <c r="E79" i="33"/>
  <c r="H79" i="33" s="1"/>
  <c r="E128" i="33"/>
  <c r="H128" i="33" s="1"/>
  <c r="E97" i="33"/>
  <c r="H97" i="33" s="1"/>
  <c r="E76" i="33"/>
  <c r="E299" i="31"/>
  <c r="H299" i="31" s="1"/>
  <c r="E225" i="31"/>
  <c r="H225" i="31" s="1"/>
  <c r="E198" i="31"/>
  <c r="H198" i="31" s="1"/>
  <c r="E144" i="2"/>
  <c r="H144" i="2" s="1"/>
  <c r="E150" i="2"/>
  <c r="H150" i="2" s="1"/>
  <c r="E119" i="2"/>
  <c r="H119" i="2" s="1"/>
  <c r="E105" i="2"/>
  <c r="H105" i="2" s="1"/>
  <c r="E83" i="2"/>
  <c r="H83" i="2" s="1"/>
  <c r="E110" i="2"/>
  <c r="H110" i="2" s="1"/>
  <c r="E137" i="2"/>
  <c r="H137" i="2" s="1"/>
  <c r="E120" i="2"/>
  <c r="H120" i="2" s="1"/>
  <c r="H346" i="4"/>
  <c r="H340" i="3"/>
  <c r="H352" i="3"/>
  <c r="H434" i="3"/>
  <c r="H500" i="3"/>
  <c r="H531" i="3"/>
  <c r="H142" i="2"/>
  <c r="E136" i="33"/>
  <c r="E115" i="33"/>
  <c r="H115" i="33" s="1"/>
  <c r="E99" i="33"/>
  <c r="H99" i="33" s="1"/>
  <c r="E84" i="33"/>
  <c r="H84" i="33" s="1"/>
  <c r="E127" i="33"/>
  <c r="H127" i="33" s="1"/>
  <c r="E114" i="33"/>
  <c r="H114" i="33" s="1"/>
  <c r="E95" i="33"/>
  <c r="H95" i="33" s="1"/>
  <c r="E150" i="33"/>
  <c r="H150" i="33" s="1"/>
  <c r="E126" i="33"/>
  <c r="H126" i="33" s="1"/>
  <c r="E85" i="33"/>
  <c r="E134" i="33"/>
  <c r="H134" i="33" s="1"/>
  <c r="E188" i="30"/>
  <c r="H188" i="30" s="1"/>
  <c r="E198" i="30"/>
  <c r="E276" i="30"/>
  <c r="E440" i="25"/>
  <c r="H440" i="25" s="1"/>
  <c r="E342" i="25"/>
  <c r="H342" i="25" s="1"/>
  <c r="E331" i="25"/>
  <c r="H331" i="25" s="1"/>
  <c r="E353" i="25"/>
  <c r="H353" i="25" s="1"/>
  <c r="E394" i="25"/>
  <c r="H394" i="25" s="1"/>
  <c r="E412" i="25"/>
  <c r="H412" i="25" s="1"/>
  <c r="E457" i="25"/>
  <c r="H457" i="25" s="1"/>
  <c r="E482" i="25"/>
  <c r="H482" i="25" s="1"/>
  <c r="E446" i="25"/>
  <c r="H446" i="25" s="1"/>
  <c r="E354" i="25"/>
  <c r="H354" i="25" s="1"/>
  <c r="E105" i="12"/>
  <c r="H105" i="12" s="1"/>
  <c r="E122" i="12"/>
  <c r="H122" i="12" s="1"/>
  <c r="E49" i="11"/>
  <c r="H49" i="11" s="1"/>
  <c r="H573" i="8"/>
  <c r="E38" i="5"/>
  <c r="H579" i="5"/>
  <c r="C10" i="7"/>
  <c r="C9" i="15"/>
  <c r="H126" i="5"/>
  <c r="H99" i="8"/>
  <c r="H149" i="10"/>
  <c r="H302" i="33"/>
  <c r="H290" i="33"/>
  <c r="H272" i="33"/>
  <c r="H221" i="33"/>
  <c r="H218" i="33"/>
  <c r="H209" i="33"/>
  <c r="H173" i="33"/>
  <c r="H170" i="33"/>
  <c r="H164" i="33"/>
  <c r="H189" i="12"/>
  <c r="E48" i="22"/>
  <c r="H48" i="22" s="1"/>
  <c r="E111" i="21"/>
  <c r="H111" i="21" s="1"/>
  <c r="E77" i="21"/>
  <c r="H77" i="21" s="1"/>
  <c r="E53" i="20"/>
  <c r="H53" i="20" s="1"/>
  <c r="E77" i="19"/>
  <c r="E99" i="19"/>
  <c r="H99" i="19" s="1"/>
  <c r="E111" i="19"/>
  <c r="H111" i="19" s="1"/>
  <c r="E64" i="18"/>
  <c r="H64" i="18" s="1"/>
  <c r="E85" i="16"/>
  <c r="H85" i="16" s="1"/>
  <c r="E77" i="16"/>
  <c r="H77" i="16" s="1"/>
  <c r="E98" i="16"/>
  <c r="H98" i="16" s="1"/>
  <c r="E120" i="12"/>
  <c r="H120" i="12" s="1"/>
  <c r="E61" i="11"/>
  <c r="H61" i="11" s="1"/>
  <c r="E75" i="7"/>
  <c r="H75" i="7" s="1"/>
  <c r="E94" i="7"/>
  <c r="H94" i="7" s="1"/>
  <c r="E126" i="7"/>
  <c r="H126" i="7" s="1"/>
  <c r="H141" i="34"/>
  <c r="H138" i="34"/>
  <c r="H135" i="34"/>
  <c r="E122" i="34"/>
  <c r="H122" i="34" s="1"/>
  <c r="H89" i="34"/>
  <c r="H108" i="3"/>
  <c r="H127" i="4"/>
  <c r="H113" i="4"/>
  <c r="H79" i="4"/>
  <c r="H151" i="5"/>
  <c r="H94" i="10"/>
  <c r="H81" i="10"/>
  <c r="H121" i="11"/>
  <c r="H81" i="13"/>
  <c r="H113" i="14"/>
  <c r="H101" i="14"/>
  <c r="H102" i="15"/>
  <c r="H314" i="33"/>
  <c r="H97" i="24"/>
  <c r="H138" i="29"/>
  <c r="H129" i="29"/>
  <c r="H194" i="4"/>
  <c r="H193" i="4"/>
  <c r="H268" i="5"/>
  <c r="H240" i="7"/>
  <c r="H223" i="7"/>
  <c r="H246" i="8"/>
  <c r="H184" i="8"/>
  <c r="H241" i="9"/>
  <c r="H306" i="11"/>
  <c r="H300" i="11"/>
  <c r="H289" i="13"/>
  <c r="H243" i="14"/>
  <c r="H317" i="15"/>
  <c r="H314" i="15"/>
  <c r="H313" i="15"/>
  <c r="H312" i="15"/>
  <c r="H305" i="15"/>
  <c r="H304" i="15"/>
  <c r="H300" i="15"/>
  <c r="H286" i="15"/>
  <c r="H184" i="15"/>
  <c r="H309" i="16"/>
  <c r="H305" i="16"/>
  <c r="H218" i="16"/>
  <c r="H231" i="17"/>
  <c r="H226" i="17"/>
  <c r="H185" i="17"/>
  <c r="H170" i="17"/>
  <c r="H309" i="20"/>
  <c r="H291" i="20"/>
  <c r="H267" i="21"/>
  <c r="H265" i="21"/>
  <c r="H301" i="22"/>
  <c r="H252" i="22"/>
  <c r="H223" i="22"/>
  <c r="H206" i="22"/>
  <c r="H290" i="23"/>
  <c r="H163" i="23"/>
  <c r="H171" i="24"/>
  <c r="H170" i="24"/>
  <c r="H271" i="26"/>
  <c r="H254" i="26"/>
  <c r="H236" i="26"/>
  <c r="H207" i="29"/>
  <c r="H288" i="30"/>
  <c r="H286" i="30"/>
  <c r="H247" i="32"/>
  <c r="H381" i="1"/>
  <c r="H378" i="1"/>
  <c r="H528" i="5"/>
  <c r="H514" i="5"/>
  <c r="H392" i="5"/>
  <c r="H523" i="6"/>
  <c r="H471" i="6"/>
  <c r="H481" i="8"/>
  <c r="H392" i="9"/>
  <c r="H461" i="11"/>
  <c r="H459" i="11"/>
  <c r="H461" i="12"/>
  <c r="H426" i="12"/>
  <c r="H422" i="15"/>
  <c r="H421" i="15"/>
  <c r="H413" i="15"/>
  <c r="H466" i="16"/>
  <c r="H465" i="16"/>
  <c r="H134" i="16"/>
  <c r="H146" i="17"/>
  <c r="H138" i="18"/>
  <c r="H106" i="21"/>
  <c r="H142" i="23"/>
  <c r="H134" i="23"/>
  <c r="H113" i="27"/>
  <c r="H96" i="29"/>
  <c r="H132" i="30"/>
  <c r="H107" i="30"/>
  <c r="H100" i="30"/>
  <c r="E306" i="33"/>
  <c r="H306" i="33" s="1"/>
  <c r="H261" i="33"/>
  <c r="H284" i="4"/>
  <c r="H281" i="4"/>
  <c r="H277" i="4"/>
  <c r="H254" i="4"/>
  <c r="H223" i="4"/>
  <c r="H220" i="4"/>
  <c r="H218" i="5"/>
  <c r="H204" i="5"/>
  <c r="H176" i="12"/>
  <c r="H168" i="16"/>
  <c r="H291" i="28"/>
  <c r="H210" i="28"/>
  <c r="H171" i="28"/>
  <c r="H541" i="33"/>
  <c r="H543" i="5"/>
  <c r="H508" i="5"/>
  <c r="H462" i="12"/>
  <c r="H364" i="18"/>
  <c r="H378" i="12"/>
  <c r="H466" i="13"/>
  <c r="H431" i="14"/>
  <c r="H389" i="14"/>
  <c r="H384" i="14"/>
  <c r="H504" i="15"/>
  <c r="H503" i="15"/>
  <c r="H500" i="15"/>
  <c r="H499" i="15"/>
  <c r="H496" i="15"/>
  <c r="H491" i="15"/>
  <c r="H490" i="15"/>
  <c r="H488" i="15"/>
  <c r="H487" i="15"/>
  <c r="H484" i="15"/>
  <c r="H357" i="15"/>
  <c r="H521" i="16"/>
  <c r="H518" i="16"/>
  <c r="H517" i="16"/>
  <c r="H522" i="17"/>
  <c r="H521" i="17"/>
  <c r="H517" i="17"/>
  <c r="H514" i="17"/>
  <c r="H513" i="17"/>
  <c r="H492" i="18"/>
  <c r="H351" i="18"/>
  <c r="H527" i="19"/>
  <c r="H481" i="19"/>
  <c r="H351" i="19"/>
  <c r="H456" i="20"/>
  <c r="H334" i="20"/>
  <c r="H545" i="21"/>
  <c r="H563" i="24"/>
  <c r="H352" i="5"/>
  <c r="H376" i="5"/>
  <c r="H464" i="16"/>
  <c r="H461" i="16"/>
  <c r="H458" i="16"/>
  <c r="H447" i="16"/>
  <c r="H441" i="16"/>
  <c r="H440" i="16"/>
  <c r="H409" i="16"/>
  <c r="H408" i="16"/>
  <c r="H407" i="16"/>
  <c r="H403" i="16"/>
  <c r="H389" i="16"/>
  <c r="H534" i="17"/>
  <c r="H351" i="17"/>
  <c r="H341" i="17"/>
  <c r="H498" i="18"/>
  <c r="H445" i="18"/>
  <c r="H427" i="18"/>
  <c r="H404" i="18"/>
  <c r="H470" i="19"/>
  <c r="H468" i="19"/>
  <c r="H392" i="20"/>
  <c r="H391" i="20"/>
  <c r="H375" i="20"/>
  <c r="H366" i="20"/>
  <c r="H513" i="21"/>
  <c r="H511" i="21"/>
  <c r="H481" i="21"/>
  <c r="H466" i="21"/>
  <c r="H465" i="21"/>
  <c r="H460" i="21"/>
  <c r="H413" i="21"/>
  <c r="H409" i="21"/>
  <c r="H405" i="21"/>
  <c r="H404" i="21"/>
  <c r="H403" i="21"/>
  <c r="H397" i="21"/>
  <c r="H396" i="21"/>
  <c r="H395" i="21"/>
  <c r="H391" i="21"/>
  <c r="H362" i="21"/>
  <c r="H344" i="21"/>
  <c r="H498" i="22"/>
  <c r="H496" i="22"/>
  <c r="H495" i="22"/>
  <c r="H488" i="22"/>
  <c r="H486" i="22"/>
  <c r="H484" i="22"/>
  <c r="H481" i="22"/>
  <c r="H480" i="22"/>
  <c r="H479" i="22"/>
  <c r="H485" i="26"/>
  <c r="H476" i="26"/>
  <c r="H466" i="26"/>
  <c r="H439" i="26"/>
  <c r="H435" i="26"/>
  <c r="H391" i="26"/>
  <c r="E556" i="11"/>
  <c r="H569" i="10"/>
  <c r="H577" i="12"/>
  <c r="H576" i="12"/>
  <c r="H565" i="15"/>
  <c r="H573" i="17"/>
  <c r="H572" i="17"/>
  <c r="H573" i="24"/>
  <c r="H560" i="25"/>
  <c r="H577" i="26"/>
  <c r="H47" i="14"/>
  <c r="H30" i="19"/>
  <c r="H44" i="20"/>
  <c r="H58" i="29"/>
  <c r="H45" i="32"/>
  <c r="H214" i="28"/>
  <c r="H267" i="28"/>
  <c r="H277" i="28"/>
  <c r="H319" i="28"/>
  <c r="H184" i="28"/>
  <c r="H569" i="5"/>
  <c r="H556" i="9"/>
  <c r="H47" i="3"/>
  <c r="F340" i="5"/>
  <c r="G329" i="5"/>
  <c r="H329" i="5" s="1"/>
  <c r="F540" i="5"/>
  <c r="F531" i="5"/>
  <c r="F510" i="5"/>
  <c r="F503" i="5"/>
  <c r="F483" i="5"/>
  <c r="F477" i="5"/>
  <c r="F463" i="5"/>
  <c r="F457" i="5"/>
  <c r="F453" i="5"/>
  <c r="F450" i="5"/>
  <c r="F442" i="5"/>
  <c r="F435" i="5"/>
  <c r="F432" i="5"/>
  <c r="F428" i="5"/>
  <c r="F424" i="5"/>
  <c r="F408" i="5"/>
  <c r="F404" i="5"/>
  <c r="F382" i="5"/>
  <c r="F379" i="5"/>
  <c r="F370" i="5"/>
  <c r="F367" i="5"/>
  <c r="F362" i="5"/>
  <c r="F357" i="5"/>
  <c r="F353" i="5"/>
  <c r="F350" i="5"/>
  <c r="F346" i="5"/>
  <c r="F342" i="5"/>
  <c r="F337" i="5"/>
  <c r="F332" i="5"/>
  <c r="F359" i="7"/>
  <c r="F487" i="7"/>
  <c r="F431" i="7"/>
  <c r="F503" i="7"/>
  <c r="F369" i="7"/>
  <c r="F531" i="7"/>
  <c r="F402" i="7"/>
  <c r="F376" i="7"/>
  <c r="F350" i="7"/>
  <c r="F509" i="7"/>
  <c r="F453" i="7"/>
  <c r="F420" i="7"/>
  <c r="F378" i="7"/>
  <c r="F370" i="7"/>
  <c r="F354" i="7"/>
  <c r="F387" i="10"/>
  <c r="G329" i="10"/>
  <c r="H329" i="10" s="1"/>
  <c r="F381" i="10"/>
  <c r="F330" i="10"/>
  <c r="F478" i="10"/>
  <c r="F454" i="10"/>
  <c r="F422" i="10"/>
  <c r="F395" i="10"/>
  <c r="F378" i="10"/>
  <c r="F332" i="10"/>
  <c r="F467" i="10"/>
  <c r="F353" i="10"/>
  <c r="F337" i="10"/>
  <c r="F531" i="10"/>
  <c r="F450" i="10"/>
  <c r="F432" i="10"/>
  <c r="F403" i="10"/>
  <c r="F374" i="10"/>
  <c r="F349" i="9"/>
  <c r="F531" i="9"/>
  <c r="F368" i="9"/>
  <c r="F429" i="12"/>
  <c r="F524" i="12"/>
  <c r="F451" i="12"/>
  <c r="F361" i="12"/>
  <c r="F345" i="12"/>
  <c r="F540" i="12"/>
  <c r="F531" i="12"/>
  <c r="F506" i="12"/>
  <c r="F482" i="12"/>
  <c r="F434" i="12"/>
  <c r="F425" i="12"/>
  <c r="F412" i="12"/>
  <c r="F367" i="12"/>
  <c r="F352" i="12"/>
  <c r="F343" i="12"/>
  <c r="F423" i="12"/>
  <c r="F365" i="12"/>
  <c r="F452" i="12"/>
  <c r="F422" i="12"/>
  <c r="F378" i="12"/>
  <c r="F370" i="12"/>
  <c r="F354" i="12"/>
  <c r="D12" i="13"/>
  <c r="F329" i="13"/>
  <c r="D11" i="28"/>
  <c r="G11" i="28" s="1"/>
  <c r="F189" i="25"/>
  <c r="F261" i="22"/>
  <c r="F198" i="20"/>
  <c r="F186" i="20"/>
  <c r="F219" i="20"/>
  <c r="F198" i="19"/>
  <c r="F263" i="19"/>
  <c r="F287" i="19"/>
  <c r="F174" i="19"/>
  <c r="F225" i="18"/>
  <c r="F247" i="18"/>
  <c r="F197" i="7"/>
  <c r="F352" i="6"/>
  <c r="F331" i="6"/>
  <c r="F529" i="6"/>
  <c r="F345" i="6"/>
  <c r="F370" i="6"/>
  <c r="F48" i="5"/>
  <c r="F43" i="5"/>
  <c r="F19" i="33"/>
  <c r="F38" i="33"/>
  <c r="F30" i="33"/>
  <c r="F59" i="33"/>
  <c r="F43" i="33"/>
  <c r="F27" i="33"/>
  <c r="F61" i="33"/>
  <c r="F49" i="33"/>
  <c r="F29" i="33"/>
  <c r="F52" i="33"/>
  <c r="F36" i="33"/>
  <c r="F23" i="33"/>
  <c r="F29" i="34"/>
  <c r="F18" i="34"/>
  <c r="D9" i="2"/>
  <c r="G9" i="2" s="1"/>
  <c r="F38" i="2"/>
  <c r="F18" i="2"/>
  <c r="F71" i="33"/>
  <c r="F143" i="33"/>
  <c r="F131" i="33"/>
  <c r="F117" i="33"/>
  <c r="F104" i="33"/>
  <c r="F90" i="33"/>
  <c r="F79" i="33"/>
  <c r="F122" i="1"/>
  <c r="F94" i="1"/>
  <c r="D10" i="3"/>
  <c r="F136" i="3"/>
  <c r="F106" i="3"/>
  <c r="F18" i="3"/>
  <c r="F61" i="3"/>
  <c r="F51" i="3"/>
  <c r="F44" i="3"/>
  <c r="F118" i="2"/>
  <c r="F72" i="2"/>
  <c r="F144" i="2"/>
  <c r="F137" i="2"/>
  <c r="F120" i="2"/>
  <c r="F110" i="2"/>
  <c r="F104" i="2"/>
  <c r="F91" i="2"/>
  <c r="F83" i="2"/>
  <c r="F100" i="7"/>
  <c r="F98" i="7"/>
  <c r="F84" i="9"/>
  <c r="F144" i="9"/>
  <c r="F101" i="29"/>
  <c r="F111" i="29"/>
  <c r="F83" i="29"/>
  <c r="F145" i="31"/>
  <c r="F119" i="31"/>
  <c r="F111" i="31"/>
  <c r="F94" i="31"/>
  <c r="F124" i="31"/>
  <c r="F223" i="33"/>
  <c r="H136" i="3"/>
  <c r="H72" i="3"/>
  <c r="H105" i="34"/>
  <c r="H76" i="20"/>
  <c r="F224" i="27"/>
  <c r="F197" i="26"/>
  <c r="F191" i="26"/>
  <c r="F201" i="26"/>
  <c r="F248" i="26"/>
  <c r="F263" i="26"/>
  <c r="F281" i="26"/>
  <c r="F297" i="26"/>
  <c r="F176" i="24"/>
  <c r="F167" i="15"/>
  <c r="F193" i="10"/>
  <c r="F249" i="10"/>
  <c r="F161" i="33"/>
  <c r="F267" i="33"/>
  <c r="D13" i="34"/>
  <c r="F354" i="34"/>
  <c r="F349" i="34"/>
  <c r="F233" i="34"/>
  <c r="F192" i="34"/>
  <c r="F190" i="34"/>
  <c r="F144" i="34"/>
  <c r="F119" i="34"/>
  <c r="F114" i="34"/>
  <c r="F87" i="34"/>
  <c r="F137" i="34"/>
  <c r="F127" i="34"/>
  <c r="F77" i="34"/>
  <c r="F124" i="34"/>
  <c r="F75" i="34"/>
  <c r="F46" i="34"/>
  <c r="H368" i="4"/>
  <c r="H538" i="3"/>
  <c r="H519" i="2"/>
  <c r="F110" i="28"/>
  <c r="H133" i="1"/>
  <c r="F114" i="3"/>
  <c r="F122" i="3"/>
  <c r="F28" i="2"/>
  <c r="F43" i="2"/>
  <c r="F49" i="2"/>
  <c r="F61" i="2"/>
  <c r="F83" i="1"/>
  <c r="F90" i="1"/>
  <c r="F100" i="1"/>
  <c r="F125" i="1"/>
  <c r="F135" i="1"/>
  <c r="H128" i="9"/>
  <c r="F368" i="6"/>
  <c r="F367" i="6"/>
  <c r="F379" i="6"/>
  <c r="H132" i="26"/>
  <c r="F167" i="25"/>
  <c r="F192" i="25"/>
  <c r="G161" i="24"/>
  <c r="H161" i="24" s="1"/>
  <c r="F284" i="23"/>
  <c r="F169" i="23"/>
  <c r="F201" i="22"/>
  <c r="F167" i="22"/>
  <c r="F212" i="22"/>
  <c r="F190" i="22"/>
  <c r="F177" i="19"/>
  <c r="F192" i="18"/>
  <c r="F177" i="14"/>
  <c r="F263" i="10"/>
  <c r="H190" i="8"/>
  <c r="F31" i="7"/>
  <c r="F164" i="7"/>
  <c r="F253" i="7"/>
  <c r="F287" i="7"/>
  <c r="F188" i="5"/>
  <c r="F284" i="5"/>
  <c r="F161" i="1"/>
  <c r="F164" i="1"/>
  <c r="G329" i="1"/>
  <c r="H329" i="1" s="1"/>
  <c r="H438" i="1"/>
  <c r="H349" i="1"/>
  <c r="H458" i="1"/>
  <c r="F329" i="1"/>
  <c r="H337" i="1"/>
  <c r="F376" i="1"/>
  <c r="H333" i="1"/>
  <c r="H453" i="1"/>
  <c r="F342" i="1"/>
  <c r="F350" i="1"/>
  <c r="H368" i="1"/>
  <c r="F412" i="1"/>
  <c r="F224" i="1"/>
  <c r="F261" i="1"/>
  <c r="F89" i="1"/>
  <c r="F99" i="5"/>
  <c r="F216" i="4"/>
  <c r="H430" i="2"/>
  <c r="H370" i="4"/>
  <c r="H122" i="4"/>
  <c r="F73" i="3"/>
  <c r="F83" i="3"/>
  <c r="F108" i="3"/>
  <c r="F128" i="3"/>
  <c r="F29" i="2"/>
  <c r="F41" i="2"/>
  <c r="H192" i="6"/>
  <c r="F350" i="6"/>
  <c r="F374" i="6"/>
  <c r="F506" i="6"/>
  <c r="F382" i="6"/>
  <c r="F343" i="6"/>
  <c r="F531" i="6"/>
  <c r="F518" i="6"/>
  <c r="D9" i="5"/>
  <c r="F61" i="5"/>
  <c r="F76" i="32"/>
  <c r="F31" i="31"/>
  <c r="F26" i="31"/>
  <c r="F108" i="31"/>
  <c r="F117" i="31"/>
  <c r="F126" i="31"/>
  <c r="F75" i="31"/>
  <c r="F85" i="31"/>
  <c r="F123" i="31"/>
  <c r="F147" i="31"/>
  <c r="F146" i="29"/>
  <c r="F188" i="26"/>
  <c r="F169" i="26"/>
  <c r="F182" i="26"/>
  <c r="F190" i="26"/>
  <c r="F212" i="26"/>
  <c r="F224" i="26"/>
  <c r="F245" i="26"/>
  <c r="F261" i="26"/>
  <c r="F264" i="26"/>
  <c r="F276" i="26"/>
  <c r="F287" i="26"/>
  <c r="F299" i="26"/>
  <c r="F162" i="24"/>
  <c r="F167" i="24"/>
  <c r="F212" i="24"/>
  <c r="F189" i="23"/>
  <c r="F166" i="23"/>
  <c r="F212" i="23"/>
  <c r="F276" i="23"/>
  <c r="F99" i="22"/>
  <c r="F99" i="14"/>
  <c r="F177" i="10"/>
  <c r="F77" i="7"/>
  <c r="F108" i="7"/>
  <c r="H282" i="5"/>
  <c r="F148" i="5"/>
  <c r="F543" i="2"/>
  <c r="F499" i="2"/>
  <c r="F474" i="2"/>
  <c r="F469" i="2"/>
  <c r="F429" i="2"/>
  <c r="F494" i="2"/>
  <c r="F480" i="2"/>
  <c r="F396" i="2"/>
  <c r="F344" i="2"/>
  <c r="F517" i="2"/>
  <c r="F447" i="2"/>
  <c r="F442" i="2"/>
  <c r="F226" i="2"/>
  <c r="F209" i="2"/>
  <c r="F292" i="2"/>
  <c r="F210" i="2"/>
  <c r="F79" i="2"/>
  <c r="F132" i="2"/>
  <c r="F136" i="2"/>
  <c r="F36" i="2"/>
  <c r="F23" i="2"/>
  <c r="H203" i="3"/>
  <c r="H168" i="3"/>
  <c r="F28" i="5"/>
  <c r="F63" i="5"/>
  <c r="F41" i="5"/>
  <c r="F99" i="10"/>
  <c r="F190" i="10"/>
  <c r="F227" i="7"/>
  <c r="F80" i="6"/>
  <c r="F149" i="6"/>
  <c r="F566" i="3"/>
  <c r="F544" i="3"/>
  <c r="F526" i="3"/>
  <c r="F470" i="3"/>
  <c r="F372" i="3"/>
  <c r="F357" i="3"/>
  <c r="F486" i="3"/>
  <c r="F358" i="3"/>
  <c r="F407" i="3"/>
  <c r="F402" i="3"/>
  <c r="F315" i="3"/>
  <c r="F290" i="3"/>
  <c r="F239" i="3"/>
  <c r="F204" i="3"/>
  <c r="F304" i="3"/>
  <c r="F217" i="3"/>
  <c r="F292" i="3"/>
  <c r="F199" i="3"/>
  <c r="F178" i="3"/>
  <c r="F140" i="3"/>
  <c r="F151" i="3"/>
  <c r="F150" i="3"/>
  <c r="F139" i="3"/>
  <c r="F134" i="3"/>
  <c r="F59" i="3"/>
  <c r="F24" i="3"/>
  <c r="F22" i="3"/>
  <c r="F63" i="3"/>
  <c r="F43" i="3"/>
  <c r="F31" i="3"/>
  <c r="F38" i="5"/>
  <c r="F123" i="29"/>
  <c r="F117" i="9"/>
  <c r="F197" i="8"/>
  <c r="F235" i="8"/>
  <c r="F262" i="6"/>
  <c r="F124" i="5"/>
  <c r="H293" i="5"/>
  <c r="F110" i="4"/>
  <c r="F515" i="5"/>
  <c r="F388" i="5"/>
  <c r="F146" i="4"/>
  <c r="F186" i="4"/>
  <c r="F176" i="4"/>
  <c r="F533" i="5"/>
  <c r="F413" i="5"/>
  <c r="F83" i="4"/>
  <c r="F521" i="4"/>
  <c r="F366" i="4"/>
  <c r="F346" i="4"/>
  <c r="F524" i="4"/>
  <c r="F394" i="4"/>
  <c r="F208" i="4"/>
  <c r="F202" i="4"/>
  <c r="F191" i="4"/>
  <c r="H192" i="4"/>
  <c r="F286" i="4"/>
  <c r="F197" i="4"/>
  <c r="F166" i="4"/>
  <c r="F137" i="4"/>
  <c r="F26" i="5"/>
  <c r="F50" i="5"/>
  <c r="F27" i="5"/>
  <c r="F49" i="5"/>
  <c r="F29" i="5"/>
  <c r="F144" i="10"/>
  <c r="F162" i="10"/>
  <c r="F182" i="10"/>
  <c r="F198" i="10"/>
  <c r="F247" i="10"/>
  <c r="F271" i="10"/>
  <c r="D11" i="10"/>
  <c r="G11" i="10" s="1"/>
  <c r="F88" i="7"/>
  <c r="F107" i="7"/>
  <c r="F193" i="7"/>
  <c r="F230" i="7"/>
  <c r="F115" i="5"/>
  <c r="F176" i="5"/>
  <c r="H197" i="5"/>
  <c r="F293" i="5"/>
  <c r="F318" i="5"/>
  <c r="F18" i="9"/>
  <c r="F200" i="5"/>
  <c r="F178" i="5"/>
  <c r="F579" i="6"/>
  <c r="F227" i="5"/>
  <c r="F570" i="5"/>
  <c r="F555" i="5"/>
  <c r="F579" i="5"/>
  <c r="H570" i="5"/>
  <c r="F566" i="5"/>
  <c r="F578" i="5"/>
  <c r="H554" i="5"/>
  <c r="F576" i="5"/>
  <c r="H544" i="5"/>
  <c r="H531" i="5"/>
  <c r="H446" i="5"/>
  <c r="H433" i="5"/>
  <c r="H370" i="5"/>
  <c r="F520" i="5"/>
  <c r="H494" i="5"/>
  <c r="F484" i="5"/>
  <c r="H458" i="5"/>
  <c r="F375" i="5"/>
  <c r="H524" i="5"/>
  <c r="H453" i="5"/>
  <c r="H525" i="5"/>
  <c r="F507" i="5"/>
  <c r="H440" i="5"/>
  <c r="H434" i="5"/>
  <c r="H428" i="5"/>
  <c r="F393" i="5"/>
  <c r="F373" i="5"/>
  <c r="F303" i="5"/>
  <c r="F285" i="5"/>
  <c r="F277" i="5"/>
  <c r="F247" i="5"/>
  <c r="F236" i="5"/>
  <c r="F226" i="5"/>
  <c r="F132" i="5"/>
  <c r="F118" i="5"/>
  <c r="F112" i="5"/>
  <c r="F81" i="5"/>
  <c r="F44" i="5"/>
  <c r="F59" i="5"/>
  <c r="F22" i="5"/>
  <c r="F40" i="5"/>
  <c r="F56" i="5"/>
  <c r="F19" i="5"/>
  <c r="F120" i="28"/>
  <c r="F329" i="6"/>
  <c r="F342" i="6"/>
  <c r="F330" i="6"/>
  <c r="F353" i="6"/>
  <c r="D12" i="6"/>
  <c r="G12" i="6" s="1"/>
  <c r="F349" i="6"/>
  <c r="F536" i="6"/>
  <c r="F438" i="6"/>
  <c r="F75" i="29"/>
  <c r="F85" i="29"/>
  <c r="F106" i="29"/>
  <c r="F127" i="29"/>
  <c r="F201" i="16"/>
  <c r="F261" i="14"/>
  <c r="F186" i="13"/>
  <c r="F272" i="13"/>
  <c r="F89" i="12"/>
  <c r="F123" i="12"/>
  <c r="F174" i="10"/>
  <c r="F189" i="10"/>
  <c r="F196" i="10"/>
  <c r="F212" i="10"/>
  <c r="F230" i="10"/>
  <c r="F242" i="10"/>
  <c r="F253" i="10"/>
  <c r="F276" i="10"/>
  <c r="F297" i="10"/>
  <c r="F131" i="9"/>
  <c r="F261" i="9"/>
  <c r="F253" i="8"/>
  <c r="H272" i="8"/>
  <c r="F85" i="7"/>
  <c r="F111" i="7"/>
  <c r="F131" i="7"/>
  <c r="F173" i="7"/>
  <c r="F225" i="7"/>
  <c r="H166" i="7"/>
  <c r="H192" i="7"/>
  <c r="F126" i="6"/>
  <c r="H569" i="6"/>
  <c r="H577" i="6"/>
  <c r="F566" i="6"/>
  <c r="F358" i="6"/>
  <c r="F517" i="6"/>
  <c r="F513" i="6"/>
  <c r="F493" i="6"/>
  <c r="F492" i="6"/>
  <c r="F459" i="6"/>
  <c r="F457" i="6"/>
  <c r="F456" i="6"/>
  <c r="F451" i="6"/>
  <c r="F427" i="6"/>
  <c r="F402" i="6"/>
  <c r="F537" i="6"/>
  <c r="F448" i="6"/>
  <c r="F440" i="6"/>
  <c r="F393" i="6"/>
  <c r="F519" i="6"/>
  <c r="F478" i="6"/>
  <c r="F436" i="6"/>
  <c r="F434" i="6"/>
  <c r="F377" i="6"/>
  <c r="F293" i="6"/>
  <c r="F276" i="6"/>
  <c r="F272" i="6"/>
  <c r="F271" i="6"/>
  <c r="F232" i="6"/>
  <c r="F208" i="6"/>
  <c r="F192" i="6"/>
  <c r="F172" i="6"/>
  <c r="F163" i="6"/>
  <c r="F302" i="6"/>
  <c r="F227" i="6"/>
  <c r="F209" i="6"/>
  <c r="F189" i="6"/>
  <c r="F177" i="6"/>
  <c r="F151" i="6"/>
  <c r="F91" i="6"/>
  <c r="F81" i="6"/>
  <c r="F138" i="6"/>
  <c r="F137" i="6"/>
  <c r="F129" i="6"/>
  <c r="F111" i="6"/>
  <c r="F77" i="6"/>
  <c r="F148" i="6"/>
  <c r="F105" i="6"/>
  <c r="F73" i="6"/>
  <c r="F29" i="6"/>
  <c r="F65" i="6"/>
  <c r="F36" i="6"/>
  <c r="F27" i="6"/>
  <c r="F22" i="6"/>
  <c r="F110" i="10"/>
  <c r="F124" i="8"/>
  <c r="F566" i="7"/>
  <c r="F495" i="7"/>
  <c r="F490" i="7"/>
  <c r="F462" i="7"/>
  <c r="F461" i="7"/>
  <c r="F373" i="7"/>
  <c r="F539" i="7"/>
  <c r="F508" i="7"/>
  <c r="F493" i="7"/>
  <c r="F424" i="7"/>
  <c r="F409" i="7"/>
  <c r="F405" i="7"/>
  <c r="F335" i="7"/>
  <c r="F543" i="7"/>
  <c r="F502" i="7"/>
  <c r="F468" i="7"/>
  <c r="F467" i="7"/>
  <c r="F392" i="7"/>
  <c r="F358" i="7"/>
  <c r="F163" i="7"/>
  <c r="F221" i="7"/>
  <c r="F217" i="7"/>
  <c r="F312" i="7"/>
  <c r="F293" i="7"/>
  <c r="F292" i="7"/>
  <c r="F269" i="7"/>
  <c r="F146" i="7"/>
  <c r="F124" i="7"/>
  <c r="F112" i="7"/>
  <c r="F143" i="7"/>
  <c r="F63" i="7"/>
  <c r="F166" i="18"/>
  <c r="F196" i="18"/>
  <c r="F263" i="18"/>
  <c r="F44" i="12"/>
  <c r="F133" i="11"/>
  <c r="F176" i="11"/>
  <c r="F122" i="10"/>
  <c r="F112" i="10"/>
  <c r="F129" i="10"/>
  <c r="F146" i="10"/>
  <c r="H168" i="10"/>
  <c r="H282" i="10"/>
  <c r="H294" i="10"/>
  <c r="H198" i="9"/>
  <c r="F61" i="8"/>
  <c r="F262" i="8"/>
  <c r="F299" i="8"/>
  <c r="H168" i="8"/>
  <c r="F489" i="8"/>
  <c r="F481" i="8"/>
  <c r="F408" i="8"/>
  <c r="F359" i="8"/>
  <c r="F522" i="8"/>
  <c r="F497" i="8"/>
  <c r="F495" i="8"/>
  <c r="F468" i="8"/>
  <c r="F440" i="8"/>
  <c r="F510" i="8"/>
  <c r="F459" i="8"/>
  <c r="F247" i="8"/>
  <c r="F213" i="8"/>
  <c r="F227" i="8"/>
  <c r="H120" i="8"/>
  <c r="F137" i="8"/>
  <c r="F149" i="8"/>
  <c r="F73" i="8"/>
  <c r="H105" i="8"/>
  <c r="H116" i="8"/>
  <c r="F83" i="8"/>
  <c r="F109" i="8"/>
  <c r="F59" i="8"/>
  <c r="H125" i="9"/>
  <c r="F170" i="19"/>
  <c r="F189" i="19"/>
  <c r="F253" i="19"/>
  <c r="F262" i="19"/>
  <c r="F188" i="18"/>
  <c r="F198" i="18"/>
  <c r="F211" i="18"/>
  <c r="F248" i="18"/>
  <c r="F276" i="18"/>
  <c r="F146" i="14"/>
  <c r="F90" i="14"/>
  <c r="F149" i="14"/>
  <c r="F105" i="14"/>
  <c r="F22" i="13"/>
  <c r="F61" i="12"/>
  <c r="F214" i="11"/>
  <c r="H176" i="11"/>
  <c r="H202" i="11"/>
  <c r="F77" i="10"/>
  <c r="F85" i="10"/>
  <c r="H199" i="10"/>
  <c r="F482" i="9"/>
  <c r="F451" i="9"/>
  <c r="F378" i="9"/>
  <c r="F513" i="9"/>
  <c r="F499" i="9"/>
  <c r="F395" i="9"/>
  <c r="F290" i="9"/>
  <c r="F318" i="9"/>
  <c r="F247" i="9"/>
  <c r="F230" i="9"/>
  <c r="F188" i="9"/>
  <c r="F163" i="9"/>
  <c r="F115" i="9"/>
  <c r="F63" i="9"/>
  <c r="F53" i="9"/>
  <c r="F562" i="18"/>
  <c r="F107" i="27"/>
  <c r="F123" i="27"/>
  <c r="F109" i="27"/>
  <c r="F100" i="23"/>
  <c r="F91" i="16"/>
  <c r="F94" i="12"/>
  <c r="F128" i="12"/>
  <c r="F139" i="12"/>
  <c r="F186" i="12"/>
  <c r="F284" i="11"/>
  <c r="F53" i="10"/>
  <c r="H248" i="10"/>
  <c r="F138" i="10"/>
  <c r="H574" i="10"/>
  <c r="H568" i="10"/>
  <c r="H554" i="10"/>
  <c r="F522" i="10"/>
  <c r="F440" i="10"/>
  <c r="F464" i="10"/>
  <c r="F444" i="10"/>
  <c r="F409" i="10"/>
  <c r="F358" i="10"/>
  <c r="F335" i="10"/>
  <c r="F461" i="10"/>
  <c r="F407" i="10"/>
  <c r="F377" i="10"/>
  <c r="F373" i="10"/>
  <c r="F236" i="10"/>
  <c r="F172" i="10"/>
  <c r="H144" i="10"/>
  <c r="F148" i="10"/>
  <c r="F136" i="10"/>
  <c r="H128" i="10"/>
  <c r="F52" i="10"/>
  <c r="F50" i="10"/>
  <c r="F33" i="10"/>
  <c r="F31" i="10"/>
  <c r="F36" i="10"/>
  <c r="F574" i="28"/>
  <c r="F29" i="28"/>
  <c r="F31" i="19"/>
  <c r="F77" i="15"/>
  <c r="F224" i="15"/>
  <c r="F80" i="14"/>
  <c r="F106" i="14"/>
  <c r="F123" i="14"/>
  <c r="F35" i="12"/>
  <c r="F203" i="11"/>
  <c r="F224" i="11"/>
  <c r="F253" i="11"/>
  <c r="F297" i="11"/>
  <c r="H197" i="11"/>
  <c r="H556" i="11"/>
  <c r="H562" i="11"/>
  <c r="H565" i="11"/>
  <c r="H555" i="11"/>
  <c r="F491" i="11"/>
  <c r="F410" i="11"/>
  <c r="F540" i="11"/>
  <c r="F436" i="11"/>
  <c r="F359" i="11"/>
  <c r="F525" i="11"/>
  <c r="F448" i="11"/>
  <c r="F443" i="11"/>
  <c r="F289" i="11"/>
  <c r="F242" i="11"/>
  <c r="F231" i="11"/>
  <c r="F222" i="11"/>
  <c r="F301" i="11"/>
  <c r="F239" i="11"/>
  <c r="F225" i="11"/>
  <c r="F211" i="11"/>
  <c r="F209" i="11"/>
  <c r="F204" i="11"/>
  <c r="D10" i="11"/>
  <c r="G10" i="11" s="1"/>
  <c r="H116" i="11"/>
  <c r="F128" i="11"/>
  <c r="F107" i="11"/>
  <c r="F124" i="11"/>
  <c r="F129" i="11"/>
  <c r="F98" i="11"/>
  <c r="F80" i="11"/>
  <c r="F99" i="11"/>
  <c r="F88" i="11"/>
  <c r="F148" i="11"/>
  <c r="F91" i="11"/>
  <c r="F64" i="11"/>
  <c r="F48" i="11"/>
  <c r="F24" i="11"/>
  <c r="F148" i="28"/>
  <c r="F62" i="18"/>
  <c r="F563" i="18"/>
  <c r="F76" i="30"/>
  <c r="F120" i="29"/>
  <c r="F139" i="29"/>
  <c r="F115" i="26"/>
  <c r="F111" i="25"/>
  <c r="F125" i="24"/>
  <c r="F75" i="24"/>
  <c r="F137" i="24"/>
  <c r="F99" i="18"/>
  <c r="F248" i="17"/>
  <c r="F149" i="15"/>
  <c r="F201" i="15"/>
  <c r="F29" i="14"/>
  <c r="H261" i="13"/>
  <c r="H166" i="12"/>
  <c r="H212" i="12"/>
  <c r="H225" i="12"/>
  <c r="H289" i="12"/>
  <c r="D11" i="15"/>
  <c r="G11" i="15" s="1"/>
  <c r="F433" i="12"/>
  <c r="F495" i="12"/>
  <c r="F483" i="12"/>
  <c r="F364" i="12"/>
  <c r="F360" i="12"/>
  <c r="F358" i="12"/>
  <c r="H568" i="12"/>
  <c r="H468" i="12"/>
  <c r="H487" i="12"/>
  <c r="H457" i="12"/>
  <c r="H448" i="12"/>
  <c r="F521" i="12"/>
  <c r="F464" i="12"/>
  <c r="F462" i="12"/>
  <c r="F459" i="12"/>
  <c r="F372" i="12"/>
  <c r="H503" i="12"/>
  <c r="H539" i="12"/>
  <c r="H392" i="12"/>
  <c r="H531" i="12"/>
  <c r="H526" i="12"/>
  <c r="F442" i="12"/>
  <c r="F402" i="12"/>
  <c r="F166" i="12"/>
  <c r="F197" i="12"/>
  <c r="F284" i="12"/>
  <c r="H284" i="12"/>
  <c r="F301" i="12"/>
  <c r="F177" i="12"/>
  <c r="F212" i="12"/>
  <c r="F253" i="12"/>
  <c r="F287" i="12"/>
  <c r="H299" i="12"/>
  <c r="F297" i="12"/>
  <c r="F203" i="12"/>
  <c r="F247" i="12"/>
  <c r="F230" i="12"/>
  <c r="F229" i="12"/>
  <c r="F214" i="12"/>
  <c r="F211" i="12"/>
  <c r="F151" i="12"/>
  <c r="F140" i="12"/>
  <c r="F124" i="12"/>
  <c r="F80" i="12"/>
  <c r="F134" i="12"/>
  <c r="F46" i="12"/>
  <c r="F32" i="12"/>
  <c r="F59" i="12"/>
  <c r="F52" i="12"/>
  <c r="F51" i="12"/>
  <c r="F133" i="21"/>
  <c r="F137" i="14"/>
  <c r="F269" i="13"/>
  <c r="F287" i="13"/>
  <c r="H191" i="13"/>
  <c r="H287" i="13"/>
  <c r="F162" i="13"/>
  <c r="F539" i="13"/>
  <c r="F522" i="13"/>
  <c r="F386" i="13"/>
  <c r="F501" i="13"/>
  <c r="F337" i="13"/>
  <c r="F545" i="13"/>
  <c r="F495" i="13"/>
  <c r="F455" i="13"/>
  <c r="F261" i="13"/>
  <c r="F290" i="13"/>
  <c r="F145" i="13"/>
  <c r="F65" i="13"/>
  <c r="F52" i="13"/>
  <c r="F60" i="13"/>
  <c r="F31" i="13"/>
  <c r="F20" i="13"/>
  <c r="F508" i="14"/>
  <c r="F507" i="14"/>
  <c r="H111" i="22"/>
  <c r="H117" i="21"/>
  <c r="F84" i="21"/>
  <c r="F105" i="19"/>
  <c r="F128" i="19"/>
  <c r="F85" i="17"/>
  <c r="F253" i="17"/>
  <c r="F111" i="14"/>
  <c r="F127" i="14"/>
  <c r="F136" i="14"/>
  <c r="F116" i="14"/>
  <c r="F525" i="14"/>
  <c r="F366" i="14"/>
  <c r="F530" i="14"/>
  <c r="F510" i="14"/>
  <c r="F486" i="14"/>
  <c r="F435" i="14"/>
  <c r="F405" i="14"/>
  <c r="F318" i="14"/>
  <c r="F304" i="14"/>
  <c r="F211" i="14"/>
  <c r="F183" i="14"/>
  <c r="H177" i="14"/>
  <c r="H190" i="14"/>
  <c r="F284" i="14"/>
  <c r="F192" i="14"/>
  <c r="F262" i="14"/>
  <c r="F196" i="14"/>
  <c r="H186" i="14"/>
  <c r="H245" i="14"/>
  <c r="H193" i="14"/>
  <c r="H299" i="14"/>
  <c r="H234" i="14"/>
  <c r="F167" i="14"/>
  <c r="F226" i="14"/>
  <c r="F202" i="14"/>
  <c r="F272" i="14"/>
  <c r="F294" i="14"/>
  <c r="F293" i="14"/>
  <c r="F227" i="14"/>
  <c r="F168" i="14"/>
  <c r="H105" i="14"/>
  <c r="H98" i="14"/>
  <c r="F102" i="14"/>
  <c r="F50" i="14"/>
  <c r="F31" i="14"/>
  <c r="F30" i="14"/>
  <c r="F63" i="14"/>
  <c r="F53" i="14"/>
  <c r="F572" i="18"/>
  <c r="F99" i="30"/>
  <c r="H149" i="27"/>
  <c r="F176" i="27"/>
  <c r="F179" i="27"/>
  <c r="H145" i="26"/>
  <c r="F122" i="23"/>
  <c r="F144" i="23"/>
  <c r="F114" i="23"/>
  <c r="F117" i="21"/>
  <c r="F209" i="19"/>
  <c r="F201" i="19"/>
  <c r="G161" i="19"/>
  <c r="H161" i="19" s="1"/>
  <c r="F186" i="19"/>
  <c r="F212" i="19"/>
  <c r="H272" i="19"/>
  <c r="H304" i="19"/>
  <c r="F176" i="18"/>
  <c r="F193" i="18"/>
  <c r="F289" i="18"/>
  <c r="F299" i="17"/>
  <c r="F106" i="16"/>
  <c r="F144" i="16"/>
  <c r="F94" i="15"/>
  <c r="F148" i="15"/>
  <c r="F128" i="15"/>
  <c r="F116" i="15"/>
  <c r="F104" i="15"/>
  <c r="F576" i="16"/>
  <c r="F579" i="15"/>
  <c r="F512" i="15"/>
  <c r="F482" i="15"/>
  <c r="F379" i="15"/>
  <c r="F378" i="15"/>
  <c r="F352" i="15"/>
  <c r="F535" i="15"/>
  <c r="F506" i="15"/>
  <c r="F467" i="15"/>
  <c r="F451" i="15"/>
  <c r="F390" i="15"/>
  <c r="F345" i="15"/>
  <c r="F343" i="15"/>
  <c r="F430" i="15"/>
  <c r="F428" i="15"/>
  <c r="F354" i="15"/>
  <c r="F233" i="15"/>
  <c r="F189" i="15"/>
  <c r="F166" i="15"/>
  <c r="F285" i="15"/>
  <c r="F284" i="15"/>
  <c r="F263" i="15"/>
  <c r="F197" i="15"/>
  <c r="F123" i="15"/>
  <c r="F98" i="15"/>
  <c r="F75" i="15"/>
  <c r="F151" i="15"/>
  <c r="F118" i="15"/>
  <c r="F53" i="15"/>
  <c r="F52" i="15"/>
  <c r="F27" i="15"/>
  <c r="F57" i="15"/>
  <c r="D9" i="15"/>
  <c r="F28" i="27"/>
  <c r="F99" i="25"/>
  <c r="F136" i="25"/>
  <c r="F110" i="18"/>
  <c r="F116" i="18"/>
  <c r="F122" i="17"/>
  <c r="F189" i="16"/>
  <c r="F561" i="16"/>
  <c r="F560" i="16"/>
  <c r="F429" i="16"/>
  <c r="F365" i="16"/>
  <c r="F513" i="16"/>
  <c r="F293" i="16"/>
  <c r="F290" i="16"/>
  <c r="F179" i="16"/>
  <c r="F177" i="16"/>
  <c r="F168" i="16"/>
  <c r="F146" i="16"/>
  <c r="F123" i="16"/>
  <c r="F83" i="16"/>
  <c r="F41" i="16"/>
  <c r="F63" i="16"/>
  <c r="F94" i="22"/>
  <c r="F100" i="18"/>
  <c r="F145" i="18"/>
  <c r="F107" i="18"/>
  <c r="F87" i="17"/>
  <c r="F109" i="17"/>
  <c r="F579" i="17"/>
  <c r="F578" i="17"/>
  <c r="F563" i="17"/>
  <c r="F555" i="17"/>
  <c r="F538" i="17"/>
  <c r="F506" i="17"/>
  <c r="F365" i="17"/>
  <c r="F420" i="17"/>
  <c r="F412" i="17"/>
  <c r="F394" i="17"/>
  <c r="F393" i="17"/>
  <c r="F382" i="17"/>
  <c r="F380" i="17"/>
  <c r="F339" i="17"/>
  <c r="F332" i="17"/>
  <c r="F498" i="17"/>
  <c r="F482" i="17"/>
  <c r="F467" i="17"/>
  <c r="F423" i="17"/>
  <c r="F208" i="17"/>
  <c r="F186" i="17"/>
  <c r="F174" i="17"/>
  <c r="F167" i="17"/>
  <c r="F245" i="17"/>
  <c r="F238" i="17"/>
  <c r="F190" i="17"/>
  <c r="F144" i="17"/>
  <c r="F133" i="17"/>
  <c r="F132" i="17"/>
  <c r="F129" i="17"/>
  <c r="F128" i="17"/>
  <c r="F119" i="17"/>
  <c r="F114" i="17"/>
  <c r="F83" i="17"/>
  <c r="F123" i="17"/>
  <c r="F110" i="17"/>
  <c r="F100" i="17"/>
  <c r="F149" i="17"/>
  <c r="F140" i="17"/>
  <c r="F44" i="17"/>
  <c r="F41" i="17"/>
  <c r="F109" i="18"/>
  <c r="F91" i="18"/>
  <c r="F136" i="18"/>
  <c r="F574" i="18"/>
  <c r="F558" i="18"/>
  <c r="F546" i="18"/>
  <c r="F515" i="18"/>
  <c r="F490" i="18"/>
  <c r="F455" i="18"/>
  <c r="H494" i="18"/>
  <c r="H474" i="18"/>
  <c r="H350" i="18"/>
  <c r="F450" i="18"/>
  <c r="H487" i="18"/>
  <c r="F531" i="18"/>
  <c r="F345" i="18"/>
  <c r="F368" i="18"/>
  <c r="F420" i="18"/>
  <c r="H506" i="18"/>
  <c r="F486" i="18"/>
  <c r="F503" i="18"/>
  <c r="F350" i="18"/>
  <c r="F382" i="18"/>
  <c r="F432" i="18"/>
  <c r="F487" i="18"/>
  <c r="F443" i="18"/>
  <c r="F426" i="18"/>
  <c r="F405" i="18"/>
  <c r="F403" i="18"/>
  <c r="F338" i="18"/>
  <c r="F541" i="18"/>
  <c r="F514" i="18"/>
  <c r="H377" i="18"/>
  <c r="H342" i="18"/>
  <c r="F483" i="18"/>
  <c r="F489" i="18"/>
  <c r="F524" i="18"/>
  <c r="F336" i="18"/>
  <c r="F354" i="18"/>
  <c r="H337" i="18"/>
  <c r="F347" i="18"/>
  <c r="H354" i="18"/>
  <c r="H370" i="18"/>
  <c r="H393" i="18"/>
  <c r="F477" i="18"/>
  <c r="F357" i="18"/>
  <c r="F402" i="18"/>
  <c r="F440" i="18"/>
  <c r="H501" i="18"/>
  <c r="H331" i="18"/>
  <c r="F521" i="18"/>
  <c r="F462" i="18"/>
  <c r="F435" i="18"/>
  <c r="F431" i="18"/>
  <c r="F421" i="18"/>
  <c r="F401" i="18"/>
  <c r="F360" i="18"/>
  <c r="F359" i="18"/>
  <c r="F277" i="18"/>
  <c r="F229" i="18"/>
  <c r="F183" i="18"/>
  <c r="F219" i="18"/>
  <c r="F214" i="18"/>
  <c r="F199" i="18"/>
  <c r="F194" i="18"/>
  <c r="F179" i="18"/>
  <c r="F171" i="18"/>
  <c r="F148" i="18"/>
  <c r="F151" i="18"/>
  <c r="F132" i="18"/>
  <c r="F37" i="18"/>
  <c r="F50" i="18"/>
  <c r="F46" i="18"/>
  <c r="H123" i="24"/>
  <c r="F44" i="22"/>
  <c r="F253" i="22"/>
  <c r="F163" i="22"/>
  <c r="F128" i="21"/>
  <c r="F89" i="21"/>
  <c r="F100" i="21"/>
  <c r="F225" i="20"/>
  <c r="F248" i="20"/>
  <c r="F201" i="20"/>
  <c r="F167" i="20"/>
  <c r="F229" i="20"/>
  <c r="F73" i="19"/>
  <c r="F191" i="19"/>
  <c r="F217" i="19"/>
  <c r="F248" i="19"/>
  <c r="F293" i="19"/>
  <c r="F176" i="19"/>
  <c r="H201" i="19"/>
  <c r="F227" i="19"/>
  <c r="H248" i="19"/>
  <c r="F188" i="19"/>
  <c r="H556" i="19"/>
  <c r="F575" i="19"/>
  <c r="H431" i="19"/>
  <c r="H479" i="19"/>
  <c r="H345" i="19"/>
  <c r="H361" i="19"/>
  <c r="H370" i="19"/>
  <c r="H395" i="19"/>
  <c r="H331" i="19"/>
  <c r="H526" i="19"/>
  <c r="F480" i="19"/>
  <c r="F474" i="19"/>
  <c r="F371" i="19"/>
  <c r="H342" i="19"/>
  <c r="H483" i="19"/>
  <c r="H531" i="19"/>
  <c r="H453" i="19"/>
  <c r="F106" i="19"/>
  <c r="F61" i="27"/>
  <c r="F72" i="23"/>
  <c r="F253" i="23"/>
  <c r="F201" i="23"/>
  <c r="F128" i="22"/>
  <c r="H270" i="20"/>
  <c r="H182" i="20"/>
  <c r="F425" i="20"/>
  <c r="F573" i="20"/>
  <c r="F557" i="20"/>
  <c r="F436" i="20"/>
  <c r="F430" i="20"/>
  <c r="F340" i="20"/>
  <c r="H177" i="20"/>
  <c r="H245" i="20"/>
  <c r="F313" i="20"/>
  <c r="F192" i="20"/>
  <c r="H293" i="20"/>
  <c r="H272" i="20"/>
  <c r="F138" i="20"/>
  <c r="F115" i="20"/>
  <c r="H120" i="20"/>
  <c r="H115" i="20"/>
  <c r="F126" i="20"/>
  <c r="F125" i="20"/>
  <c r="H77" i="20"/>
  <c r="H83" i="20"/>
  <c r="H85" i="20"/>
  <c r="F145" i="20"/>
  <c r="F31" i="20"/>
  <c r="F506" i="21"/>
  <c r="F503" i="21"/>
  <c r="F566" i="21"/>
  <c r="F560" i="21"/>
  <c r="F553" i="21"/>
  <c r="H529" i="21"/>
  <c r="F521" i="21"/>
  <c r="F439" i="21"/>
  <c r="F433" i="21"/>
  <c r="F378" i="21"/>
  <c r="F376" i="21"/>
  <c r="F366" i="21"/>
  <c r="F360" i="21"/>
  <c r="F539" i="21"/>
  <c r="F482" i="21"/>
  <c r="F435" i="21"/>
  <c r="F354" i="21"/>
  <c r="H261" i="21"/>
  <c r="H204" i="21"/>
  <c r="H183" i="21"/>
  <c r="H200" i="21"/>
  <c r="H212" i="21"/>
  <c r="H284" i="21"/>
  <c r="H190" i="21"/>
  <c r="F145" i="21"/>
  <c r="F139" i="21"/>
  <c r="F115" i="21"/>
  <c r="F107" i="21"/>
  <c r="F105" i="21"/>
  <c r="F108" i="21"/>
  <c r="F95" i="21"/>
  <c r="F81" i="21"/>
  <c r="F60" i="21"/>
  <c r="H127" i="23"/>
  <c r="H108" i="22"/>
  <c r="H150" i="22"/>
  <c r="F91" i="22"/>
  <c r="F108" i="22"/>
  <c r="F137" i="22"/>
  <c r="F536" i="22"/>
  <c r="F464" i="22"/>
  <c r="H382" i="22"/>
  <c r="H437" i="22"/>
  <c r="H530" i="22"/>
  <c r="H362" i="22"/>
  <c r="H446" i="22"/>
  <c r="H412" i="22"/>
  <c r="F503" i="22"/>
  <c r="F499" i="22"/>
  <c r="F494" i="22"/>
  <c r="F355" i="22"/>
  <c r="H509" i="22"/>
  <c r="H373" i="22"/>
  <c r="H343" i="22"/>
  <c r="H421" i="22"/>
  <c r="H432" i="22"/>
  <c r="H456" i="22"/>
  <c r="F430" i="22"/>
  <c r="F424" i="22"/>
  <c r="F196" i="22"/>
  <c r="F207" i="22"/>
  <c r="F203" i="22"/>
  <c r="F264" i="22"/>
  <c r="F166" i="22"/>
  <c r="H109" i="22"/>
  <c r="H123" i="22"/>
  <c r="H88" i="22"/>
  <c r="H99" i="22"/>
  <c r="F28" i="22"/>
  <c r="F561" i="28"/>
  <c r="F131" i="25"/>
  <c r="F72" i="25"/>
  <c r="F108" i="24"/>
  <c r="F207" i="24"/>
  <c r="F248" i="24"/>
  <c r="F245" i="24"/>
  <c r="F299" i="24"/>
  <c r="F76" i="23"/>
  <c r="F282" i="23"/>
  <c r="F182" i="23"/>
  <c r="F262" i="23"/>
  <c r="F167" i="23"/>
  <c r="F202" i="23"/>
  <c r="F192" i="23"/>
  <c r="F566" i="23"/>
  <c r="F563" i="23"/>
  <c r="H554" i="23"/>
  <c r="F579" i="23"/>
  <c r="F521" i="23"/>
  <c r="F440" i="23"/>
  <c r="F439" i="23"/>
  <c r="F424" i="23"/>
  <c r="F409" i="23"/>
  <c r="F402" i="23"/>
  <c r="F477" i="23"/>
  <c r="F404" i="23"/>
  <c r="F463" i="23"/>
  <c r="F443" i="23"/>
  <c r="F188" i="23"/>
  <c r="F185" i="23"/>
  <c r="F299" i="23"/>
  <c r="F163" i="23"/>
  <c r="F318" i="23"/>
  <c r="F248" i="23"/>
  <c r="F128" i="23"/>
  <c r="F127" i="23"/>
  <c r="F91" i="23"/>
  <c r="F123" i="23"/>
  <c r="F118" i="23"/>
  <c r="F85" i="23"/>
  <c r="F80" i="23"/>
  <c r="F73" i="23"/>
  <c r="F150" i="23"/>
  <c r="F35" i="23"/>
  <c r="F89" i="25"/>
  <c r="F94" i="25"/>
  <c r="F563" i="24"/>
  <c r="F570" i="24"/>
  <c r="F578" i="24"/>
  <c r="F556" i="24"/>
  <c r="F552" i="24"/>
  <c r="F569" i="24"/>
  <c r="F571" i="24"/>
  <c r="F557" i="24"/>
  <c r="G552" i="24"/>
  <c r="H552" i="24" s="1"/>
  <c r="F553" i="24"/>
  <c r="F450" i="24"/>
  <c r="F427" i="24"/>
  <c r="F377" i="24"/>
  <c r="F526" i="24"/>
  <c r="F293" i="24"/>
  <c r="F273" i="24"/>
  <c r="F232" i="24"/>
  <c r="F229" i="24"/>
  <c r="F203" i="24"/>
  <c r="F202" i="24"/>
  <c r="F269" i="24"/>
  <c r="F264" i="24"/>
  <c r="F117" i="24"/>
  <c r="F87" i="24"/>
  <c r="F145" i="24"/>
  <c r="F80" i="24"/>
  <c r="F139" i="24"/>
  <c r="F105" i="24"/>
  <c r="F90" i="24"/>
  <c r="F59" i="24"/>
  <c r="F24" i="24"/>
  <c r="F91" i="31"/>
  <c r="F100" i="31"/>
  <c r="F73" i="31"/>
  <c r="F136" i="31"/>
  <c r="F95" i="31"/>
  <c r="F114" i="31"/>
  <c r="F107" i="31"/>
  <c r="H89" i="29"/>
  <c r="F115" i="29"/>
  <c r="F126" i="29"/>
  <c r="F131" i="29"/>
  <c r="F136" i="29"/>
  <c r="F100" i="29"/>
  <c r="F188" i="27"/>
  <c r="F263" i="27"/>
  <c r="F264" i="27"/>
  <c r="F276" i="27"/>
  <c r="D11" i="27"/>
  <c r="H303" i="26"/>
  <c r="F572" i="32"/>
  <c r="G71" i="27"/>
  <c r="F574" i="25"/>
  <c r="F573" i="25"/>
  <c r="F577" i="25"/>
  <c r="F541" i="25"/>
  <c r="F537" i="25"/>
  <c r="F511" i="25"/>
  <c r="F486" i="25"/>
  <c r="F483" i="25"/>
  <c r="F474" i="25"/>
  <c r="F464" i="25"/>
  <c r="F454" i="25"/>
  <c r="F393" i="25"/>
  <c r="F381" i="25"/>
  <c r="F376" i="25"/>
  <c r="F374" i="25"/>
  <c r="F362" i="25"/>
  <c r="F512" i="25"/>
  <c r="F493" i="25"/>
  <c r="F465" i="25"/>
  <c r="F450" i="25"/>
  <c r="F385" i="25"/>
  <c r="F377" i="25"/>
  <c r="F359" i="25"/>
  <c r="F356" i="25"/>
  <c r="F513" i="25"/>
  <c r="F497" i="25"/>
  <c r="F494" i="25"/>
  <c r="F427" i="25"/>
  <c r="F288" i="25"/>
  <c r="F273" i="25"/>
  <c r="F222" i="25"/>
  <c r="F226" i="25"/>
  <c r="F289" i="25"/>
  <c r="F262" i="25"/>
  <c r="F271" i="25"/>
  <c r="F230" i="25"/>
  <c r="F177" i="25"/>
  <c r="F127" i="25"/>
  <c r="F115" i="25"/>
  <c r="F88" i="25"/>
  <c r="F118" i="25"/>
  <c r="F112" i="25"/>
  <c r="F53" i="25"/>
  <c r="F149" i="29"/>
  <c r="F107" i="29"/>
  <c r="F91" i="29"/>
  <c r="F109" i="29"/>
  <c r="F72" i="27"/>
  <c r="F29" i="26"/>
  <c r="F81" i="26"/>
  <c r="F109" i="26"/>
  <c r="F125" i="26"/>
  <c r="F511" i="26"/>
  <c r="F402" i="26"/>
  <c r="H330" i="27"/>
  <c r="F99" i="26"/>
  <c r="F572" i="26"/>
  <c r="H509" i="26"/>
  <c r="H331" i="26"/>
  <c r="H345" i="26"/>
  <c r="H379" i="26"/>
  <c r="H426" i="26"/>
  <c r="F507" i="26"/>
  <c r="F479" i="26"/>
  <c r="F407" i="26"/>
  <c r="F360" i="26"/>
  <c r="F341" i="26"/>
  <c r="H519" i="26"/>
  <c r="H445" i="26"/>
  <c r="H431" i="26"/>
  <c r="H448" i="26"/>
  <c r="H452" i="26"/>
  <c r="H530" i="26"/>
  <c r="F525" i="26"/>
  <c r="F492" i="26"/>
  <c r="F484" i="26"/>
  <c r="F483" i="26"/>
  <c r="F392" i="26"/>
  <c r="F356" i="26"/>
  <c r="F289" i="26"/>
  <c r="F249" i="26"/>
  <c r="F231" i="26"/>
  <c r="F246" i="26"/>
  <c r="F236" i="26"/>
  <c r="F148" i="26"/>
  <c r="F135" i="26"/>
  <c r="F62" i="26"/>
  <c r="F57" i="26"/>
  <c r="F50" i="26"/>
  <c r="F36" i="28"/>
  <c r="F147" i="28"/>
  <c r="F514" i="27"/>
  <c r="F478" i="27"/>
  <c r="F476" i="27"/>
  <c r="F385" i="27"/>
  <c r="F375" i="27"/>
  <c r="F372" i="27"/>
  <c r="F337" i="27"/>
  <c r="F515" i="27"/>
  <c r="F493" i="27"/>
  <c r="F429" i="27"/>
  <c r="F356" i="27"/>
  <c r="F483" i="27"/>
  <c r="F416" i="27"/>
  <c r="F413" i="27"/>
  <c r="F412" i="27"/>
  <c r="F405" i="27"/>
  <c r="F364" i="27"/>
  <c r="F247" i="27"/>
  <c r="F236" i="27"/>
  <c r="F287" i="27"/>
  <c r="F284" i="27"/>
  <c r="F233" i="27"/>
  <c r="F222" i="27"/>
  <c r="F217" i="27"/>
  <c r="F215" i="27"/>
  <c r="F199" i="27"/>
  <c r="F313" i="27"/>
  <c r="F303" i="27"/>
  <c r="F164" i="27"/>
  <c r="F95" i="27"/>
  <c r="F80" i="27"/>
  <c r="F75" i="27"/>
  <c r="F128" i="27"/>
  <c r="F90" i="27"/>
  <c r="F135" i="27"/>
  <c r="H88" i="27"/>
  <c r="H120" i="27"/>
  <c r="F77" i="27"/>
  <c r="F106" i="27"/>
  <c r="F129" i="27"/>
  <c r="H75" i="27"/>
  <c r="F140" i="27"/>
  <c r="F99" i="27"/>
  <c r="F132" i="27"/>
  <c r="F124" i="27"/>
  <c r="F116" i="27"/>
  <c r="F44" i="27"/>
  <c r="F40" i="27"/>
  <c r="F36" i="27"/>
  <c r="F62" i="27"/>
  <c r="F34" i="27"/>
  <c r="F31" i="27"/>
  <c r="F23" i="28"/>
  <c r="F560" i="28"/>
  <c r="F125" i="32"/>
  <c r="F212" i="32"/>
  <c r="H330" i="32"/>
  <c r="F43" i="31"/>
  <c r="F28" i="31"/>
  <c r="F192" i="31"/>
  <c r="F224" i="31"/>
  <c r="F273" i="31"/>
  <c r="F162" i="31"/>
  <c r="F174" i="31"/>
  <c r="F301" i="31"/>
  <c r="F253" i="31"/>
  <c r="F196" i="31"/>
  <c r="F247" i="31"/>
  <c r="F168" i="31"/>
  <c r="F41" i="31"/>
  <c r="F53" i="29"/>
  <c r="H128" i="29"/>
  <c r="H247" i="29"/>
  <c r="H263" i="29"/>
  <c r="H302" i="29"/>
  <c r="H273" i="29"/>
  <c r="H177" i="29"/>
  <c r="H214" i="29"/>
  <c r="H285" i="29"/>
  <c r="F37" i="28"/>
  <c r="F30" i="28"/>
  <c r="F51" i="28"/>
  <c r="H114" i="28"/>
  <c r="H110" i="28"/>
  <c r="F577" i="28"/>
  <c r="H558" i="28"/>
  <c r="F64" i="28"/>
  <c r="F144" i="32"/>
  <c r="G18" i="31"/>
  <c r="H18" i="31" s="1"/>
  <c r="F32" i="31"/>
  <c r="H109" i="31"/>
  <c r="H76" i="31"/>
  <c r="H106" i="31"/>
  <c r="H120" i="31"/>
  <c r="F263" i="31"/>
  <c r="F272" i="31"/>
  <c r="F197" i="31"/>
  <c r="F271" i="31"/>
  <c r="F20" i="31"/>
  <c r="H125" i="29"/>
  <c r="H132" i="29"/>
  <c r="H88" i="29"/>
  <c r="H294" i="29"/>
  <c r="H217" i="29"/>
  <c r="F57" i="28"/>
  <c r="F21" i="28"/>
  <c r="F31" i="28"/>
  <c r="F60" i="28"/>
  <c r="H40" i="28"/>
  <c r="H557" i="28"/>
  <c r="H197" i="28"/>
  <c r="H261" i="28"/>
  <c r="H170" i="28"/>
  <c r="H192" i="28"/>
  <c r="H313" i="28"/>
  <c r="H307" i="28"/>
  <c r="F99" i="28"/>
  <c r="F97" i="28"/>
  <c r="F143" i="28"/>
  <c r="F79" i="28"/>
  <c r="F84" i="28"/>
  <c r="F102" i="28"/>
  <c r="F53" i="31"/>
  <c r="F35" i="29"/>
  <c r="F63" i="29"/>
  <c r="F61" i="29"/>
  <c r="F26" i="29"/>
  <c r="H110" i="29"/>
  <c r="H115" i="29"/>
  <c r="H122" i="29"/>
  <c r="F304" i="30"/>
  <c r="F282" i="30"/>
  <c r="F238" i="30"/>
  <c r="F31" i="29"/>
  <c r="F577" i="29"/>
  <c r="F429" i="29"/>
  <c r="F404" i="29"/>
  <c r="F533" i="29"/>
  <c r="F511" i="29"/>
  <c r="F464" i="29"/>
  <c r="F294" i="29"/>
  <c r="F209" i="29"/>
  <c r="F242" i="29"/>
  <c r="F185" i="29"/>
  <c r="F246" i="29"/>
  <c r="F235" i="29"/>
  <c r="F233" i="29"/>
  <c r="F217" i="29"/>
  <c r="F124" i="30"/>
  <c r="F123" i="30"/>
  <c r="F119" i="30"/>
  <c r="F110" i="30"/>
  <c r="F89" i="30"/>
  <c r="F287" i="30"/>
  <c r="F563" i="30"/>
  <c r="F510" i="30"/>
  <c r="F412" i="30"/>
  <c r="F411" i="30"/>
  <c r="F379" i="30"/>
  <c r="F364" i="30"/>
  <c r="F538" i="30"/>
  <c r="F455" i="30"/>
  <c r="F453" i="30"/>
  <c r="F450" i="30"/>
  <c r="F424" i="30"/>
  <c r="F359" i="30"/>
  <c r="H210" i="30"/>
  <c r="H242" i="30"/>
  <c r="F299" i="30"/>
  <c r="F285" i="30"/>
  <c r="H253" i="30"/>
  <c r="H276" i="30"/>
  <c r="H218" i="30"/>
  <c r="H264" i="30"/>
  <c r="H289" i="30"/>
  <c r="F192" i="30"/>
  <c r="F118" i="30"/>
  <c r="H97" i="30"/>
  <c r="H133" i="30"/>
  <c r="F114" i="30"/>
  <c r="F111" i="30"/>
  <c r="F75" i="30"/>
  <c r="F535" i="31"/>
  <c r="F534" i="31"/>
  <c r="F441" i="31"/>
  <c r="F439" i="31"/>
  <c r="F429" i="31"/>
  <c r="F357" i="31"/>
  <c r="F539" i="31"/>
  <c r="F449" i="31"/>
  <c r="F387" i="31"/>
  <c r="F545" i="31"/>
  <c r="F462" i="31"/>
  <c r="F404" i="31"/>
  <c r="F403" i="31"/>
  <c r="F385" i="31"/>
  <c r="F289" i="31"/>
  <c r="F237" i="31"/>
  <c r="F302" i="31"/>
  <c r="F303" i="31"/>
  <c r="F295" i="31"/>
  <c r="F233" i="31"/>
  <c r="F185" i="31"/>
  <c r="F143" i="31"/>
  <c r="F138" i="31"/>
  <c r="F96" i="31"/>
  <c r="F21" i="31"/>
  <c r="F51" i="31"/>
  <c r="F23" i="31"/>
  <c r="F269" i="32"/>
  <c r="F202" i="32"/>
  <c r="F579" i="32"/>
  <c r="F442" i="32"/>
  <c r="F440" i="32"/>
  <c r="F363" i="32"/>
  <c r="F362" i="32"/>
  <c r="F340" i="32"/>
  <c r="F509" i="32"/>
  <c r="F453" i="32"/>
  <c r="F358" i="32"/>
  <c r="F354" i="32"/>
  <c r="F337" i="32"/>
  <c r="F491" i="32"/>
  <c r="F482" i="32"/>
  <c r="F382" i="32"/>
  <c r="H212" i="32"/>
  <c r="F198" i="32"/>
  <c r="F190" i="32"/>
  <c r="F168" i="32"/>
  <c r="F94" i="32"/>
  <c r="F72" i="32"/>
  <c r="F35" i="32"/>
  <c r="F32" i="32"/>
  <c r="F64" i="32"/>
  <c r="F28" i="32"/>
  <c r="F498" i="33"/>
  <c r="F485" i="33"/>
  <c r="F389" i="33"/>
  <c r="F341" i="33"/>
  <c r="F472" i="33"/>
  <c r="F470" i="33"/>
  <c r="F469" i="33"/>
  <c r="F385" i="33"/>
  <c r="H182" i="33"/>
  <c r="H185" i="33"/>
  <c r="H192" i="33"/>
  <c r="H199" i="33"/>
  <c r="H248" i="33"/>
  <c r="H284" i="33"/>
  <c r="H215" i="33"/>
  <c r="H292" i="33"/>
  <c r="H295" i="33"/>
  <c r="F319" i="33"/>
  <c r="F228" i="33"/>
  <c r="F56" i="33"/>
  <c r="F34" i="33"/>
  <c r="H448" i="3"/>
  <c r="H340" i="2"/>
  <c r="H430" i="3"/>
  <c r="H458" i="3"/>
  <c r="H336" i="3"/>
  <c r="H506" i="5"/>
  <c r="H353" i="5"/>
  <c r="H530" i="5"/>
  <c r="H503" i="5"/>
  <c r="H381" i="5"/>
  <c r="D12" i="20"/>
  <c r="D12" i="7"/>
  <c r="G12" i="7" s="1"/>
  <c r="F329" i="16"/>
  <c r="F329" i="5"/>
  <c r="D12" i="2"/>
  <c r="G12" i="2" s="1"/>
  <c r="D12" i="27"/>
  <c r="H318" i="3"/>
  <c r="G161" i="20"/>
  <c r="D9" i="34"/>
  <c r="G9" i="34" s="1"/>
  <c r="E555" i="34"/>
  <c r="H555" i="34" s="1"/>
  <c r="H553" i="5"/>
  <c r="E570" i="21"/>
  <c r="E554" i="28"/>
  <c r="E577" i="10"/>
  <c r="H577" i="10" s="1"/>
  <c r="E578" i="15"/>
  <c r="H566" i="17"/>
  <c r="E576" i="25"/>
  <c r="H576" i="25" s="1"/>
  <c r="E572" i="25"/>
  <c r="H572" i="25" s="1"/>
  <c r="E565" i="25"/>
  <c r="H569" i="30"/>
  <c r="H566" i="30"/>
  <c r="E562" i="6"/>
  <c r="H562" i="6" s="1"/>
  <c r="E560" i="19"/>
  <c r="E570" i="34"/>
  <c r="E577" i="2"/>
  <c r="H577" i="2" s="1"/>
  <c r="E568" i="9"/>
  <c r="H568" i="9" s="1"/>
  <c r="E562" i="9"/>
  <c r="H562" i="9" s="1"/>
  <c r="E563" i="16"/>
  <c r="H563" i="16" s="1"/>
  <c r="E554" i="20"/>
  <c r="H554" i="20" s="1"/>
  <c r="E558" i="26"/>
  <c r="H558" i="26" s="1"/>
  <c r="E567" i="27"/>
  <c r="H567" i="27" s="1"/>
  <c r="E568" i="30"/>
  <c r="E557" i="30"/>
  <c r="H557" i="30" s="1"/>
  <c r="E570" i="32"/>
  <c r="H570" i="32" s="1"/>
  <c r="E574" i="2"/>
  <c r="H574" i="2" s="1"/>
  <c r="E565" i="7"/>
  <c r="E569" i="11"/>
  <c r="H569" i="11" s="1"/>
  <c r="E561" i="11"/>
  <c r="H578" i="15"/>
  <c r="E576" i="18"/>
  <c r="E571" i="20"/>
  <c r="H571" i="20" s="1"/>
  <c r="E572" i="22"/>
  <c r="H572" i="22" s="1"/>
  <c r="E574" i="24"/>
  <c r="H577" i="27"/>
  <c r="E574" i="30"/>
  <c r="H574" i="30" s="1"/>
  <c r="E558" i="31"/>
  <c r="H558" i="31" s="1"/>
  <c r="E571" i="32"/>
  <c r="E568" i="32"/>
  <c r="H331" i="28"/>
  <c r="E378" i="25"/>
  <c r="H378" i="25" s="1"/>
  <c r="E475" i="7"/>
  <c r="E471" i="7"/>
  <c r="E474" i="7"/>
  <c r="H474" i="7" s="1"/>
  <c r="E489" i="7"/>
  <c r="H489" i="7" s="1"/>
  <c r="E499" i="7"/>
  <c r="E494" i="7"/>
  <c r="H494" i="7" s="1"/>
  <c r="E401" i="7"/>
  <c r="H401" i="7" s="1"/>
  <c r="E413" i="7"/>
  <c r="H413" i="7" s="1"/>
  <c r="E445" i="10"/>
  <c r="E376" i="10"/>
  <c r="H376" i="10" s="1"/>
  <c r="E508" i="10"/>
  <c r="H508" i="10" s="1"/>
  <c r="E402" i="10"/>
  <c r="H402" i="10" s="1"/>
  <c r="E435" i="10"/>
  <c r="H435" i="10" s="1"/>
  <c r="E483" i="10"/>
  <c r="H483" i="10" s="1"/>
  <c r="E512" i="10"/>
  <c r="H512" i="10" s="1"/>
  <c r="E517" i="10"/>
  <c r="H517" i="10" s="1"/>
  <c r="E521" i="10"/>
  <c r="E356" i="10"/>
  <c r="H356" i="10" s="1"/>
  <c r="E401" i="10"/>
  <c r="H401" i="10" s="1"/>
  <c r="E410" i="10"/>
  <c r="H410" i="10" s="1"/>
  <c r="E421" i="10"/>
  <c r="E515" i="10"/>
  <c r="H515" i="10" s="1"/>
  <c r="E461" i="14"/>
  <c r="H461" i="14" s="1"/>
  <c r="E484" i="14"/>
  <c r="H484" i="14" s="1"/>
  <c r="E411" i="14"/>
  <c r="E458" i="14"/>
  <c r="H458" i="14" s="1"/>
  <c r="E452" i="14"/>
  <c r="H452" i="14" s="1"/>
  <c r="E358" i="19"/>
  <c r="H358" i="19" s="1"/>
  <c r="E393" i="19"/>
  <c r="E425" i="19"/>
  <c r="E520" i="19"/>
  <c r="H520" i="19" s="1"/>
  <c r="E355" i="19"/>
  <c r="H355" i="19" s="1"/>
  <c r="E521" i="19"/>
  <c r="H521" i="19" s="1"/>
  <c r="E338" i="19"/>
  <c r="E411" i="19"/>
  <c r="H411" i="19" s="1"/>
  <c r="E445" i="19"/>
  <c r="H445" i="19" s="1"/>
  <c r="E507" i="19"/>
  <c r="E533" i="19"/>
  <c r="H533" i="19" s="1"/>
  <c r="E381" i="22"/>
  <c r="H381" i="22" s="1"/>
  <c r="E478" i="22"/>
  <c r="H478" i="22" s="1"/>
  <c r="E510" i="22"/>
  <c r="E513" i="22"/>
  <c r="E519" i="22"/>
  <c r="H519" i="22" s="1"/>
  <c r="E471" i="22"/>
  <c r="H471" i="22" s="1"/>
  <c r="E359" i="22"/>
  <c r="H359" i="22" s="1"/>
  <c r="E526" i="22"/>
  <c r="H526" i="22" s="1"/>
  <c r="E520" i="22"/>
  <c r="H520" i="22" s="1"/>
  <c r="E393" i="34"/>
  <c r="H393" i="34" s="1"/>
  <c r="E443" i="3"/>
  <c r="E433" i="6"/>
  <c r="E522" i="7"/>
  <c r="H522" i="7" s="1"/>
  <c r="E512" i="7"/>
  <c r="H512" i="7" s="1"/>
  <c r="E515" i="25"/>
  <c r="H515" i="25" s="1"/>
  <c r="E343" i="25"/>
  <c r="H343" i="25" s="1"/>
  <c r="E431" i="25"/>
  <c r="H431" i="25" s="1"/>
  <c r="E435" i="25"/>
  <c r="H435" i="25" s="1"/>
  <c r="E443" i="25"/>
  <c r="H443" i="25" s="1"/>
  <c r="E445" i="25"/>
  <c r="H445" i="25" s="1"/>
  <c r="E467" i="25"/>
  <c r="H467" i="25" s="1"/>
  <c r="E429" i="25"/>
  <c r="H429" i="25" s="1"/>
  <c r="E455" i="25"/>
  <c r="H455" i="25" s="1"/>
  <c r="E495" i="25"/>
  <c r="H495" i="25" s="1"/>
  <c r="E501" i="25"/>
  <c r="H501" i="25" s="1"/>
  <c r="E508" i="25"/>
  <c r="H508" i="25" s="1"/>
  <c r="E402" i="25"/>
  <c r="H402" i="25" s="1"/>
  <c r="E442" i="25"/>
  <c r="H442" i="25" s="1"/>
  <c r="E336" i="34"/>
  <c r="H336" i="34" s="1"/>
  <c r="E333" i="34"/>
  <c r="H333" i="34" s="1"/>
  <c r="E361" i="34"/>
  <c r="H361" i="34" s="1"/>
  <c r="E422" i="34"/>
  <c r="H422" i="34" s="1"/>
  <c r="E509" i="34"/>
  <c r="H509" i="34" s="1"/>
  <c r="E478" i="3"/>
  <c r="H478" i="3" s="1"/>
  <c r="E542" i="3"/>
  <c r="H542" i="3" s="1"/>
  <c r="E474" i="3"/>
  <c r="H474" i="3" s="1"/>
  <c r="E436" i="3"/>
  <c r="H436" i="3" s="1"/>
  <c r="E360" i="3"/>
  <c r="H360" i="3" s="1"/>
  <c r="E464" i="3"/>
  <c r="H464" i="3" s="1"/>
  <c r="E483" i="3"/>
  <c r="H483" i="3" s="1"/>
  <c r="E423" i="9"/>
  <c r="H423" i="9" s="1"/>
  <c r="E433" i="9"/>
  <c r="H433" i="9" s="1"/>
  <c r="E394" i="9"/>
  <c r="H394" i="9" s="1"/>
  <c r="E467" i="9"/>
  <c r="H467" i="9" s="1"/>
  <c r="E509" i="9"/>
  <c r="H509" i="9" s="1"/>
  <c r="E343" i="9"/>
  <c r="E352" i="9"/>
  <c r="H352" i="9" s="1"/>
  <c r="E360" i="9"/>
  <c r="H360" i="9" s="1"/>
  <c r="E411" i="9"/>
  <c r="H411" i="9" s="1"/>
  <c r="E424" i="9"/>
  <c r="E434" i="9"/>
  <c r="E336" i="12"/>
  <c r="E443" i="12"/>
  <c r="H443" i="12" s="1"/>
  <c r="E536" i="12"/>
  <c r="H536" i="12" s="1"/>
  <c r="E544" i="12"/>
  <c r="H544" i="12" s="1"/>
  <c r="E373" i="12"/>
  <c r="H373" i="12" s="1"/>
  <c r="E395" i="12"/>
  <c r="H395" i="12" s="1"/>
  <c r="E454" i="12"/>
  <c r="H454" i="12" s="1"/>
  <c r="E351" i="13"/>
  <c r="H351" i="13" s="1"/>
  <c r="E440" i="13"/>
  <c r="H440" i="13" s="1"/>
  <c r="E443" i="13"/>
  <c r="H443" i="13" s="1"/>
  <c r="E459" i="13"/>
  <c r="H459" i="13" s="1"/>
  <c r="E467" i="13"/>
  <c r="H467" i="13" s="1"/>
  <c r="E518" i="13"/>
  <c r="H518" i="13" s="1"/>
  <c r="E431" i="13"/>
  <c r="H431" i="13" s="1"/>
  <c r="E433" i="13"/>
  <c r="H433" i="13" s="1"/>
  <c r="E435" i="13"/>
  <c r="E442" i="13"/>
  <c r="H442" i="13" s="1"/>
  <c r="E458" i="13"/>
  <c r="H458" i="13" s="1"/>
  <c r="E465" i="13"/>
  <c r="H465" i="13" s="1"/>
  <c r="E508" i="13"/>
  <c r="H508" i="13" s="1"/>
  <c r="E360" i="13"/>
  <c r="H360" i="13" s="1"/>
  <c r="E425" i="13"/>
  <c r="E427" i="13"/>
  <c r="H427" i="13" s="1"/>
  <c r="E441" i="13"/>
  <c r="H441" i="13" s="1"/>
  <c r="E461" i="13"/>
  <c r="E463" i="13"/>
  <c r="H463" i="13" s="1"/>
  <c r="E475" i="13"/>
  <c r="H475" i="13" s="1"/>
  <c r="E534" i="13"/>
  <c r="H534" i="13" s="1"/>
  <c r="E334" i="18"/>
  <c r="H334" i="18" s="1"/>
  <c r="E543" i="18"/>
  <c r="H543" i="18" s="1"/>
  <c r="E384" i="18"/>
  <c r="H384" i="18" s="1"/>
  <c r="E480" i="18"/>
  <c r="H480" i="18" s="1"/>
  <c r="E497" i="18"/>
  <c r="H497" i="18" s="1"/>
  <c r="E508" i="18"/>
  <c r="H508" i="18" s="1"/>
  <c r="E539" i="18"/>
  <c r="H539" i="18" s="1"/>
  <c r="E352" i="21"/>
  <c r="H352" i="21" s="1"/>
  <c r="E359" i="21"/>
  <c r="H359" i="21" s="1"/>
  <c r="E373" i="21"/>
  <c r="H373" i="21" s="1"/>
  <c r="E453" i="21"/>
  <c r="H453" i="21" s="1"/>
  <c r="E478" i="21"/>
  <c r="H478" i="21" s="1"/>
  <c r="E428" i="21"/>
  <c r="H428" i="21" s="1"/>
  <c r="E382" i="21"/>
  <c r="H382" i="21" s="1"/>
  <c r="E348" i="28"/>
  <c r="H348" i="28" s="1"/>
  <c r="E493" i="28"/>
  <c r="H493" i="28" s="1"/>
  <c r="E521" i="28"/>
  <c r="H521" i="28" s="1"/>
  <c r="E533" i="28"/>
  <c r="H533" i="28" s="1"/>
  <c r="E345" i="34"/>
  <c r="H345" i="34" s="1"/>
  <c r="H431" i="1"/>
  <c r="H351" i="1"/>
  <c r="E522" i="2"/>
  <c r="H522" i="2" s="1"/>
  <c r="E491" i="2"/>
  <c r="H491" i="2" s="1"/>
  <c r="E401" i="2"/>
  <c r="H401" i="2" s="1"/>
  <c r="H545" i="3"/>
  <c r="H508" i="3"/>
  <c r="E482" i="6"/>
  <c r="H482" i="6" s="1"/>
  <c r="E462" i="6"/>
  <c r="H462" i="6" s="1"/>
  <c r="E446" i="6"/>
  <c r="H446" i="6" s="1"/>
  <c r="H393" i="3"/>
  <c r="H517" i="3"/>
  <c r="H338" i="4"/>
  <c r="H348" i="3"/>
  <c r="H342" i="2"/>
  <c r="E525" i="25"/>
  <c r="H525" i="25" s="1"/>
  <c r="E435" i="2"/>
  <c r="H435" i="2" s="1"/>
  <c r="E527" i="2"/>
  <c r="H527" i="2" s="1"/>
  <c r="E476" i="2"/>
  <c r="H476" i="2" s="1"/>
  <c r="E462" i="2"/>
  <c r="H462" i="2" s="1"/>
  <c r="E434" i="2"/>
  <c r="H434" i="2" s="1"/>
  <c r="E402" i="2"/>
  <c r="H402" i="2" s="1"/>
  <c r="E460" i="2"/>
  <c r="H460" i="2" s="1"/>
  <c r="E397" i="2"/>
  <c r="H397" i="2" s="1"/>
  <c r="E534" i="2"/>
  <c r="H534" i="2" s="1"/>
  <c r="E502" i="2"/>
  <c r="H502" i="2" s="1"/>
  <c r="E404" i="2"/>
  <c r="H404" i="2" s="1"/>
  <c r="E391" i="2"/>
  <c r="H391" i="2" s="1"/>
  <c r="E345" i="6"/>
  <c r="E372" i="6"/>
  <c r="H372" i="6" s="1"/>
  <c r="E432" i="6"/>
  <c r="H432" i="6" s="1"/>
  <c r="E445" i="6"/>
  <c r="H445" i="6" s="1"/>
  <c r="E340" i="6"/>
  <c r="H340" i="6" s="1"/>
  <c r="E376" i="6"/>
  <c r="H376" i="6" s="1"/>
  <c r="E412" i="6"/>
  <c r="H412" i="6" s="1"/>
  <c r="E424" i="6"/>
  <c r="H424" i="6" s="1"/>
  <c r="E371" i="8"/>
  <c r="H371" i="8" s="1"/>
  <c r="E388" i="8"/>
  <c r="H388" i="8" s="1"/>
  <c r="E439" i="8"/>
  <c r="H439" i="8" s="1"/>
  <c r="E491" i="8"/>
  <c r="H491" i="8" s="1"/>
  <c r="E503" i="8"/>
  <c r="H503" i="8" s="1"/>
  <c r="E525" i="8"/>
  <c r="H525" i="8" s="1"/>
  <c r="E545" i="8"/>
  <c r="H545" i="8" s="1"/>
  <c r="E454" i="8"/>
  <c r="H454" i="8" s="1"/>
  <c r="E467" i="8"/>
  <c r="H467" i="8" s="1"/>
  <c r="E475" i="8"/>
  <c r="H475" i="8" s="1"/>
  <c r="E492" i="8"/>
  <c r="H492" i="8" s="1"/>
  <c r="E502" i="8"/>
  <c r="H502" i="8" s="1"/>
  <c r="E521" i="11"/>
  <c r="E426" i="11"/>
  <c r="H426" i="11" s="1"/>
  <c r="E373" i="11"/>
  <c r="H373" i="11" s="1"/>
  <c r="E468" i="11"/>
  <c r="H468" i="11" s="1"/>
  <c r="E535" i="11"/>
  <c r="H535" i="11" s="1"/>
  <c r="E427" i="11"/>
  <c r="H427" i="11" s="1"/>
  <c r="E340" i="15"/>
  <c r="H340" i="15" s="1"/>
  <c r="E358" i="15"/>
  <c r="H358" i="15" s="1"/>
  <c r="E376" i="15"/>
  <c r="H376" i="15" s="1"/>
  <c r="E339" i="15"/>
  <c r="H339" i="15" s="1"/>
  <c r="E348" i="15"/>
  <c r="H348" i="15" s="1"/>
  <c r="E412" i="15"/>
  <c r="H412" i="15" s="1"/>
  <c r="E436" i="15"/>
  <c r="H436" i="15" s="1"/>
  <c r="E443" i="15"/>
  <c r="H443" i="15" s="1"/>
  <c r="E453" i="15"/>
  <c r="H453" i="15" s="1"/>
  <c r="E530" i="15"/>
  <c r="H530" i="15" s="1"/>
  <c r="E365" i="15"/>
  <c r="H365" i="15" s="1"/>
  <c r="E509" i="15"/>
  <c r="H509" i="15" s="1"/>
  <c r="E358" i="16"/>
  <c r="H358" i="16" s="1"/>
  <c r="E362" i="16"/>
  <c r="E451" i="16"/>
  <c r="H451" i="16" s="1"/>
  <c r="E456" i="16"/>
  <c r="H456" i="16" s="1"/>
  <c r="E467" i="16"/>
  <c r="E544" i="16"/>
  <c r="H544" i="16" s="1"/>
  <c r="E412" i="16"/>
  <c r="H412" i="16" s="1"/>
  <c r="E434" i="16"/>
  <c r="H434" i="16" s="1"/>
  <c r="E450" i="16"/>
  <c r="H450" i="16" s="1"/>
  <c r="E375" i="16"/>
  <c r="E381" i="16"/>
  <c r="H381" i="16" s="1"/>
  <c r="E535" i="16"/>
  <c r="H535" i="16" s="1"/>
  <c r="E331" i="17"/>
  <c r="E369" i="17"/>
  <c r="H369" i="17" s="1"/>
  <c r="E529" i="17"/>
  <c r="H529" i="17" s="1"/>
  <c r="E338" i="17"/>
  <c r="H338" i="17" s="1"/>
  <c r="E370" i="17"/>
  <c r="H370" i="17" s="1"/>
  <c r="E475" i="20"/>
  <c r="H475" i="20" s="1"/>
  <c r="E484" i="20"/>
  <c r="H484" i="20" s="1"/>
  <c r="E424" i="20"/>
  <c r="H424" i="20" s="1"/>
  <c r="E524" i="20"/>
  <c r="H524" i="20" s="1"/>
  <c r="E520" i="20"/>
  <c r="H520" i="20" s="1"/>
  <c r="E428" i="20"/>
  <c r="H428" i="20" s="1"/>
  <c r="E350" i="27"/>
  <c r="E426" i="27"/>
  <c r="H426" i="27" s="1"/>
  <c r="E504" i="27"/>
  <c r="H504" i="27" s="1"/>
  <c r="E507" i="27"/>
  <c r="H507" i="27" s="1"/>
  <c r="E359" i="27"/>
  <c r="H359" i="27" s="1"/>
  <c r="E401" i="27"/>
  <c r="H401" i="27" s="1"/>
  <c r="E403" i="27"/>
  <c r="H403" i="27" s="1"/>
  <c r="E373" i="31"/>
  <c r="H373" i="31" s="1"/>
  <c r="E427" i="31"/>
  <c r="H427" i="31" s="1"/>
  <c r="E339" i="32"/>
  <c r="E372" i="32"/>
  <c r="H372" i="32" s="1"/>
  <c r="E375" i="32"/>
  <c r="H375" i="32" s="1"/>
  <c r="E394" i="32"/>
  <c r="H394" i="32" s="1"/>
  <c r="E477" i="32"/>
  <c r="H477" i="32" s="1"/>
  <c r="E334" i="32"/>
  <c r="H334" i="32" s="1"/>
  <c r="E365" i="32"/>
  <c r="H365" i="32" s="1"/>
  <c r="E393" i="32"/>
  <c r="H393" i="32" s="1"/>
  <c r="E438" i="32"/>
  <c r="H438" i="32" s="1"/>
  <c r="E352" i="32"/>
  <c r="H352" i="32" s="1"/>
  <c r="E356" i="32"/>
  <c r="H356" i="32" s="1"/>
  <c r="E390" i="32"/>
  <c r="H390" i="32" s="1"/>
  <c r="E428" i="32"/>
  <c r="H428" i="32" s="1"/>
  <c r="E531" i="34"/>
  <c r="H531" i="34" s="1"/>
  <c r="E370" i="34"/>
  <c r="H370" i="34" s="1"/>
  <c r="E377" i="3"/>
  <c r="H377" i="3" s="1"/>
  <c r="E525" i="6"/>
  <c r="H525" i="6" s="1"/>
  <c r="E509" i="6"/>
  <c r="H509" i="6" s="1"/>
  <c r="H507" i="6"/>
  <c r="H455" i="6"/>
  <c r="H453" i="6"/>
  <c r="H476" i="22"/>
  <c r="H470" i="22"/>
  <c r="H469" i="22"/>
  <c r="H464" i="22"/>
  <c r="H440" i="6"/>
  <c r="H439" i="6"/>
  <c r="H422" i="6"/>
  <c r="H420" i="6"/>
  <c r="H405" i="6"/>
  <c r="H396" i="6"/>
  <c r="H386" i="6"/>
  <c r="H546" i="7"/>
  <c r="H499" i="7"/>
  <c r="H464" i="7"/>
  <c r="H442" i="7"/>
  <c r="H371" i="7"/>
  <c r="H360" i="7"/>
  <c r="H351" i="7"/>
  <c r="H407" i="19"/>
  <c r="H405" i="19"/>
  <c r="E372" i="24"/>
  <c r="H372" i="24" s="1"/>
  <c r="E425" i="24"/>
  <c r="H425" i="24" s="1"/>
  <c r="E524" i="24"/>
  <c r="H524" i="24" s="1"/>
  <c r="E424" i="24"/>
  <c r="H424" i="24" s="1"/>
  <c r="E357" i="24"/>
  <c r="H357" i="24" s="1"/>
  <c r="E373" i="24"/>
  <c r="H373" i="24" s="1"/>
  <c r="E355" i="26"/>
  <c r="H355" i="26" s="1"/>
  <c r="E363" i="26"/>
  <c r="H363" i="26" s="1"/>
  <c r="E375" i="26"/>
  <c r="E504" i="26"/>
  <c r="H504" i="26" s="1"/>
  <c r="E541" i="26"/>
  <c r="H541" i="26" s="1"/>
  <c r="E351" i="26"/>
  <c r="E474" i="26"/>
  <c r="H474" i="26" s="1"/>
  <c r="E364" i="26"/>
  <c r="H364" i="26" s="1"/>
  <c r="E460" i="26"/>
  <c r="H460" i="26" s="1"/>
  <c r="E463" i="26"/>
  <c r="E468" i="26"/>
  <c r="E512" i="26"/>
  <c r="H512" i="26" s="1"/>
  <c r="E434" i="29"/>
  <c r="H434" i="29" s="1"/>
  <c r="E459" i="29"/>
  <c r="H459" i="29" s="1"/>
  <c r="E441" i="29"/>
  <c r="H441" i="29" s="1"/>
  <c r="E334" i="29"/>
  <c r="H334" i="29" s="1"/>
  <c r="E492" i="29"/>
  <c r="E478" i="30"/>
  <c r="E524" i="30"/>
  <c r="H524" i="30" s="1"/>
  <c r="E457" i="30"/>
  <c r="H457" i="30" s="1"/>
  <c r="E519" i="30"/>
  <c r="H519" i="30" s="1"/>
  <c r="E351" i="30"/>
  <c r="H351" i="30" s="1"/>
  <c r="E353" i="30"/>
  <c r="H353" i="30" s="1"/>
  <c r="E378" i="30"/>
  <c r="H378" i="30" s="1"/>
  <c r="H445" i="2"/>
  <c r="H408" i="4"/>
  <c r="H359" i="4"/>
  <c r="H357" i="4"/>
  <c r="H353" i="4"/>
  <c r="H463" i="5"/>
  <c r="H502" i="19"/>
  <c r="H501" i="19"/>
  <c r="H496" i="19"/>
  <c r="H488" i="19"/>
  <c r="H447" i="19"/>
  <c r="H444" i="19"/>
  <c r="H427" i="19"/>
  <c r="H347" i="19"/>
  <c r="H546" i="20"/>
  <c r="H543" i="20"/>
  <c r="H542" i="20"/>
  <c r="H541" i="20"/>
  <c r="H518" i="20"/>
  <c r="H517" i="20"/>
  <c r="H515" i="20"/>
  <c r="H514" i="20"/>
  <c r="H504" i="20"/>
  <c r="H501" i="20"/>
  <c r="H500" i="20"/>
  <c r="H499" i="20"/>
  <c r="H498" i="20"/>
  <c r="H497" i="20"/>
  <c r="H496" i="20"/>
  <c r="H494" i="20"/>
  <c r="H493" i="20"/>
  <c r="H492" i="20"/>
  <c r="H490" i="20"/>
  <c r="H489" i="20"/>
  <c r="H487" i="20"/>
  <c r="H485" i="20"/>
  <c r="H476" i="21"/>
  <c r="H475" i="21"/>
  <c r="H473" i="21"/>
  <c r="H471" i="21"/>
  <c r="H469" i="21"/>
  <c r="H468" i="21"/>
  <c r="H408" i="21"/>
  <c r="H545" i="22"/>
  <c r="H497" i="23"/>
  <c r="H489" i="23"/>
  <c r="H484" i="24"/>
  <c r="H476" i="24"/>
  <c r="H474" i="24"/>
  <c r="H473" i="24"/>
  <c r="H470" i="24"/>
  <c r="H527" i="29"/>
  <c r="H520" i="29"/>
  <c r="H498" i="31"/>
  <c r="E525" i="23"/>
  <c r="H525" i="23" s="1"/>
  <c r="E409" i="4"/>
  <c r="H409" i="4" s="1"/>
  <c r="H439" i="22"/>
  <c r="H409" i="22"/>
  <c r="H408" i="22"/>
  <c r="H405" i="22"/>
  <c r="H403" i="22"/>
  <c r="H401" i="22"/>
  <c r="H392" i="22"/>
  <c r="H391" i="22"/>
  <c r="H372" i="22"/>
  <c r="H371" i="22"/>
  <c r="H358" i="22"/>
  <c r="H357" i="22"/>
  <c r="H543" i="23"/>
  <c r="H528" i="23"/>
  <c r="H516" i="23"/>
  <c r="H495" i="23"/>
  <c r="H491" i="23"/>
  <c r="H416" i="23"/>
  <c r="H410" i="23"/>
  <c r="H403" i="23"/>
  <c r="H347" i="24"/>
  <c r="H388" i="25"/>
  <c r="H373" i="25"/>
  <c r="H371" i="25"/>
  <c r="H351" i="25"/>
  <c r="H518" i="26"/>
  <c r="H517" i="26"/>
  <c r="H516" i="26"/>
  <c r="H480" i="27"/>
  <c r="H475" i="27"/>
  <c r="H474" i="27"/>
  <c r="H371" i="27"/>
  <c r="H334" i="27"/>
  <c r="H541" i="29"/>
  <c r="H471" i="29"/>
  <c r="H470" i="29"/>
  <c r="H366" i="29"/>
  <c r="H396" i="30"/>
  <c r="H392" i="30"/>
  <c r="H520" i="31"/>
  <c r="H391" i="31"/>
  <c r="H542" i="32"/>
  <c r="H540" i="32"/>
  <c r="E464" i="4"/>
  <c r="H464" i="4" s="1"/>
  <c r="E13" i="1"/>
  <c r="E8" i="21"/>
  <c r="E12" i="1"/>
  <c r="E226" i="31"/>
  <c r="H226" i="31" s="1"/>
  <c r="E287" i="31"/>
  <c r="H287" i="31" s="1"/>
  <c r="E202" i="31"/>
  <c r="H202" i="31" s="1"/>
  <c r="E182" i="31"/>
  <c r="H182" i="31" s="1"/>
  <c r="E299" i="25"/>
  <c r="H299" i="25" s="1"/>
  <c r="E232" i="25"/>
  <c r="H232" i="25" s="1"/>
  <c r="E162" i="25"/>
  <c r="H162" i="25" s="1"/>
  <c r="E261" i="25"/>
  <c r="H261" i="25" s="1"/>
  <c r="E303" i="25"/>
  <c r="H303" i="25" s="1"/>
  <c r="E170" i="25"/>
  <c r="H170" i="25" s="1"/>
  <c r="E211" i="25"/>
  <c r="E213" i="25"/>
  <c r="H213" i="25" s="1"/>
  <c r="E169" i="25"/>
  <c r="H169" i="25" s="1"/>
  <c r="E196" i="25"/>
  <c r="E215" i="25"/>
  <c r="E198" i="6"/>
  <c r="H198" i="6" s="1"/>
  <c r="E203" i="6"/>
  <c r="H203" i="6" s="1"/>
  <c r="E194" i="6"/>
  <c r="H194" i="6" s="1"/>
  <c r="C8" i="15"/>
  <c r="C11" i="18"/>
  <c r="E217" i="18"/>
  <c r="H217" i="18" s="1"/>
  <c r="E315" i="18"/>
  <c r="H315" i="18" s="1"/>
  <c r="E222" i="18"/>
  <c r="H222" i="18" s="1"/>
  <c r="E235" i="18"/>
  <c r="H235" i="18" s="1"/>
  <c r="E282" i="18"/>
  <c r="H282" i="18" s="1"/>
  <c r="E174" i="22"/>
  <c r="H174" i="22" s="1"/>
  <c r="E211" i="22"/>
  <c r="H211" i="22" s="1"/>
  <c r="E221" i="22"/>
  <c r="H221" i="22" s="1"/>
  <c r="E227" i="22"/>
  <c r="H227" i="22" s="1"/>
  <c r="E297" i="22"/>
  <c r="H297" i="22" s="1"/>
  <c r="E173" i="22"/>
  <c r="H173" i="22" s="1"/>
  <c r="E191" i="24"/>
  <c r="H191" i="24" s="1"/>
  <c r="E197" i="24"/>
  <c r="H197" i="24" s="1"/>
  <c r="E215" i="24"/>
  <c r="H215" i="24" s="1"/>
  <c r="E190" i="24"/>
  <c r="H190" i="24" s="1"/>
  <c r="E270" i="24"/>
  <c r="H270" i="24" s="1"/>
  <c r="E234" i="24"/>
  <c r="H234" i="24" s="1"/>
  <c r="E282" i="24"/>
  <c r="H282" i="24" s="1"/>
  <c r="E297" i="24"/>
  <c r="E301" i="24"/>
  <c r="H301" i="24" s="1"/>
  <c r="E182" i="27"/>
  <c r="H182" i="27" s="1"/>
  <c r="E226" i="27"/>
  <c r="H226" i="27" s="1"/>
  <c r="E238" i="27"/>
  <c r="H238" i="27" s="1"/>
  <c r="E293" i="27"/>
  <c r="H293" i="27" s="1"/>
  <c r="E168" i="27"/>
  <c r="H168" i="27" s="1"/>
  <c r="E242" i="27"/>
  <c r="H242" i="27" s="1"/>
  <c r="E246" i="27"/>
  <c r="E304" i="27"/>
  <c r="H304" i="27" s="1"/>
  <c r="E253" i="34"/>
  <c r="H253" i="34" s="1"/>
  <c r="E186" i="34"/>
  <c r="H186" i="34" s="1"/>
  <c r="E292" i="5"/>
  <c r="E288" i="5"/>
  <c r="H288" i="5" s="1"/>
  <c r="E281" i="5"/>
  <c r="H281" i="5" s="1"/>
  <c r="E273" i="5"/>
  <c r="E231" i="5"/>
  <c r="E208" i="5"/>
  <c r="H208" i="5" s="1"/>
  <c r="E273" i="6"/>
  <c r="H273" i="6" s="1"/>
  <c r="E178" i="7"/>
  <c r="H178" i="7" s="1"/>
  <c r="E298" i="8"/>
  <c r="E288" i="8"/>
  <c r="H288" i="8" s="1"/>
  <c r="E270" i="8"/>
  <c r="H270" i="8" s="1"/>
  <c r="E222" i="10"/>
  <c r="H222" i="10" s="1"/>
  <c r="E170" i="11"/>
  <c r="E282" i="13"/>
  <c r="H282" i="13" s="1"/>
  <c r="E198" i="13"/>
  <c r="H198" i="13" s="1"/>
  <c r="E193" i="13"/>
  <c r="H193" i="13" s="1"/>
  <c r="E299" i="15"/>
  <c r="E297" i="31"/>
  <c r="H297" i="31" s="1"/>
  <c r="E298" i="31"/>
  <c r="H298" i="31" s="1"/>
  <c r="E218" i="31"/>
  <c r="H218" i="31" s="1"/>
  <c r="E306" i="31"/>
  <c r="H306" i="31" s="1"/>
  <c r="E216" i="31"/>
  <c r="H216" i="31" s="1"/>
  <c r="E224" i="30"/>
  <c r="H224" i="30" s="1"/>
  <c r="E197" i="30"/>
  <c r="E263" i="30"/>
  <c r="H263" i="30" s="1"/>
  <c r="E272" i="30"/>
  <c r="H272" i="30" s="1"/>
  <c r="E293" i="30"/>
  <c r="H293" i="30" s="1"/>
  <c r="E162" i="30"/>
  <c r="H162" i="30" s="1"/>
  <c r="E163" i="30"/>
  <c r="H163" i="30" s="1"/>
  <c r="E281" i="30"/>
  <c r="H281" i="30" s="1"/>
  <c r="E284" i="30"/>
  <c r="H284" i="30" s="1"/>
  <c r="E230" i="11"/>
  <c r="E173" i="11"/>
  <c r="E185" i="11"/>
  <c r="H185" i="11" s="1"/>
  <c r="E196" i="11"/>
  <c r="H196" i="11" s="1"/>
  <c r="E318" i="11"/>
  <c r="H318" i="11" s="1"/>
  <c r="E162" i="14"/>
  <c r="E164" i="14"/>
  <c r="H164" i="14" s="1"/>
  <c r="E168" i="26"/>
  <c r="H168" i="26" s="1"/>
  <c r="E200" i="26"/>
  <c r="H200" i="26" s="1"/>
  <c r="E282" i="26"/>
  <c r="H282" i="26" s="1"/>
  <c r="E288" i="26"/>
  <c r="H288" i="26" s="1"/>
  <c r="E312" i="26"/>
  <c r="H312" i="26" s="1"/>
  <c r="E171" i="26"/>
  <c r="E209" i="26"/>
  <c r="E222" i="26"/>
  <c r="H222" i="26" s="1"/>
  <c r="E242" i="26"/>
  <c r="H242" i="26" s="1"/>
  <c r="E290" i="26"/>
  <c r="H290" i="26" s="1"/>
  <c r="E296" i="26"/>
  <c r="E185" i="26"/>
  <c r="H185" i="26" s="1"/>
  <c r="E219" i="26"/>
  <c r="E270" i="26"/>
  <c r="E273" i="26"/>
  <c r="E295" i="26"/>
  <c r="E302" i="26"/>
  <c r="H302" i="26" s="1"/>
  <c r="E292" i="29"/>
  <c r="E218" i="29"/>
  <c r="E306" i="5"/>
  <c r="H306" i="5" s="1"/>
  <c r="E249" i="5"/>
  <c r="H249" i="5" s="1"/>
  <c r="E183" i="5"/>
  <c r="H183" i="5" s="1"/>
  <c r="E289" i="8"/>
  <c r="H289" i="8" s="1"/>
  <c r="E273" i="8"/>
  <c r="H273" i="8" s="1"/>
  <c r="E271" i="8"/>
  <c r="H271" i="8" s="1"/>
  <c r="E185" i="12"/>
  <c r="H185" i="12" s="1"/>
  <c r="E285" i="14"/>
  <c r="E242" i="14"/>
  <c r="H242" i="14" s="1"/>
  <c r="E199" i="14"/>
  <c r="H199" i="14" s="1"/>
  <c r="E174" i="14"/>
  <c r="H174" i="14" s="1"/>
  <c r="E203" i="31"/>
  <c r="H203" i="31" s="1"/>
  <c r="E285" i="31"/>
  <c r="H285" i="31" s="1"/>
  <c r="H197" i="30"/>
  <c r="E164" i="13"/>
  <c r="E178" i="13"/>
  <c r="E209" i="13"/>
  <c r="H209" i="13" s="1"/>
  <c r="E216" i="13"/>
  <c r="H216" i="13" s="1"/>
  <c r="E221" i="13"/>
  <c r="E303" i="13"/>
  <c r="E164" i="15"/>
  <c r="H164" i="15" s="1"/>
  <c r="E192" i="15"/>
  <c r="E272" i="15"/>
  <c r="H272" i="15" s="1"/>
  <c r="E191" i="15"/>
  <c r="H191" i="15" s="1"/>
  <c r="E247" i="15"/>
  <c r="H247" i="15" s="1"/>
  <c r="E169" i="15"/>
  <c r="H169" i="15" s="1"/>
  <c r="E190" i="15"/>
  <c r="E245" i="15"/>
  <c r="H245" i="15" s="1"/>
  <c r="E238" i="16"/>
  <c r="H238" i="16" s="1"/>
  <c r="E172" i="16"/>
  <c r="H172" i="16" s="1"/>
  <c r="E273" i="16"/>
  <c r="H273" i="16" s="1"/>
  <c r="E284" i="16"/>
  <c r="H284" i="16" s="1"/>
  <c r="E297" i="16"/>
  <c r="H297" i="16" s="1"/>
  <c r="E222" i="19"/>
  <c r="H222" i="19" s="1"/>
  <c r="E230" i="19"/>
  <c r="H230" i="19" s="1"/>
  <c r="E271" i="19"/>
  <c r="H271" i="19" s="1"/>
  <c r="E193" i="19"/>
  <c r="H193" i="19" s="1"/>
  <c r="E301" i="19"/>
  <c r="H301" i="19" s="1"/>
  <c r="E202" i="20"/>
  <c r="H202" i="20" s="1"/>
  <c r="E166" i="20"/>
  <c r="E299" i="20"/>
  <c r="H299" i="20" s="1"/>
  <c r="E227" i="20"/>
  <c r="H227" i="20" s="1"/>
  <c r="E264" i="20"/>
  <c r="E213" i="20"/>
  <c r="H213" i="20" s="1"/>
  <c r="E217" i="20"/>
  <c r="H217" i="20" s="1"/>
  <c r="E263" i="20"/>
  <c r="H263" i="20" s="1"/>
  <c r="E162" i="21"/>
  <c r="E224" i="21"/>
  <c r="H224" i="21" s="1"/>
  <c r="E282" i="21"/>
  <c r="H282" i="21" s="1"/>
  <c r="E289" i="21"/>
  <c r="H289" i="21" s="1"/>
  <c r="E290" i="21"/>
  <c r="E203" i="23"/>
  <c r="H203" i="23" s="1"/>
  <c r="E174" i="23"/>
  <c r="H174" i="23" s="1"/>
  <c r="E271" i="23"/>
  <c r="H271" i="23" s="1"/>
  <c r="E301" i="23"/>
  <c r="E301" i="28"/>
  <c r="E309" i="28"/>
  <c r="H309" i="28" s="1"/>
  <c r="E192" i="32"/>
  <c r="H192" i="32" s="1"/>
  <c r="E189" i="32"/>
  <c r="H189" i="32" s="1"/>
  <c r="E287" i="32"/>
  <c r="H287" i="32" s="1"/>
  <c r="E163" i="32"/>
  <c r="H163" i="32" s="1"/>
  <c r="E166" i="32"/>
  <c r="H166" i="32" s="1"/>
  <c r="E263" i="32"/>
  <c r="H263" i="32" s="1"/>
  <c r="E201" i="34"/>
  <c r="H201" i="34" s="1"/>
  <c r="E165" i="34"/>
  <c r="H165" i="34" s="1"/>
  <c r="E311" i="5"/>
  <c r="H311" i="5" s="1"/>
  <c r="E219" i="5"/>
  <c r="H219" i="5" s="1"/>
  <c r="E199" i="5"/>
  <c r="E172" i="5"/>
  <c r="H172" i="5" s="1"/>
  <c r="E236" i="8"/>
  <c r="H236" i="8" s="1"/>
  <c r="E270" i="11"/>
  <c r="H270" i="11" s="1"/>
  <c r="E216" i="11"/>
  <c r="H216" i="11" s="1"/>
  <c r="E269" i="12"/>
  <c r="H269" i="12" s="1"/>
  <c r="E277" i="14"/>
  <c r="H277" i="14" s="1"/>
  <c r="H239" i="14"/>
  <c r="H220" i="14"/>
  <c r="H209" i="14"/>
  <c r="H173" i="14"/>
  <c r="H172" i="14"/>
  <c r="H287" i="15"/>
  <c r="E216" i="3"/>
  <c r="H216" i="3" s="1"/>
  <c r="E282" i="3"/>
  <c r="H282" i="3" s="1"/>
  <c r="E285" i="2"/>
  <c r="H285" i="2" s="1"/>
  <c r="E320" i="2"/>
  <c r="H320" i="2" s="1"/>
  <c r="E222" i="9"/>
  <c r="H222" i="9" s="1"/>
  <c r="E297" i="9"/>
  <c r="H297" i="9" s="1"/>
  <c r="E242" i="3"/>
  <c r="H242" i="3" s="1"/>
  <c r="E303" i="3"/>
  <c r="H303" i="3" s="1"/>
  <c r="E179" i="2"/>
  <c r="H179" i="2" s="1"/>
  <c r="E203" i="2"/>
  <c r="H203" i="2" s="1"/>
  <c r="E246" i="2"/>
  <c r="H246" i="2" s="1"/>
  <c r="H171" i="14"/>
  <c r="H297" i="15"/>
  <c r="H296" i="15"/>
  <c r="H282" i="15"/>
  <c r="H281" i="15"/>
  <c r="H277" i="15"/>
  <c r="H246" i="15"/>
  <c r="H218" i="15"/>
  <c r="H233" i="16"/>
  <c r="H211" i="16"/>
  <c r="H207" i="16"/>
  <c r="H196" i="16"/>
  <c r="H303" i="17"/>
  <c r="H294" i="17"/>
  <c r="H292" i="17"/>
  <c r="H282" i="17"/>
  <c r="H276" i="17"/>
  <c r="H273" i="17"/>
  <c r="H272" i="17"/>
  <c r="H270" i="17"/>
  <c r="H268" i="17"/>
  <c r="H265" i="17"/>
  <c r="H264" i="17"/>
  <c r="H263" i="17"/>
  <c r="H262" i="17"/>
  <c r="H254" i="17"/>
  <c r="H230" i="17"/>
  <c r="H179" i="17"/>
  <c r="H165" i="17"/>
  <c r="H243" i="18"/>
  <c r="H305" i="19"/>
  <c r="H233" i="19"/>
  <c r="H286" i="20"/>
  <c r="H246" i="20"/>
  <c r="H226" i="20"/>
  <c r="H207" i="20"/>
  <c r="H203" i="20"/>
  <c r="H301" i="21"/>
  <c r="H237" i="21"/>
  <c r="H235" i="21"/>
  <c r="H233" i="21"/>
  <c r="E299" i="9"/>
  <c r="H299" i="9" s="1"/>
  <c r="E214" i="3"/>
  <c r="H214" i="3" s="1"/>
  <c r="E222" i="3"/>
  <c r="H222" i="3" s="1"/>
  <c r="E230" i="3"/>
  <c r="H230" i="3" s="1"/>
  <c r="E238" i="3"/>
  <c r="H238" i="3" s="1"/>
  <c r="E83" i="30"/>
  <c r="H83" i="30" s="1"/>
  <c r="E88" i="30"/>
  <c r="H88" i="30" s="1"/>
  <c r="E109" i="30"/>
  <c r="H109" i="30" s="1"/>
  <c r="E76" i="25"/>
  <c r="E146" i="25"/>
  <c r="H146" i="25" s="1"/>
  <c r="E126" i="25"/>
  <c r="H126" i="25" s="1"/>
  <c r="E83" i="25"/>
  <c r="H83" i="25" s="1"/>
  <c r="E141" i="25"/>
  <c r="H141" i="25" s="1"/>
  <c r="E140" i="25"/>
  <c r="E100" i="7"/>
  <c r="H100" i="7" s="1"/>
  <c r="E90" i="6"/>
  <c r="E85" i="6"/>
  <c r="H85" i="6" s="1"/>
  <c r="E88" i="6"/>
  <c r="H88" i="6" s="1"/>
  <c r="E99" i="6"/>
  <c r="H99" i="6" s="1"/>
  <c r="E106" i="6"/>
  <c r="E127" i="6"/>
  <c r="H127" i="6" s="1"/>
  <c r="E75" i="6"/>
  <c r="H75" i="6" s="1"/>
  <c r="E89" i="6"/>
  <c r="E115" i="6"/>
  <c r="E122" i="6"/>
  <c r="H122" i="6" s="1"/>
  <c r="E98" i="6"/>
  <c r="H98" i="6" s="1"/>
  <c r="E100" i="11"/>
  <c r="H100" i="11" s="1"/>
  <c r="E147" i="11"/>
  <c r="H147" i="11" s="1"/>
  <c r="E71" i="11"/>
  <c r="E123" i="11"/>
  <c r="H123" i="11" s="1"/>
  <c r="E144" i="11"/>
  <c r="H144" i="11" s="1"/>
  <c r="E114" i="11"/>
  <c r="H114" i="11" s="1"/>
  <c r="E84" i="11"/>
  <c r="H84" i="11" s="1"/>
  <c r="E75" i="11"/>
  <c r="H75" i="11" s="1"/>
  <c r="E94" i="11"/>
  <c r="H94" i="11" s="1"/>
  <c r="E72" i="11"/>
  <c r="E125" i="11"/>
  <c r="H125" i="11" s="1"/>
  <c r="E109" i="11"/>
  <c r="H109" i="11" s="1"/>
  <c r="E81" i="15"/>
  <c r="H81" i="15" s="1"/>
  <c r="E110" i="15"/>
  <c r="E117" i="15"/>
  <c r="H117" i="15" s="1"/>
  <c r="E127" i="15"/>
  <c r="H127" i="15" s="1"/>
  <c r="E84" i="15"/>
  <c r="H84" i="15" s="1"/>
  <c r="E106" i="15"/>
  <c r="H106" i="15" s="1"/>
  <c r="E109" i="15"/>
  <c r="H109" i="15" s="1"/>
  <c r="E115" i="15"/>
  <c r="H115" i="15" s="1"/>
  <c r="E83" i="15"/>
  <c r="H83" i="15" s="1"/>
  <c r="E89" i="15"/>
  <c r="H89" i="15" s="1"/>
  <c r="E99" i="15"/>
  <c r="H99" i="15" s="1"/>
  <c r="E108" i="15"/>
  <c r="H108" i="15" s="1"/>
  <c r="E104" i="18"/>
  <c r="H104" i="18" s="1"/>
  <c r="E102" i="18"/>
  <c r="H102" i="18" s="1"/>
  <c r="E149" i="18"/>
  <c r="H149" i="18" s="1"/>
  <c r="E126" i="18"/>
  <c r="H126" i="18" s="1"/>
  <c r="E140" i="18"/>
  <c r="E123" i="18"/>
  <c r="H123" i="18" s="1"/>
  <c r="E99" i="18"/>
  <c r="H99" i="18" s="1"/>
  <c r="E76" i="23"/>
  <c r="H76" i="23" s="1"/>
  <c r="E133" i="23"/>
  <c r="H133" i="23" s="1"/>
  <c r="E114" i="2"/>
  <c r="H114" i="2" s="1"/>
  <c r="E101" i="2"/>
  <c r="E127" i="9"/>
  <c r="H127" i="9" s="1"/>
  <c r="E100" i="9"/>
  <c r="E119" i="9"/>
  <c r="H119" i="9" s="1"/>
  <c r="E146" i="9"/>
  <c r="H146" i="9" s="1"/>
  <c r="E139" i="9"/>
  <c r="H139" i="9" s="1"/>
  <c r="E106" i="9"/>
  <c r="E88" i="3"/>
  <c r="H88" i="3" s="1"/>
  <c r="E81" i="3"/>
  <c r="H81" i="3" s="1"/>
  <c r="E97" i="3"/>
  <c r="E118" i="3"/>
  <c r="E91" i="5"/>
  <c r="H91" i="5" s="1"/>
  <c r="E101" i="5"/>
  <c r="H101" i="5" s="1"/>
  <c r="E104" i="5"/>
  <c r="H104" i="5" s="1"/>
  <c r="E116" i="5"/>
  <c r="E148" i="5"/>
  <c r="H148" i="5" s="1"/>
  <c r="E131" i="5"/>
  <c r="H131" i="5" s="1"/>
  <c r="E122" i="5"/>
  <c r="H122" i="5" s="1"/>
  <c r="E114" i="5"/>
  <c r="H114" i="5" s="1"/>
  <c r="E90" i="5"/>
  <c r="H90" i="5" s="1"/>
  <c r="E83" i="5"/>
  <c r="H83" i="5" s="1"/>
  <c r="E150" i="1"/>
  <c r="E117" i="3"/>
  <c r="H117" i="3" s="1"/>
  <c r="E115" i="3"/>
  <c r="H115" i="3" s="1"/>
  <c r="H101" i="2"/>
  <c r="H126" i="2"/>
  <c r="E91" i="20"/>
  <c r="H91" i="20" s="1"/>
  <c r="E111" i="20"/>
  <c r="H111" i="20" s="1"/>
  <c r="E136" i="20"/>
  <c r="H136" i="20" s="1"/>
  <c r="E129" i="7"/>
  <c r="H129" i="7" s="1"/>
  <c r="E135" i="7"/>
  <c r="E138" i="7"/>
  <c r="H138" i="7" s="1"/>
  <c r="E80" i="7"/>
  <c r="E73" i="7"/>
  <c r="H73" i="7" s="1"/>
  <c r="E120" i="7"/>
  <c r="E105" i="7"/>
  <c r="H105" i="7" s="1"/>
  <c r="E89" i="7"/>
  <c r="H89" i="7" s="1"/>
  <c r="E83" i="7"/>
  <c r="H83" i="7" s="1"/>
  <c r="E109" i="12"/>
  <c r="H109" i="12" s="1"/>
  <c r="E114" i="12"/>
  <c r="H114" i="12" s="1"/>
  <c r="E91" i="12"/>
  <c r="H91" i="12" s="1"/>
  <c r="E129" i="12"/>
  <c r="H129" i="12" s="1"/>
  <c r="E136" i="12"/>
  <c r="E108" i="12"/>
  <c r="H108" i="12" s="1"/>
  <c r="E144" i="12"/>
  <c r="H144" i="12" s="1"/>
  <c r="E110" i="12"/>
  <c r="H110" i="12" s="1"/>
  <c r="E117" i="16"/>
  <c r="E104" i="16"/>
  <c r="H104" i="16" s="1"/>
  <c r="E135" i="16"/>
  <c r="H135" i="16" s="1"/>
  <c r="E105" i="16"/>
  <c r="H105" i="16" s="1"/>
  <c r="E90" i="16"/>
  <c r="E89" i="16"/>
  <c r="H89" i="16" s="1"/>
  <c r="E80" i="16"/>
  <c r="H80" i="16" s="1"/>
  <c r="E76" i="16"/>
  <c r="H76" i="16" s="1"/>
  <c r="E127" i="16"/>
  <c r="E119" i="16"/>
  <c r="H119" i="16" s="1"/>
  <c r="E75" i="16"/>
  <c r="H75" i="16" s="1"/>
  <c r="E89" i="19"/>
  <c r="H89" i="19" s="1"/>
  <c r="E136" i="19"/>
  <c r="E146" i="19"/>
  <c r="H146" i="19" s="1"/>
  <c r="E72" i="19"/>
  <c r="H72" i="19" s="1"/>
  <c r="E91" i="21"/>
  <c r="H91" i="21" s="1"/>
  <c r="E124" i="21"/>
  <c r="H124" i="21" s="1"/>
  <c r="E138" i="21"/>
  <c r="H138" i="21" s="1"/>
  <c r="E100" i="24"/>
  <c r="H100" i="24" s="1"/>
  <c r="E107" i="24"/>
  <c r="H107" i="24" s="1"/>
  <c r="E124" i="24"/>
  <c r="E146" i="24"/>
  <c r="H146" i="24" s="1"/>
  <c r="E85" i="24"/>
  <c r="H85" i="24" s="1"/>
  <c r="E91" i="24"/>
  <c r="H91" i="24" s="1"/>
  <c r="E106" i="24"/>
  <c r="E127" i="24"/>
  <c r="H127" i="24" s="1"/>
  <c r="E89" i="24"/>
  <c r="H89" i="24" s="1"/>
  <c r="E102" i="24"/>
  <c r="H102" i="24" s="1"/>
  <c r="E96" i="27"/>
  <c r="E73" i="27"/>
  <c r="H73" i="27" s="1"/>
  <c r="E81" i="27"/>
  <c r="E136" i="27"/>
  <c r="H136" i="27" s="1"/>
  <c r="E124" i="29"/>
  <c r="E145" i="29"/>
  <c r="H145" i="29" s="1"/>
  <c r="E151" i="29"/>
  <c r="H151" i="29" s="1"/>
  <c r="E79" i="31"/>
  <c r="H79" i="31" s="1"/>
  <c r="E134" i="31"/>
  <c r="H134" i="31" s="1"/>
  <c r="C10" i="31"/>
  <c r="H126" i="34"/>
  <c r="E81" i="1"/>
  <c r="H81" i="1" s="1"/>
  <c r="E138" i="2"/>
  <c r="H106" i="9"/>
  <c r="H100" i="4"/>
  <c r="E126" i="8"/>
  <c r="H126" i="8" s="1"/>
  <c r="E111" i="8"/>
  <c r="H111" i="8" s="1"/>
  <c r="E137" i="13"/>
  <c r="H137" i="13" s="1"/>
  <c r="E124" i="14"/>
  <c r="H124" i="14" s="1"/>
  <c r="E127" i="28"/>
  <c r="H127" i="28" s="1"/>
  <c r="E95" i="28"/>
  <c r="H95" i="28" s="1"/>
  <c r="E136" i="32"/>
  <c r="H136" i="32" s="1"/>
  <c r="E73" i="32"/>
  <c r="E108" i="8"/>
  <c r="H108" i="8" s="1"/>
  <c r="E148" i="13"/>
  <c r="H148" i="13" s="1"/>
  <c r="E91" i="13"/>
  <c r="H91" i="13" s="1"/>
  <c r="E145" i="14"/>
  <c r="H145" i="14" s="1"/>
  <c r="E151" i="22"/>
  <c r="H151" i="22" s="1"/>
  <c r="E138" i="22"/>
  <c r="H138" i="22" s="1"/>
  <c r="E118" i="22"/>
  <c r="H118" i="22" s="1"/>
  <c r="E87" i="32"/>
  <c r="H87" i="32" s="1"/>
  <c r="H115" i="6"/>
  <c r="E134" i="22"/>
  <c r="H141" i="23"/>
  <c r="H113" i="23"/>
  <c r="H111" i="23"/>
  <c r="H141" i="24"/>
  <c r="H121" i="32"/>
  <c r="E99" i="32"/>
  <c r="H99" i="32" s="1"/>
  <c r="E55" i="5"/>
  <c r="H55" i="5" s="1"/>
  <c r="E36" i="5"/>
  <c r="H36" i="5" s="1"/>
  <c r="E57" i="6"/>
  <c r="H57" i="6" s="1"/>
  <c r="E35" i="6"/>
  <c r="H35" i="6" s="1"/>
  <c r="E24" i="6"/>
  <c r="H24" i="6" s="1"/>
  <c r="E20" i="6"/>
  <c r="H20" i="6" s="1"/>
  <c r="E24" i="9"/>
  <c r="H24" i="9" s="1"/>
  <c r="E57" i="10"/>
  <c r="H57" i="10" s="1"/>
  <c r="E28" i="12"/>
  <c r="H28" i="12" s="1"/>
  <c r="E53" i="16"/>
  <c r="H53" i="16" s="1"/>
  <c r="E57" i="18"/>
  <c r="H57" i="18" s="1"/>
  <c r="E62" i="19"/>
  <c r="H62" i="19" s="1"/>
  <c r="E57" i="19"/>
  <c r="H57" i="19" s="1"/>
  <c r="E60" i="20"/>
  <c r="E51" i="20"/>
  <c r="H51" i="20" s="1"/>
  <c r="E27" i="22"/>
  <c r="H27" i="22" s="1"/>
  <c r="E44" i="25"/>
  <c r="E44" i="26"/>
  <c r="H44" i="26" s="1"/>
  <c r="E28" i="26"/>
  <c r="H28" i="26" s="1"/>
  <c r="E22" i="26"/>
  <c r="H22" i="26" s="1"/>
  <c r="E58" i="27"/>
  <c r="H58" i="27" s="1"/>
  <c r="E63" i="32"/>
  <c r="H63" i="32" s="1"/>
  <c r="E47" i="33"/>
  <c r="H47" i="33" s="1"/>
  <c r="E60" i="2"/>
  <c r="H60" i="2" s="1"/>
  <c r="E53" i="2"/>
  <c r="H53" i="2" s="1"/>
  <c r="E24" i="2"/>
  <c r="H24" i="2" s="1"/>
  <c r="E57" i="3"/>
  <c r="H57" i="3" s="1"/>
  <c r="E37" i="3"/>
  <c r="H37" i="3" s="1"/>
  <c r="E47" i="5"/>
  <c r="E38" i="6"/>
  <c r="H38" i="6" s="1"/>
  <c r="E26" i="6"/>
  <c r="H26" i="6" s="1"/>
  <c r="E58" i="10"/>
  <c r="H58" i="10" s="1"/>
  <c r="E59" i="11"/>
  <c r="H59" i="11" s="1"/>
  <c r="E43" i="11"/>
  <c r="H43" i="11" s="1"/>
  <c r="E23" i="11"/>
  <c r="H23" i="11" s="1"/>
  <c r="E31" i="15"/>
  <c r="H31" i="15" s="1"/>
  <c r="E26" i="15"/>
  <c r="E64" i="16"/>
  <c r="H64" i="16" s="1"/>
  <c r="E23" i="18"/>
  <c r="H23" i="18" s="1"/>
  <c r="E38" i="20"/>
  <c r="H38" i="20" s="1"/>
  <c r="E24" i="22"/>
  <c r="H24" i="22" s="1"/>
  <c r="E29" i="23"/>
  <c r="H29" i="23" s="1"/>
  <c r="H20" i="25"/>
  <c r="E59" i="26"/>
  <c r="H59" i="26" s="1"/>
  <c r="E65" i="32"/>
  <c r="H65" i="32" s="1"/>
  <c r="E57" i="32"/>
  <c r="E26" i="32"/>
  <c r="H26" i="32" s="1"/>
  <c r="E22" i="21"/>
  <c r="H22" i="21" s="1"/>
  <c r="E29" i="30"/>
  <c r="E19" i="18"/>
  <c r="H19" i="18" s="1"/>
  <c r="E59" i="2"/>
  <c r="H59" i="2" s="1"/>
  <c r="E50" i="3"/>
  <c r="H50" i="3" s="1"/>
  <c r="E43" i="6"/>
  <c r="H43" i="6" s="1"/>
  <c r="E39" i="6"/>
  <c r="H39" i="6" s="1"/>
  <c r="E22" i="9"/>
  <c r="H22" i="9" s="1"/>
  <c r="E60" i="11"/>
  <c r="H60" i="11" s="1"/>
  <c r="E38" i="15"/>
  <c r="H38" i="15" s="1"/>
  <c r="E51" i="18"/>
  <c r="E37" i="19"/>
  <c r="E23" i="19"/>
  <c r="H23" i="19" s="1"/>
  <c r="E63" i="23"/>
  <c r="H63" i="23" s="1"/>
  <c r="E28" i="25"/>
  <c r="H28" i="25" s="1"/>
  <c r="E63" i="26"/>
  <c r="H63" i="26" s="1"/>
  <c r="E60" i="26"/>
  <c r="H60" i="26" s="1"/>
  <c r="E51" i="26"/>
  <c r="H51" i="26" s="1"/>
  <c r="E27" i="30"/>
  <c r="H27" i="30" s="1"/>
  <c r="E61" i="32"/>
  <c r="H61" i="32" s="1"/>
  <c r="E29" i="32"/>
  <c r="H29" i="32" s="1"/>
  <c r="E22" i="31"/>
  <c r="H22" i="31" s="1"/>
  <c r="E51" i="21"/>
  <c r="H51" i="21" s="1"/>
  <c r="F563" i="20"/>
  <c r="H267" i="34"/>
  <c r="H300" i="1"/>
  <c r="F122" i="9"/>
  <c r="F99" i="7"/>
  <c r="E41" i="3"/>
  <c r="E38" i="3"/>
  <c r="H38" i="3" s="1"/>
  <c r="H95" i="2"/>
  <c r="H84" i="1"/>
  <c r="H232" i="3"/>
  <c r="H271" i="3"/>
  <c r="H350" i="3"/>
  <c r="H448" i="2"/>
  <c r="E35" i="33"/>
  <c r="H35" i="33" s="1"/>
  <c r="E58" i="33"/>
  <c r="H58" i="33" s="1"/>
  <c r="E38" i="33"/>
  <c r="H38" i="33" s="1"/>
  <c r="E26" i="33"/>
  <c r="H26" i="33" s="1"/>
  <c r="E41" i="33"/>
  <c r="H41" i="33" s="1"/>
  <c r="E64" i="33"/>
  <c r="H64" i="33" s="1"/>
  <c r="E52" i="33"/>
  <c r="H52" i="33" s="1"/>
  <c r="E28" i="33"/>
  <c r="H28" i="33" s="1"/>
  <c r="E63" i="33"/>
  <c r="H63" i="33" s="1"/>
  <c r="E270" i="31"/>
  <c r="H270" i="31" s="1"/>
  <c r="E167" i="31"/>
  <c r="H167" i="31" s="1"/>
  <c r="E249" i="31"/>
  <c r="H249" i="31" s="1"/>
  <c r="E290" i="31"/>
  <c r="H290" i="31" s="1"/>
  <c r="E248" i="31"/>
  <c r="H248" i="31" s="1"/>
  <c r="E271" i="31"/>
  <c r="H271" i="31" s="1"/>
  <c r="E262" i="31"/>
  <c r="H262" i="31" s="1"/>
  <c r="E141" i="33"/>
  <c r="H141" i="33" s="1"/>
  <c r="E72" i="33"/>
  <c r="H72" i="33" s="1"/>
  <c r="E80" i="33"/>
  <c r="H80" i="33" s="1"/>
  <c r="E89" i="33"/>
  <c r="H89" i="33" s="1"/>
  <c r="E100" i="33"/>
  <c r="H100" i="33" s="1"/>
  <c r="E110" i="33"/>
  <c r="H110" i="33" s="1"/>
  <c r="E131" i="33"/>
  <c r="H131" i="33" s="1"/>
  <c r="E148" i="33"/>
  <c r="H148" i="33" s="1"/>
  <c r="E73" i="33"/>
  <c r="H73" i="33" s="1"/>
  <c r="E87" i="33"/>
  <c r="H87" i="33" s="1"/>
  <c r="E98" i="33"/>
  <c r="H98" i="33" s="1"/>
  <c r="E108" i="33"/>
  <c r="H108" i="33" s="1"/>
  <c r="E116" i="33"/>
  <c r="H116" i="33" s="1"/>
  <c r="E122" i="33"/>
  <c r="H122" i="33" s="1"/>
  <c r="E125" i="33"/>
  <c r="H125" i="33" s="1"/>
  <c r="E132" i="33"/>
  <c r="H132" i="33" s="1"/>
  <c r="E140" i="33"/>
  <c r="H140" i="33" s="1"/>
  <c r="E147" i="33"/>
  <c r="E81" i="33"/>
  <c r="E91" i="33"/>
  <c r="H91" i="33" s="1"/>
  <c r="E102" i="33"/>
  <c r="E112" i="33"/>
  <c r="H112" i="33" s="1"/>
  <c r="E119" i="33"/>
  <c r="H119" i="33" s="1"/>
  <c r="E139" i="33"/>
  <c r="H139" i="33" s="1"/>
  <c r="E146" i="33"/>
  <c r="H146" i="33" s="1"/>
  <c r="E71" i="33"/>
  <c r="H329" i="11"/>
  <c r="E57" i="33"/>
  <c r="C8" i="33"/>
  <c r="E59" i="33"/>
  <c r="H59" i="33" s="1"/>
  <c r="E23" i="33"/>
  <c r="H23" i="33" s="1"/>
  <c r="E44" i="33"/>
  <c r="E20" i="33"/>
  <c r="H20" i="33" s="1"/>
  <c r="E37" i="33"/>
  <c r="H37" i="33" s="1"/>
  <c r="E46" i="33"/>
  <c r="H46" i="33" s="1"/>
  <c r="E62" i="33"/>
  <c r="H62" i="33" s="1"/>
  <c r="E43" i="33"/>
  <c r="H43" i="33" s="1"/>
  <c r="E51" i="33"/>
  <c r="H51" i="33" s="1"/>
  <c r="E197" i="31"/>
  <c r="H197" i="31" s="1"/>
  <c r="E201" i="31"/>
  <c r="E174" i="31"/>
  <c r="E189" i="31"/>
  <c r="H189" i="31" s="1"/>
  <c r="E239" i="31"/>
  <c r="H239" i="31" s="1"/>
  <c r="E253" i="31"/>
  <c r="H253" i="31" s="1"/>
  <c r="E191" i="31"/>
  <c r="H191" i="31" s="1"/>
  <c r="E304" i="31"/>
  <c r="H304" i="31" s="1"/>
  <c r="E235" i="31"/>
  <c r="H235" i="31" s="1"/>
  <c r="E196" i="31"/>
  <c r="H196" i="31" s="1"/>
  <c r="E284" i="31"/>
  <c r="H284" i="31" s="1"/>
  <c r="E44" i="3"/>
  <c r="H44" i="3" s="1"/>
  <c r="H446" i="3"/>
  <c r="C9" i="33"/>
  <c r="E53" i="33"/>
  <c r="H53" i="33" s="1"/>
  <c r="E30" i="33"/>
  <c r="H30" i="33" s="1"/>
  <c r="E49" i="33"/>
  <c r="H49" i="33" s="1"/>
  <c r="E24" i="33"/>
  <c r="H24" i="33" s="1"/>
  <c r="E32" i="33"/>
  <c r="H32" i="33" s="1"/>
  <c r="E18" i="33"/>
  <c r="F142" i="28"/>
  <c r="F129" i="28"/>
  <c r="F83" i="28"/>
  <c r="H72" i="24"/>
  <c r="H117" i="16"/>
  <c r="H248" i="23"/>
  <c r="E110" i="20"/>
  <c r="H110" i="20" s="1"/>
  <c r="E149" i="20"/>
  <c r="H149" i="20" s="1"/>
  <c r="H136" i="1"/>
  <c r="H129" i="1"/>
  <c r="H113" i="10"/>
  <c r="H150" i="11"/>
  <c r="H141" i="11"/>
  <c r="H142" i="14"/>
  <c r="H138" i="14"/>
  <c r="H96" i="14"/>
  <c r="H143" i="15"/>
  <c r="H79" i="15"/>
  <c r="H113" i="16"/>
  <c r="H95" i="17"/>
  <c r="H84" i="17"/>
  <c r="H143" i="18"/>
  <c r="H125" i="19"/>
  <c r="H84" i="19"/>
  <c r="H134" i="20"/>
  <c r="H134" i="21"/>
  <c r="H113" i="21"/>
  <c r="H82" i="21"/>
  <c r="H136" i="22"/>
  <c r="H113" i="22"/>
  <c r="H81" i="22"/>
  <c r="H147" i="23"/>
  <c r="H82" i="23"/>
  <c r="H81" i="23"/>
  <c r="H370" i="2"/>
  <c r="H376" i="2"/>
  <c r="H382" i="2"/>
  <c r="H428" i="2"/>
  <c r="H452" i="2"/>
  <c r="H500" i="2"/>
  <c r="H538" i="2"/>
  <c r="E128" i="25"/>
  <c r="H128" i="25" s="1"/>
  <c r="E139" i="25"/>
  <c r="H139" i="25" s="1"/>
  <c r="E119" i="25"/>
  <c r="H119" i="25" s="1"/>
  <c r="C8" i="25"/>
  <c r="E132" i="25"/>
  <c r="H132" i="25" s="1"/>
  <c r="E161" i="25"/>
  <c r="E193" i="25"/>
  <c r="H193" i="25" s="1"/>
  <c r="E176" i="25"/>
  <c r="H176" i="25" s="1"/>
  <c r="E500" i="25"/>
  <c r="H500" i="25" s="1"/>
  <c r="E436" i="25"/>
  <c r="H436" i="25" s="1"/>
  <c r="E478" i="25"/>
  <c r="H478" i="25" s="1"/>
  <c r="E430" i="25"/>
  <c r="H430" i="25" s="1"/>
  <c r="E380" i="25"/>
  <c r="H380" i="25" s="1"/>
  <c r="E540" i="25"/>
  <c r="H540" i="25" s="1"/>
  <c r="E368" i="25"/>
  <c r="H368" i="25" s="1"/>
  <c r="C12" i="25"/>
  <c r="E451" i="25"/>
  <c r="H451" i="25" s="1"/>
  <c r="E410" i="25"/>
  <c r="H410" i="25" s="1"/>
  <c r="E365" i="25"/>
  <c r="H365" i="25" s="1"/>
  <c r="E349" i="25"/>
  <c r="H349" i="25" s="1"/>
  <c r="E330" i="25"/>
  <c r="H330" i="25" s="1"/>
  <c r="H59" i="31"/>
  <c r="H128" i="30"/>
  <c r="E122" i="13"/>
  <c r="H122" i="13" s="1"/>
  <c r="E131" i="13"/>
  <c r="H131" i="13" s="1"/>
  <c r="E98" i="13"/>
  <c r="H98" i="13" s="1"/>
  <c r="E126" i="13"/>
  <c r="H126" i="13" s="1"/>
  <c r="E94" i="13"/>
  <c r="H94" i="13" s="1"/>
  <c r="E26" i="11"/>
  <c r="H26" i="11" s="1"/>
  <c r="E84" i="10"/>
  <c r="H84" i="10" s="1"/>
  <c r="E91" i="10"/>
  <c r="H91" i="10" s="1"/>
  <c r="E105" i="10"/>
  <c r="H105" i="10" s="1"/>
  <c r="E119" i="10"/>
  <c r="H119" i="10" s="1"/>
  <c r="E131" i="10"/>
  <c r="H131" i="10" s="1"/>
  <c r="E140" i="10"/>
  <c r="H140" i="10" s="1"/>
  <c r="E18" i="9"/>
  <c r="E49" i="9"/>
  <c r="E29" i="8"/>
  <c r="E77" i="8"/>
  <c r="H555" i="8"/>
  <c r="E18" i="8"/>
  <c r="E49" i="7"/>
  <c r="H49" i="7" s="1"/>
  <c r="E76" i="7"/>
  <c r="H76" i="7" s="1"/>
  <c r="E87" i="7"/>
  <c r="H87" i="7" s="1"/>
  <c r="E90" i="7"/>
  <c r="H90" i="7" s="1"/>
  <c r="E109" i="7"/>
  <c r="H109" i="7" s="1"/>
  <c r="E114" i="7"/>
  <c r="H114" i="7" s="1"/>
  <c r="E122" i="7"/>
  <c r="H122" i="7" s="1"/>
  <c r="E128" i="7"/>
  <c r="H128" i="7" s="1"/>
  <c r="E71" i="7"/>
  <c r="E72" i="7"/>
  <c r="E131" i="6"/>
  <c r="H131" i="6" s="1"/>
  <c r="E49" i="5"/>
  <c r="H49" i="5" s="1"/>
  <c r="G12" i="15"/>
  <c r="E18" i="5"/>
  <c r="H118" i="34"/>
  <c r="H441" i="8"/>
  <c r="H407" i="8"/>
  <c r="H405" i="8"/>
  <c r="H404" i="8"/>
  <c r="H403" i="8"/>
  <c r="H385" i="8"/>
  <c r="H366" i="8"/>
  <c r="H341" i="8"/>
  <c r="H537" i="9"/>
  <c r="H535" i="9"/>
  <c r="H520" i="9"/>
  <c r="H500" i="9"/>
  <c r="H498" i="9"/>
  <c r="H497" i="9"/>
  <c r="H496" i="9"/>
  <c r="H495" i="9"/>
  <c r="H494" i="9"/>
  <c r="H493" i="9"/>
  <c r="H492" i="9"/>
  <c r="H79" i="23"/>
  <c r="H79" i="25"/>
  <c r="H95" i="27"/>
  <c r="H121" i="31"/>
  <c r="H101" i="31"/>
  <c r="H97" i="31"/>
  <c r="H82" i="31"/>
  <c r="H148" i="32"/>
  <c r="H108" i="32"/>
  <c r="H171" i="34"/>
  <c r="H265" i="2"/>
  <c r="H204" i="9"/>
  <c r="H193" i="9"/>
  <c r="H241" i="12"/>
  <c r="H203" i="12"/>
  <c r="H286" i="14"/>
  <c r="H184" i="14"/>
  <c r="H320" i="15"/>
  <c r="H319" i="15"/>
  <c r="H318" i="15"/>
  <c r="H316" i="15"/>
  <c r="H315" i="15"/>
  <c r="H311" i="15"/>
  <c r="H309" i="15"/>
  <c r="H307" i="15"/>
  <c r="H302" i="15"/>
  <c r="H291" i="15"/>
  <c r="H288" i="15"/>
  <c r="H271" i="15"/>
  <c r="H268" i="15"/>
  <c r="H230" i="15"/>
  <c r="H227" i="15"/>
  <c r="H183" i="15"/>
  <c r="H318" i="16"/>
  <c r="H314" i="16"/>
  <c r="H312" i="16"/>
  <c r="H311" i="16"/>
  <c r="H310" i="16"/>
  <c r="H252" i="16"/>
  <c r="H244" i="16"/>
  <c r="H240" i="16"/>
  <c r="H200" i="16"/>
  <c r="H184" i="16"/>
  <c r="H313" i="17"/>
  <c r="H307" i="17"/>
  <c r="H252" i="17"/>
  <c r="H249" i="17"/>
  <c r="H292" i="18"/>
  <c r="H297" i="20"/>
  <c r="H296" i="20"/>
  <c r="H294" i="20"/>
  <c r="H282" i="20"/>
  <c r="H277" i="20"/>
  <c r="H204" i="22"/>
  <c r="H203" i="22"/>
  <c r="H200" i="24"/>
  <c r="H317" i="25"/>
  <c r="H268" i="25"/>
  <c r="H243" i="25"/>
  <c r="H237" i="25"/>
  <c r="H306" i="26"/>
  <c r="H184" i="27"/>
  <c r="H310" i="29"/>
  <c r="H286" i="29"/>
  <c r="H208" i="29"/>
  <c r="H206" i="29"/>
  <c r="H302" i="30"/>
  <c r="H261" i="30"/>
  <c r="H223" i="31"/>
  <c r="H319" i="32"/>
  <c r="H352" i="34"/>
  <c r="H439" i="1"/>
  <c r="H377" i="1"/>
  <c r="H375" i="1"/>
  <c r="H374" i="1"/>
  <c r="H372" i="1"/>
  <c r="H371" i="1"/>
  <c r="H369" i="1"/>
  <c r="H371" i="2"/>
  <c r="H471" i="3"/>
  <c r="H449" i="4"/>
  <c r="H381" i="4"/>
  <c r="H377" i="4"/>
  <c r="H138" i="2"/>
  <c r="H82" i="3"/>
  <c r="H148" i="7"/>
  <c r="H141" i="7"/>
  <c r="H135" i="7"/>
  <c r="H96" i="7"/>
  <c r="H132" i="8"/>
  <c r="H91" i="8"/>
  <c r="H134" i="9"/>
  <c r="H113" i="9"/>
  <c r="H145" i="11"/>
  <c r="H95" i="11"/>
  <c r="H95" i="12"/>
  <c r="H141" i="13"/>
  <c r="H84" i="13"/>
  <c r="H141" i="14"/>
  <c r="H112" i="14"/>
  <c r="H148" i="15"/>
  <c r="H110" i="15"/>
  <c r="H88" i="17"/>
  <c r="H79" i="17"/>
  <c r="H136" i="19"/>
  <c r="H134" i="19"/>
  <c r="H101" i="19"/>
  <c r="H82" i="19"/>
  <c r="H117" i="20"/>
  <c r="H141" i="22"/>
  <c r="H134" i="22"/>
  <c r="H121" i="23"/>
  <c r="H97" i="23"/>
  <c r="H96" i="23"/>
  <c r="H138" i="24"/>
  <c r="H88" i="24"/>
  <c r="H117" i="25"/>
  <c r="H101" i="27"/>
  <c r="H96" i="27"/>
  <c r="H96" i="30"/>
  <c r="H143" i="31"/>
  <c r="H138" i="32"/>
  <c r="H134" i="32"/>
  <c r="H126" i="32"/>
  <c r="H105" i="32"/>
  <c r="H104" i="32"/>
  <c r="H90" i="32"/>
  <c r="H221" i="3"/>
  <c r="H217" i="3"/>
  <c r="H200" i="3"/>
  <c r="H320" i="4"/>
  <c r="H319" i="4"/>
  <c r="H318" i="4"/>
  <c r="H316" i="4"/>
  <c r="H314" i="4"/>
  <c r="H291" i="4"/>
  <c r="H265" i="4"/>
  <c r="H264" i="4"/>
  <c r="H222" i="4"/>
  <c r="H221" i="4"/>
  <c r="H214" i="4"/>
  <c r="H213" i="4"/>
  <c r="H314" i="5"/>
  <c r="H285" i="5"/>
  <c r="H270" i="5"/>
  <c r="H244" i="5"/>
  <c r="H242" i="5"/>
  <c r="H240" i="5"/>
  <c r="H219" i="6"/>
  <c r="H215" i="6"/>
  <c r="H207" i="6"/>
  <c r="H320" i="7"/>
  <c r="H317" i="7"/>
  <c r="H316" i="7"/>
  <c r="H282" i="7"/>
  <c r="H281" i="7"/>
  <c r="H235" i="7"/>
  <c r="H233" i="7"/>
  <c r="H220" i="7"/>
  <c r="H314" i="8"/>
  <c r="H305" i="8"/>
  <c r="H282" i="8"/>
  <c r="H194" i="8"/>
  <c r="H183" i="8"/>
  <c r="H302" i="9"/>
  <c r="H290" i="9"/>
  <c r="H284" i="9"/>
  <c r="H267" i="10"/>
  <c r="H305" i="11"/>
  <c r="H296" i="11"/>
  <c r="H246" i="11"/>
  <c r="H236" i="11"/>
  <c r="H235" i="11"/>
  <c r="H226" i="11"/>
  <c r="H267" i="13"/>
  <c r="H252" i="13"/>
  <c r="H220" i="13"/>
  <c r="H292" i="14"/>
  <c r="H289" i="14"/>
  <c r="H289" i="27"/>
  <c r="H288" i="27"/>
  <c r="H271" i="27"/>
  <c r="H254" i="27"/>
  <c r="H319" i="30"/>
  <c r="H270" i="30"/>
  <c r="H239" i="30"/>
  <c r="H229" i="30"/>
  <c r="H219" i="30"/>
  <c r="H523" i="34"/>
  <c r="H519" i="34"/>
  <c r="H516" i="34"/>
  <c r="H515" i="34"/>
  <c r="H514" i="34"/>
  <c r="H511" i="34"/>
  <c r="H408" i="34"/>
  <c r="H498" i="1"/>
  <c r="H365" i="1"/>
  <c r="H520" i="3"/>
  <c r="H518" i="3"/>
  <c r="H516" i="3"/>
  <c r="H493" i="3"/>
  <c r="H485" i="3"/>
  <c r="H459" i="4"/>
  <c r="H435" i="4"/>
  <c r="H502" i="6"/>
  <c r="H534" i="8"/>
  <c r="H533" i="8"/>
  <c r="H518" i="8"/>
  <c r="H517" i="8"/>
  <c r="H526" i="9"/>
  <c r="H422" i="9"/>
  <c r="H344" i="9"/>
  <c r="H497" i="10"/>
  <c r="H494" i="10"/>
  <c r="H493" i="10"/>
  <c r="H492" i="10"/>
  <c r="H490" i="10"/>
  <c r="H371" i="10"/>
  <c r="H413" i="11"/>
  <c r="H392" i="11"/>
  <c r="H389" i="12"/>
  <c r="H514" i="13"/>
  <c r="H461" i="13"/>
  <c r="H346" i="13"/>
  <c r="H498" i="14"/>
  <c r="H495" i="14"/>
  <c r="H494" i="14"/>
  <c r="H493" i="14"/>
  <c r="H489" i="14"/>
  <c r="H488" i="14"/>
  <c r="H445" i="14"/>
  <c r="H513" i="15"/>
  <c r="H385" i="15"/>
  <c r="H499" i="16"/>
  <c r="H498" i="16"/>
  <c r="H491" i="16"/>
  <c r="H427" i="16"/>
  <c r="H533" i="18"/>
  <c r="H447" i="18"/>
  <c r="H442" i="18"/>
  <c r="H537" i="19"/>
  <c r="H491" i="19"/>
  <c r="H463" i="19"/>
  <c r="H435" i="19"/>
  <c r="H341" i="19"/>
  <c r="H479" i="20"/>
  <c r="H478" i="20"/>
  <c r="H447" i="20"/>
  <c r="H363" i="20"/>
  <c r="H507" i="21"/>
  <c r="H503" i="21"/>
  <c r="H499" i="21"/>
  <c r="H497" i="21"/>
  <c r="H491" i="21"/>
  <c r="H489" i="21"/>
  <c r="H429" i="21"/>
  <c r="H502" i="22"/>
  <c r="H500" i="22"/>
  <c r="H497" i="22"/>
  <c r="H492" i="22"/>
  <c r="H444" i="22"/>
  <c r="H442" i="22"/>
  <c r="H435" i="22"/>
  <c r="H520" i="23"/>
  <c r="H514" i="23"/>
  <c r="H508" i="23"/>
  <c r="H384" i="23"/>
  <c r="H381" i="23"/>
  <c r="H537" i="24"/>
  <c r="H534" i="24"/>
  <c r="H533" i="24"/>
  <c r="H504" i="24"/>
  <c r="H449" i="24"/>
  <c r="H442" i="24"/>
  <c r="H439" i="24"/>
  <c r="H407" i="24"/>
  <c r="H405" i="24"/>
  <c r="H485" i="25"/>
  <c r="H385" i="26"/>
  <c r="H517" i="27"/>
  <c r="H396" i="27"/>
  <c r="H337" i="27"/>
  <c r="H371" i="29"/>
  <c r="H525" i="30"/>
  <c r="H506" i="30"/>
  <c r="H501" i="30"/>
  <c r="H497" i="30"/>
  <c r="H495" i="30"/>
  <c r="H494" i="30"/>
  <c r="H491" i="30"/>
  <c r="H490" i="30"/>
  <c r="H481" i="30"/>
  <c r="H478" i="30"/>
  <c r="H449" i="30"/>
  <c r="H429" i="30"/>
  <c r="H427" i="30"/>
  <c r="H426" i="30"/>
  <c r="H403" i="30"/>
  <c r="H377" i="30"/>
  <c r="H339" i="30"/>
  <c r="H535" i="31"/>
  <c r="H527" i="31"/>
  <c r="H485" i="31"/>
  <c r="H344" i="31"/>
  <c r="H503" i="32"/>
  <c r="H502" i="32"/>
  <c r="H499" i="32"/>
  <c r="H495" i="32"/>
  <c r="H494" i="32"/>
  <c r="H486" i="32"/>
  <c r="H478" i="32"/>
  <c r="H463" i="32"/>
  <c r="H462" i="32"/>
  <c r="H459" i="32"/>
  <c r="H456" i="32"/>
  <c r="H454" i="32"/>
  <c r="H453" i="32"/>
  <c r="H427" i="32"/>
  <c r="H426" i="32"/>
  <c r="H362" i="13"/>
  <c r="H544" i="18"/>
  <c r="H491" i="18"/>
  <c r="H482" i="18"/>
  <c r="H478" i="18"/>
  <c r="H453" i="18"/>
  <c r="H443" i="18"/>
  <c r="H369" i="19"/>
  <c r="H333" i="19"/>
  <c r="H437" i="20"/>
  <c r="H333" i="20"/>
  <c r="H510" i="21"/>
  <c r="H402" i="21"/>
  <c r="H354" i="21"/>
  <c r="H336" i="21"/>
  <c r="H513" i="22"/>
  <c r="H510" i="22"/>
  <c r="H450" i="22"/>
  <c r="H363" i="23"/>
  <c r="H361" i="23"/>
  <c r="H359" i="23"/>
  <c r="H492" i="29"/>
  <c r="E553" i="9"/>
  <c r="H553" i="9" s="1"/>
  <c r="H491" i="9"/>
  <c r="H489" i="9"/>
  <c r="H488" i="9"/>
  <c r="H447" i="9"/>
  <c r="H445" i="9"/>
  <c r="H444" i="9"/>
  <c r="H443" i="9"/>
  <c r="H442" i="9"/>
  <c r="H440" i="9"/>
  <c r="H439" i="9"/>
  <c r="H430" i="9"/>
  <c r="H409" i="9"/>
  <c r="H407" i="9"/>
  <c r="H381" i="9"/>
  <c r="H377" i="9"/>
  <c r="H373" i="9"/>
  <c r="H357" i="9"/>
  <c r="H356" i="9"/>
  <c r="H533" i="10"/>
  <c r="H528" i="10"/>
  <c r="H473" i="10"/>
  <c r="H472" i="10"/>
  <c r="H470" i="10"/>
  <c r="H469" i="10"/>
  <c r="H422" i="10"/>
  <c r="H352" i="10"/>
  <c r="H501" i="11"/>
  <c r="H476" i="11"/>
  <c r="H407" i="11"/>
  <c r="H405" i="11"/>
  <c r="H404" i="11"/>
  <c r="H546" i="12"/>
  <c r="H541" i="12"/>
  <c r="H517" i="12"/>
  <c r="H515" i="12"/>
  <c r="H499" i="12"/>
  <c r="H498" i="12"/>
  <c r="H444" i="12"/>
  <c r="H391" i="12"/>
  <c r="H377" i="12"/>
  <c r="H371" i="12"/>
  <c r="H539" i="13"/>
  <c r="H474" i="13"/>
  <c r="H473" i="13"/>
  <c r="H471" i="13"/>
  <c r="H470" i="13"/>
  <c r="H468" i="13"/>
  <c r="H460" i="13"/>
  <c r="H429" i="13"/>
  <c r="H372" i="15"/>
  <c r="H371" i="15"/>
  <c r="H533" i="16"/>
  <c r="H431" i="16"/>
  <c r="H344" i="16"/>
  <c r="H528" i="19"/>
  <c r="H472" i="19"/>
  <c r="H442" i="19"/>
  <c r="H469" i="24"/>
  <c r="H466" i="24"/>
  <c r="H465" i="24"/>
  <c r="H461" i="24"/>
  <c r="H460" i="24"/>
  <c r="H458" i="24"/>
  <c r="H384" i="25"/>
  <c r="H381" i="25"/>
  <c r="H459" i="30"/>
  <c r="H577" i="9"/>
  <c r="H576" i="9"/>
  <c r="H574" i="12"/>
  <c r="H424" i="32"/>
  <c r="H416" i="32"/>
  <c r="H413" i="32"/>
  <c r="H410" i="32"/>
  <c r="H409" i="32"/>
  <c r="H408" i="32"/>
  <c r="H405" i="32"/>
  <c r="H404" i="32"/>
  <c r="H403" i="32"/>
  <c r="H402" i="32"/>
  <c r="H401" i="32"/>
  <c r="H397" i="32"/>
  <c r="H389" i="32"/>
  <c r="H388" i="32"/>
  <c r="H386" i="32"/>
  <c r="H385" i="32"/>
  <c r="H382" i="32"/>
  <c r="H369" i="32"/>
  <c r="H355" i="32"/>
  <c r="H340" i="32"/>
  <c r="H578" i="1"/>
  <c r="H565" i="7"/>
  <c r="H574" i="13"/>
  <c r="H577" i="15"/>
  <c r="H576" i="15"/>
  <c r="H574" i="15"/>
  <c r="H573" i="15"/>
  <c r="H566" i="18"/>
  <c r="H577" i="21"/>
  <c r="H576" i="21"/>
  <c r="H568" i="32"/>
  <c r="H33" i="5"/>
  <c r="H30" i="8"/>
  <c r="H41" i="9"/>
  <c r="H56" i="13"/>
  <c r="H55" i="13"/>
  <c r="H36" i="13"/>
  <c r="H54" i="15"/>
  <c r="H50" i="15"/>
  <c r="H35" i="15"/>
  <c r="H56" i="17"/>
  <c r="H53" i="17"/>
  <c r="H52" i="17"/>
  <c r="H39" i="17"/>
  <c r="H34" i="17"/>
  <c r="H31" i="17"/>
  <c r="H42" i="19"/>
  <c r="H40" i="19"/>
  <c r="H56" i="21"/>
  <c r="H36" i="21"/>
  <c r="H55" i="22"/>
  <c r="H36" i="22"/>
  <c r="H46" i="23"/>
  <c r="H38" i="23"/>
  <c r="H34" i="23"/>
  <c r="H20" i="23"/>
  <c r="H34" i="24"/>
  <c r="H40" i="25"/>
  <c r="H38" i="25"/>
  <c r="H20" i="27"/>
  <c r="H52" i="30"/>
  <c r="H36" i="30"/>
  <c r="H24" i="30"/>
  <c r="H20" i="30"/>
  <c r="H59" i="32"/>
  <c r="H58" i="32"/>
  <c r="H38" i="32"/>
  <c r="H27" i="32"/>
  <c r="H431" i="28"/>
  <c r="H393" i="6"/>
  <c r="H402" i="6"/>
  <c r="E214" i="2"/>
  <c r="H214" i="2" s="1"/>
  <c r="E271" i="2"/>
  <c r="H271" i="2" s="1"/>
  <c r="F563" i="16"/>
  <c r="F401" i="3"/>
  <c r="D12" i="3"/>
  <c r="F540" i="3"/>
  <c r="F529" i="3"/>
  <c r="F509" i="3"/>
  <c r="F439" i="3"/>
  <c r="F538" i="3"/>
  <c r="F524" i="3"/>
  <c r="F506" i="3"/>
  <c r="F482" i="3"/>
  <c r="F457" i="3"/>
  <c r="F448" i="3"/>
  <c r="F438" i="3"/>
  <c r="F422" i="14"/>
  <c r="F521" i="14"/>
  <c r="F483" i="14"/>
  <c r="F467" i="14"/>
  <c r="F448" i="14"/>
  <c r="F433" i="14"/>
  <c r="F424" i="14"/>
  <c r="F382" i="14"/>
  <c r="F369" i="14"/>
  <c r="F343" i="14"/>
  <c r="F331" i="14"/>
  <c r="D12" i="14"/>
  <c r="G12" i="14" s="1"/>
  <c r="F329" i="14"/>
  <c r="F482" i="14"/>
  <c r="F457" i="14"/>
  <c r="F412" i="14"/>
  <c r="F378" i="14"/>
  <c r="F363" i="14"/>
  <c r="F354" i="14"/>
  <c r="F340" i="14"/>
  <c r="F450" i="14"/>
  <c r="F349" i="14"/>
  <c r="F336" i="14"/>
  <c r="F410" i="22"/>
  <c r="F477" i="22"/>
  <c r="F353" i="22"/>
  <c r="F538" i="22"/>
  <c r="F382" i="22"/>
  <c r="F339" i="22"/>
  <c r="F370" i="22"/>
  <c r="F514" i="22"/>
  <c r="F343" i="22"/>
  <c r="F438" i="22"/>
  <c r="F365" i="22"/>
  <c r="F333" i="22"/>
  <c r="F368" i="22"/>
  <c r="F361" i="22"/>
  <c r="F374" i="22"/>
  <c r="F540" i="22"/>
  <c r="F393" i="22"/>
  <c r="F372" i="24"/>
  <c r="F530" i="24"/>
  <c r="F500" i="24"/>
  <c r="F478" i="24"/>
  <c r="F451" i="24"/>
  <c r="F412" i="24"/>
  <c r="F390" i="24"/>
  <c r="F381" i="24"/>
  <c r="F368" i="24"/>
  <c r="F362" i="24"/>
  <c r="F353" i="24"/>
  <c r="F336" i="24"/>
  <c r="F538" i="24"/>
  <c r="F529" i="24"/>
  <c r="F486" i="24"/>
  <c r="F477" i="24"/>
  <c r="F409" i="24"/>
  <c r="F380" i="24"/>
  <c r="F370" i="24"/>
  <c r="F367" i="24"/>
  <c r="F361" i="24"/>
  <c r="F333" i="24"/>
  <c r="F531" i="24"/>
  <c r="F457" i="24"/>
  <c r="F394" i="24"/>
  <c r="F379" i="24"/>
  <c r="F365" i="24"/>
  <c r="F342" i="24"/>
  <c r="F354" i="24"/>
  <c r="F332" i="24"/>
  <c r="F348" i="29"/>
  <c r="F393" i="29"/>
  <c r="F368" i="29"/>
  <c r="F513" i="29"/>
  <c r="F488" i="29"/>
  <c r="F477" i="29"/>
  <c r="F465" i="29"/>
  <c r="F443" i="29"/>
  <c r="F423" i="29"/>
  <c r="F382" i="29"/>
  <c r="F367" i="29"/>
  <c r="F350" i="29"/>
  <c r="F335" i="29"/>
  <c r="F340" i="29"/>
  <c r="F428" i="29"/>
  <c r="F369" i="29"/>
  <c r="F336" i="29"/>
  <c r="F542" i="29"/>
  <c r="F530" i="29"/>
  <c r="F510" i="29"/>
  <c r="F482" i="29"/>
  <c r="F461" i="29"/>
  <c r="F450" i="29"/>
  <c r="F433" i="29"/>
  <c r="F425" i="29"/>
  <c r="F343" i="29"/>
  <c r="F378" i="29"/>
  <c r="F353" i="29"/>
  <c r="F346" i="29"/>
  <c r="F479" i="29"/>
  <c r="F456" i="29"/>
  <c r="F432" i="29"/>
  <c r="F374" i="29"/>
  <c r="F420" i="29"/>
  <c r="F394" i="29"/>
  <c r="F524" i="29"/>
  <c r="F437" i="29"/>
  <c r="F402" i="29"/>
  <c r="F361" i="29"/>
  <c r="G329" i="3"/>
  <c r="H329" i="3" s="1"/>
  <c r="F329" i="24"/>
  <c r="D8" i="14"/>
  <c r="F336" i="3"/>
  <c r="F340" i="3"/>
  <c r="F345" i="3"/>
  <c r="F349" i="3"/>
  <c r="F353" i="3"/>
  <c r="F361" i="3"/>
  <c r="F367" i="3"/>
  <c r="F370" i="3"/>
  <c r="F382" i="3"/>
  <c r="F394" i="3"/>
  <c r="F412" i="3"/>
  <c r="F423" i="3"/>
  <c r="F432" i="3"/>
  <c r="F446" i="3"/>
  <c r="F330" i="3"/>
  <c r="F331" i="3"/>
  <c r="F538" i="33"/>
  <c r="F526" i="33"/>
  <c r="F515" i="33"/>
  <c r="F509" i="33"/>
  <c r="F499" i="33"/>
  <c r="F492" i="33"/>
  <c r="F479" i="33"/>
  <c r="F467" i="33"/>
  <c r="F458" i="33"/>
  <c r="F449" i="33"/>
  <c r="F438" i="33"/>
  <c r="F429" i="33"/>
  <c r="F420" i="33"/>
  <c r="F376" i="33"/>
  <c r="F366" i="33"/>
  <c r="F357" i="33"/>
  <c r="F339" i="29"/>
  <c r="F372" i="29"/>
  <c r="F506" i="29"/>
  <c r="F382" i="24"/>
  <c r="F349" i="22"/>
  <c r="F378" i="19"/>
  <c r="F333" i="19"/>
  <c r="F342" i="19"/>
  <c r="F329" i="3"/>
  <c r="F441" i="33"/>
  <c r="G329" i="33"/>
  <c r="F329" i="33"/>
  <c r="F333" i="33"/>
  <c r="F336" i="33"/>
  <c r="F339" i="33"/>
  <c r="F343" i="33"/>
  <c r="F331" i="33"/>
  <c r="F334" i="33"/>
  <c r="F337" i="33"/>
  <c r="F340" i="33"/>
  <c r="F338" i="33"/>
  <c r="F345" i="33"/>
  <c r="F349" i="33"/>
  <c r="F352" i="33"/>
  <c r="F355" i="33"/>
  <c r="F358" i="33"/>
  <c r="F361" i="33"/>
  <c r="F364" i="33"/>
  <c r="F367" i="33"/>
  <c r="F370" i="33"/>
  <c r="F374" i="33"/>
  <c r="F377" i="33"/>
  <c r="F380" i="33"/>
  <c r="F386" i="33"/>
  <c r="F392" i="33"/>
  <c r="F395" i="33"/>
  <c r="F402" i="33"/>
  <c r="F409" i="33"/>
  <c r="F412" i="33"/>
  <c r="F421" i="33"/>
  <c r="F424" i="33"/>
  <c r="F427" i="33"/>
  <c r="F430" i="33"/>
  <c r="F433" i="33"/>
  <c r="F436" i="33"/>
  <c r="F439" i="33"/>
  <c r="F443" i="33"/>
  <c r="F447" i="33"/>
  <c r="F450" i="33"/>
  <c r="F453" i="33"/>
  <c r="F456" i="33"/>
  <c r="F459" i="33"/>
  <c r="F462" i="33"/>
  <c r="F465" i="33"/>
  <c r="F468" i="33"/>
  <c r="F474" i="33"/>
  <c r="F477" i="33"/>
  <c r="F481" i="33"/>
  <c r="F486" i="33"/>
  <c r="F489" i="33"/>
  <c r="F493" i="33"/>
  <c r="F500" i="33"/>
  <c r="F503" i="33"/>
  <c r="F507" i="33"/>
  <c r="F510" i="33"/>
  <c r="F513" i="33"/>
  <c r="F517" i="33"/>
  <c r="F520" i="33"/>
  <c r="F524" i="33"/>
  <c r="F529" i="33"/>
  <c r="F533" i="33"/>
  <c r="F536" i="33"/>
  <c r="F539" i="33"/>
  <c r="F542" i="33"/>
  <c r="F546" i="33"/>
  <c r="F332" i="33"/>
  <c r="F342" i="33"/>
  <c r="F346" i="33"/>
  <c r="F350" i="33"/>
  <c r="F353" i="33"/>
  <c r="F356" i="33"/>
  <c r="F359" i="33"/>
  <c r="F362" i="33"/>
  <c r="F365" i="33"/>
  <c r="F368" i="33"/>
  <c r="F372" i="33"/>
  <c r="F375" i="33"/>
  <c r="F378" i="33"/>
  <c r="F381" i="33"/>
  <c r="F393" i="33"/>
  <c r="F403" i="33"/>
  <c r="F407" i="33"/>
  <c r="F410" i="33"/>
  <c r="F416" i="33"/>
  <c r="F422" i="33"/>
  <c r="F425" i="33"/>
  <c r="F428" i="33"/>
  <c r="F431" i="33"/>
  <c r="F434" i="33"/>
  <c r="F437" i="33"/>
  <c r="F440" i="33"/>
  <c r="F445" i="33"/>
  <c r="F448" i="33"/>
  <c r="F451" i="33"/>
  <c r="F454" i="33"/>
  <c r="F457" i="33"/>
  <c r="F460" i="33"/>
  <c r="F463" i="33"/>
  <c r="F466" i="33"/>
  <c r="F471" i="33"/>
  <c r="F475" i="33"/>
  <c r="F478" i="33"/>
  <c r="F482" i="33"/>
  <c r="F487" i="33"/>
  <c r="F491" i="33"/>
  <c r="F494" i="33"/>
  <c r="F497" i="33"/>
  <c r="F501" i="33"/>
  <c r="F504" i="33"/>
  <c r="F508" i="33"/>
  <c r="F514" i="33"/>
  <c r="F518" i="33"/>
  <c r="F521" i="33"/>
  <c r="F525" i="33"/>
  <c r="F530" i="33"/>
  <c r="F534" i="33"/>
  <c r="F537" i="33"/>
  <c r="F540" i="33"/>
  <c r="F543" i="33"/>
  <c r="F330" i="33"/>
  <c r="F339" i="9"/>
  <c r="F361" i="9"/>
  <c r="F367" i="9"/>
  <c r="F342" i="9"/>
  <c r="G329" i="9"/>
  <c r="H329" i="9" s="1"/>
  <c r="F353" i="9"/>
  <c r="F330" i="9"/>
  <c r="F336" i="9"/>
  <c r="F345" i="9"/>
  <c r="F329" i="9"/>
  <c r="F350" i="9"/>
  <c r="F329" i="19"/>
  <c r="F330" i="19"/>
  <c r="F529" i="19"/>
  <c r="F478" i="19"/>
  <c r="F456" i="19"/>
  <c r="F424" i="19"/>
  <c r="F382" i="19"/>
  <c r="F374" i="19"/>
  <c r="F350" i="19"/>
  <c r="F332" i="19"/>
  <c r="F477" i="19"/>
  <c r="F363" i="19"/>
  <c r="F531" i="19"/>
  <c r="F458" i="19"/>
  <c r="F451" i="19"/>
  <c r="F368" i="19"/>
  <c r="F337" i="19"/>
  <c r="D12" i="19"/>
  <c r="G12" i="19" s="1"/>
  <c r="G329" i="19"/>
  <c r="H329" i="19" s="1"/>
  <c r="F486" i="19"/>
  <c r="F454" i="19"/>
  <c r="F432" i="19"/>
  <c r="F423" i="19"/>
  <c r="F409" i="19"/>
  <c r="F380" i="19"/>
  <c r="F366" i="19"/>
  <c r="F349" i="19"/>
  <c r="F526" i="19"/>
  <c r="F379" i="19"/>
  <c r="F331" i="19"/>
  <c r="F524" i="19"/>
  <c r="F482" i="19"/>
  <c r="F428" i="19"/>
  <c r="F370" i="19"/>
  <c r="F353" i="19"/>
  <c r="F345" i="19"/>
  <c r="F336" i="19"/>
  <c r="F530" i="19"/>
  <c r="F457" i="19"/>
  <c r="F438" i="19"/>
  <c r="F422" i="19"/>
  <c r="F339" i="19"/>
  <c r="F443" i="19"/>
  <c r="F361" i="19"/>
  <c r="F367" i="19"/>
  <c r="F365" i="19"/>
  <c r="F452" i="19"/>
  <c r="F369" i="19"/>
  <c r="F506" i="19"/>
  <c r="F347" i="26"/>
  <c r="F529" i="26"/>
  <c r="F521" i="26"/>
  <c r="F509" i="26"/>
  <c r="F459" i="26"/>
  <c r="F453" i="26"/>
  <c r="F440" i="26"/>
  <c r="F409" i="26"/>
  <c r="F378" i="26"/>
  <c r="F359" i="26"/>
  <c r="F338" i="26"/>
  <c r="F519" i="26"/>
  <c r="F457" i="26"/>
  <c r="F436" i="26"/>
  <c r="F423" i="26"/>
  <c r="F393" i="26"/>
  <c r="F374" i="26"/>
  <c r="F352" i="26"/>
  <c r="F337" i="26"/>
  <c r="F522" i="26"/>
  <c r="F478" i="26"/>
  <c r="F412" i="26"/>
  <c r="F343" i="26"/>
  <c r="F540" i="26"/>
  <c r="F514" i="26"/>
  <c r="F434" i="26"/>
  <c r="F380" i="26"/>
  <c r="F332" i="26"/>
  <c r="F351" i="30"/>
  <c r="F337" i="30"/>
  <c r="F531" i="30"/>
  <c r="F352" i="30"/>
  <c r="F336" i="30"/>
  <c r="F529" i="30"/>
  <c r="F342" i="30"/>
  <c r="F380" i="30"/>
  <c r="F368" i="30"/>
  <c r="F331" i="30"/>
  <c r="F370" i="30"/>
  <c r="F367" i="30"/>
  <c r="F349" i="30"/>
  <c r="D12" i="24"/>
  <c r="F329" i="22"/>
  <c r="D12" i="33"/>
  <c r="G12" i="33" s="1"/>
  <c r="F337" i="3"/>
  <c r="F342" i="3"/>
  <c r="F346" i="3"/>
  <c r="F350" i="3"/>
  <c r="F354" i="3"/>
  <c r="F362" i="3"/>
  <c r="F368" i="3"/>
  <c r="F374" i="3"/>
  <c r="F379" i="3"/>
  <c r="F390" i="3"/>
  <c r="F409" i="3"/>
  <c r="F424" i="3"/>
  <c r="F428" i="3"/>
  <c r="F477" i="3"/>
  <c r="F510" i="3"/>
  <c r="F521" i="3"/>
  <c r="F544" i="33"/>
  <c r="F535" i="33"/>
  <c r="F522" i="33"/>
  <c r="F512" i="33"/>
  <c r="F506" i="33"/>
  <c r="F488" i="33"/>
  <c r="F476" i="33"/>
  <c r="F464" i="33"/>
  <c r="F455" i="33"/>
  <c r="F446" i="33"/>
  <c r="F435" i="33"/>
  <c r="F426" i="33"/>
  <c r="F411" i="33"/>
  <c r="F404" i="33"/>
  <c r="F394" i="33"/>
  <c r="F382" i="33"/>
  <c r="F373" i="33"/>
  <c r="F363" i="33"/>
  <c r="F354" i="33"/>
  <c r="F369" i="24"/>
  <c r="F437" i="22"/>
  <c r="F369" i="9"/>
  <c r="D12" i="9"/>
  <c r="H431" i="31"/>
  <c r="H329" i="33"/>
  <c r="F431" i="2"/>
  <c r="F431" i="13"/>
  <c r="F431" i="25"/>
  <c r="F242" i="2"/>
  <c r="F242" i="3"/>
  <c r="F242" i="26"/>
  <c r="F242" i="27"/>
  <c r="E162" i="27"/>
  <c r="H162" i="27" s="1"/>
  <c r="H244" i="34"/>
  <c r="H241" i="34"/>
  <c r="H240" i="34"/>
  <c r="H239" i="34"/>
  <c r="H235" i="34"/>
  <c r="H233" i="34"/>
  <c r="H182" i="1"/>
  <c r="H311" i="2"/>
  <c r="H171" i="3"/>
  <c r="H165" i="3"/>
  <c r="H311" i="4"/>
  <c r="H309" i="4"/>
  <c r="H305" i="4"/>
  <c r="H303" i="4"/>
  <c r="H252" i="4"/>
  <c r="H191" i="4"/>
  <c r="H270" i="6"/>
  <c r="H252" i="6"/>
  <c r="H249" i="6"/>
  <c r="H237" i="6"/>
  <c r="H235" i="6"/>
  <c r="H229" i="6"/>
  <c r="H213" i="6"/>
  <c r="H211" i="6"/>
  <c r="H184" i="6"/>
  <c r="H313" i="7"/>
  <c r="H298" i="7"/>
  <c r="H286" i="7"/>
  <c r="H265" i="7"/>
  <c r="H218" i="7"/>
  <c r="H165" i="7"/>
  <c r="H310" i="8"/>
  <c r="H303" i="8"/>
  <c r="H302" i="8"/>
  <c r="H300" i="8"/>
  <c r="H287" i="8"/>
  <c r="H247" i="8"/>
  <c r="H234" i="8"/>
  <c r="H232" i="8"/>
  <c r="H231" i="8"/>
  <c r="H230" i="8"/>
  <c r="H229" i="8"/>
  <c r="H228" i="8"/>
  <c r="H225" i="8"/>
  <c r="H210" i="8"/>
  <c r="H209" i="8"/>
  <c r="H177" i="3"/>
  <c r="H192" i="3"/>
  <c r="H218" i="3"/>
  <c r="H224" i="3"/>
  <c r="H293" i="3"/>
  <c r="H303" i="31"/>
  <c r="H312" i="31"/>
  <c r="E232" i="30"/>
  <c r="H232" i="30" s="1"/>
  <c r="H162" i="16"/>
  <c r="C11" i="27"/>
  <c r="H311" i="3"/>
  <c r="H289" i="4"/>
  <c r="H199" i="4"/>
  <c r="H186" i="4"/>
  <c r="H178" i="4"/>
  <c r="H296" i="5"/>
  <c r="H247" i="6"/>
  <c r="H173" i="6"/>
  <c r="H311" i="7"/>
  <c r="H310" i="7"/>
  <c r="H309" i="7"/>
  <c r="H296" i="7"/>
  <c r="H294" i="7"/>
  <c r="H239" i="7"/>
  <c r="H213" i="8"/>
  <c r="H297" i="17"/>
  <c r="H207" i="8"/>
  <c r="H206" i="8"/>
  <c r="H204" i="8"/>
  <c r="H203" i="8"/>
  <c r="H192" i="8"/>
  <c r="H188" i="8"/>
  <c r="H173" i="8"/>
  <c r="H315" i="9"/>
  <c r="H314" i="9"/>
  <c r="H312" i="9"/>
  <c r="H311" i="9"/>
  <c r="H310" i="9"/>
  <c r="H307" i="9"/>
  <c r="H306" i="9"/>
  <c r="H305" i="9"/>
  <c r="H304" i="9"/>
  <c r="H296" i="9"/>
  <c r="H292" i="9"/>
  <c r="H286" i="9"/>
  <c r="H243" i="9"/>
  <c r="H223" i="9"/>
  <c r="H213" i="9"/>
  <c r="H173" i="9"/>
  <c r="H312" i="10"/>
  <c r="H306" i="10"/>
  <c r="H305" i="10"/>
  <c r="H242" i="10"/>
  <c r="H211" i="10"/>
  <c r="H210" i="10"/>
  <c r="H208" i="10"/>
  <c r="H206" i="10"/>
  <c r="H202" i="10"/>
  <c r="H320" i="11"/>
  <c r="H313" i="11"/>
  <c r="H310" i="11"/>
  <c r="H252" i="11"/>
  <c r="H242" i="11"/>
  <c r="H223" i="11"/>
  <c r="H204" i="11"/>
  <c r="H173" i="11"/>
  <c r="H316" i="12"/>
  <c r="H306" i="12"/>
  <c r="H305" i="12"/>
  <c r="H219" i="12"/>
  <c r="H200" i="12"/>
  <c r="H173" i="12"/>
  <c r="H286" i="13"/>
  <c r="H285" i="13"/>
  <c r="H281" i="13"/>
  <c r="H277" i="13"/>
  <c r="H271" i="13"/>
  <c r="H246" i="13"/>
  <c r="H244" i="13"/>
  <c r="H243" i="13"/>
  <c r="H241" i="13"/>
  <c r="H240" i="13"/>
  <c r="H236" i="13"/>
  <c r="H235" i="13"/>
  <c r="H233" i="13"/>
  <c r="H232" i="13"/>
  <c r="H214" i="13"/>
  <c r="H203" i="13"/>
  <c r="H164" i="13"/>
  <c r="H319" i="14"/>
  <c r="H311" i="14"/>
  <c r="H229" i="14"/>
  <c r="H196" i="14"/>
  <c r="H178" i="14"/>
  <c r="H254" i="15"/>
  <c r="H244" i="15"/>
  <c r="H243" i="15"/>
  <c r="H242" i="15"/>
  <c r="H238" i="15"/>
  <c r="H236" i="15"/>
  <c r="H235" i="15"/>
  <c r="H234" i="15"/>
  <c r="H167" i="9"/>
  <c r="H224" i="13"/>
  <c r="H285" i="14"/>
  <c r="H273" i="26"/>
  <c r="E293" i="9"/>
  <c r="H293" i="9" s="1"/>
  <c r="H229" i="19"/>
  <c r="E208" i="9"/>
  <c r="H208" i="9" s="1"/>
  <c r="H200" i="15"/>
  <c r="H196" i="15"/>
  <c r="H192" i="15"/>
  <c r="H178" i="15"/>
  <c r="H168" i="15"/>
  <c r="H294" i="16"/>
  <c r="H288" i="16"/>
  <c r="H287" i="16"/>
  <c r="H219" i="16"/>
  <c r="H215" i="16"/>
  <c r="H214" i="16"/>
  <c r="H170" i="16"/>
  <c r="H247" i="17"/>
  <c r="H244" i="17"/>
  <c r="H241" i="17"/>
  <c r="H240" i="17"/>
  <c r="H235" i="17"/>
  <c r="H221" i="17"/>
  <c r="H216" i="17"/>
  <c r="H214" i="17"/>
  <c r="H213" i="17"/>
  <c r="H207" i="17"/>
  <c r="H197" i="17"/>
  <c r="H194" i="17"/>
  <c r="H193" i="17"/>
  <c r="H192" i="17"/>
  <c r="H188" i="17"/>
  <c r="H268" i="18"/>
  <c r="H246" i="18"/>
  <c r="H234" i="18"/>
  <c r="H221" i="18"/>
  <c r="H220" i="18"/>
  <c r="H318" i="19"/>
  <c r="H314" i="19"/>
  <c r="H268" i="19"/>
  <c r="H267" i="19"/>
  <c r="H247" i="19"/>
  <c r="H244" i="19"/>
  <c r="H243" i="19"/>
  <c r="H242" i="19"/>
  <c r="H241" i="19"/>
  <c r="H239" i="19"/>
  <c r="H237" i="19"/>
  <c r="H236" i="19"/>
  <c r="H223" i="19"/>
  <c r="H178" i="19"/>
  <c r="H301" i="20"/>
  <c r="H289" i="20"/>
  <c r="H234" i="20"/>
  <c r="H223" i="20"/>
  <c r="H315" i="21"/>
  <c r="H218" i="21"/>
  <c r="H216" i="21"/>
  <c r="H292" i="22"/>
  <c r="H291" i="22"/>
  <c r="H316" i="23"/>
  <c r="H300" i="24"/>
  <c r="H209" i="24"/>
  <c r="H208" i="24"/>
  <c r="H210" i="26"/>
  <c r="H209" i="26"/>
  <c r="H172" i="26"/>
  <c r="H313" i="27"/>
  <c r="H310" i="27"/>
  <c r="H306" i="27"/>
  <c r="H231" i="27"/>
  <c r="H215" i="27"/>
  <c r="H317" i="28"/>
  <c r="H219" i="28"/>
  <c r="H282" i="29"/>
  <c r="H277" i="29"/>
  <c r="H271" i="29"/>
  <c r="H268" i="29"/>
  <c r="H267" i="29"/>
  <c r="H220" i="29"/>
  <c r="H290" i="30"/>
  <c r="H169" i="30"/>
  <c r="H285" i="32"/>
  <c r="H239" i="32"/>
  <c r="F239" i="1"/>
  <c r="F99" i="6"/>
  <c r="F99" i="15"/>
  <c r="F99" i="32"/>
  <c r="F117" i="4"/>
  <c r="F71" i="4"/>
  <c r="F139" i="10"/>
  <c r="F128" i="10"/>
  <c r="F114" i="22"/>
  <c r="F89" i="23"/>
  <c r="F88" i="23"/>
  <c r="F71" i="25"/>
  <c r="F120" i="25"/>
  <c r="H149" i="1"/>
  <c r="F114" i="18"/>
  <c r="F71" i="34"/>
  <c r="F106" i="5"/>
  <c r="F105" i="5"/>
  <c r="F169" i="6"/>
  <c r="F248" i="6"/>
  <c r="F166" i="7"/>
  <c r="F272" i="7"/>
  <c r="F186" i="7"/>
  <c r="F262" i="9"/>
  <c r="F201" i="9"/>
  <c r="F269" i="10"/>
  <c r="F286" i="10"/>
  <c r="F273" i="10"/>
  <c r="F261" i="10"/>
  <c r="F248" i="10"/>
  <c r="F201" i="10"/>
  <c r="F197" i="10"/>
  <c r="F192" i="10"/>
  <c r="F183" i="10"/>
  <c r="F176" i="10"/>
  <c r="F166" i="10"/>
  <c r="F173" i="13"/>
  <c r="F189" i="13"/>
  <c r="F253" i="13"/>
  <c r="F191" i="13"/>
  <c r="F216" i="14"/>
  <c r="F297" i="14"/>
  <c r="F182" i="14"/>
  <c r="F248" i="14"/>
  <c r="F176" i="15"/>
  <c r="F212" i="15"/>
  <c r="F284" i="16"/>
  <c r="F253" i="16"/>
  <c r="F192" i="16"/>
  <c r="F169" i="16"/>
  <c r="F164" i="25"/>
  <c r="F276" i="25"/>
  <c r="F263" i="25"/>
  <c r="F248" i="25"/>
  <c r="F201" i="25"/>
  <c r="F182" i="25"/>
  <c r="F299" i="25"/>
  <c r="F531" i="34"/>
  <c r="H109" i="24"/>
  <c r="F188" i="22"/>
  <c r="F198" i="22"/>
  <c r="F232" i="22"/>
  <c r="H120" i="21"/>
  <c r="F191" i="20"/>
  <c r="F224" i="20"/>
  <c r="F212" i="20"/>
  <c r="F169" i="19"/>
  <c r="F272" i="19"/>
  <c r="F290" i="19"/>
  <c r="F166" i="19"/>
  <c r="H140" i="18"/>
  <c r="F173" i="18"/>
  <c r="F189" i="18"/>
  <c r="F261" i="18"/>
  <c r="F285" i="18"/>
  <c r="F299" i="18"/>
  <c r="F169" i="12"/>
  <c r="F191" i="12"/>
  <c r="F272" i="12"/>
  <c r="H202" i="8"/>
  <c r="H307" i="8"/>
  <c r="H190" i="7"/>
  <c r="H253" i="5"/>
  <c r="F161" i="20"/>
  <c r="F509" i="34"/>
  <c r="H397" i="6"/>
  <c r="H575" i="34"/>
  <c r="F379" i="34"/>
  <c r="F370" i="34"/>
  <c r="F361" i="34"/>
  <c r="F345" i="34"/>
  <c r="F333" i="34"/>
  <c r="F422" i="34"/>
  <c r="F393" i="34"/>
  <c r="F212" i="34"/>
  <c r="F253" i="34"/>
  <c r="H223" i="34"/>
  <c r="H216" i="34"/>
  <c r="F201" i="34"/>
  <c r="F165" i="34"/>
  <c r="F186" i="34"/>
  <c r="F149" i="34"/>
  <c r="F122" i="34"/>
  <c r="H380" i="2"/>
  <c r="H364" i="2"/>
  <c r="H446" i="2"/>
  <c r="H488" i="2"/>
  <c r="H106" i="1"/>
  <c r="F120" i="23"/>
  <c r="F146" i="23"/>
  <c r="F115" i="23"/>
  <c r="H137" i="14"/>
  <c r="H553" i="11"/>
  <c r="F98" i="8"/>
  <c r="F107" i="8"/>
  <c r="F114" i="8"/>
  <c r="F118" i="8"/>
  <c r="H110" i="7"/>
  <c r="H119" i="5"/>
  <c r="F276" i="5"/>
  <c r="F248" i="5"/>
  <c r="F161" i="8"/>
  <c r="D11" i="6"/>
  <c r="G11" i="6" s="1"/>
  <c r="H536" i="1"/>
  <c r="H402" i="1"/>
  <c r="H401" i="1"/>
  <c r="D12" i="1"/>
  <c r="G12" i="1" s="1"/>
  <c r="H302" i="1"/>
  <c r="H162" i="1"/>
  <c r="F150" i="1"/>
  <c r="F137" i="1"/>
  <c r="F81" i="1"/>
  <c r="F331" i="2"/>
  <c r="H352" i="4"/>
  <c r="H336" i="4"/>
  <c r="F127" i="18"/>
  <c r="F76" i="18"/>
  <c r="F139" i="18"/>
  <c r="H330" i="18"/>
  <c r="F28" i="13"/>
  <c r="F85" i="9"/>
  <c r="F120" i="9"/>
  <c r="F140" i="9"/>
  <c r="F76" i="7"/>
  <c r="F108" i="6"/>
  <c r="F89" i="5"/>
  <c r="F111" i="5"/>
  <c r="F128" i="5"/>
  <c r="F72" i="5"/>
  <c r="F574" i="2"/>
  <c r="F577" i="2"/>
  <c r="H368" i="2"/>
  <c r="F476" i="2"/>
  <c r="F462" i="2"/>
  <c r="F460" i="2"/>
  <c r="F445" i="2"/>
  <c r="F434" i="2"/>
  <c r="F410" i="2"/>
  <c r="F397" i="2"/>
  <c r="F392" i="2"/>
  <c r="F366" i="2"/>
  <c r="F357" i="2"/>
  <c r="F544" i="2"/>
  <c r="F522" i="2"/>
  <c r="F491" i="2"/>
  <c r="F409" i="2"/>
  <c r="F404" i="2"/>
  <c r="F401" i="2"/>
  <c r="F391" i="2"/>
  <c r="F534" i="2"/>
  <c r="F527" i="2"/>
  <c r="F502" i="2"/>
  <c r="F493" i="2"/>
  <c r="F475" i="2"/>
  <c r="F459" i="2"/>
  <c r="F424" i="2"/>
  <c r="F402" i="2"/>
  <c r="F355" i="2"/>
  <c r="F320" i="2"/>
  <c r="F285" i="2"/>
  <c r="F249" i="2"/>
  <c r="F185" i="2"/>
  <c r="F171" i="2"/>
  <c r="F313" i="2"/>
  <c r="F232" i="2"/>
  <c r="F174" i="2"/>
  <c r="H313" i="2"/>
  <c r="F295" i="2"/>
  <c r="F269" i="2"/>
  <c r="F246" i="2"/>
  <c r="F236" i="2"/>
  <c r="F203" i="2"/>
  <c r="F179" i="2"/>
  <c r="F161" i="2"/>
  <c r="F138" i="2"/>
  <c r="F101" i="2"/>
  <c r="F147" i="2"/>
  <c r="F59" i="2"/>
  <c r="F53" i="2"/>
  <c r="F37" i="2"/>
  <c r="F31" i="2"/>
  <c r="F24" i="2"/>
  <c r="F60" i="2"/>
  <c r="D9" i="4"/>
  <c r="G9" i="4" s="1"/>
  <c r="H166" i="3"/>
  <c r="H264" i="3"/>
  <c r="H301" i="3"/>
  <c r="H407" i="4"/>
  <c r="H521" i="3"/>
  <c r="H356" i="3"/>
  <c r="F554" i="18"/>
  <c r="F100" i="10"/>
  <c r="F145" i="10"/>
  <c r="F72" i="10"/>
  <c r="F83" i="7"/>
  <c r="F89" i="7"/>
  <c r="F109" i="7"/>
  <c r="F123" i="7"/>
  <c r="F72" i="7"/>
  <c r="F149" i="7"/>
  <c r="F72" i="6"/>
  <c r="D10" i="4"/>
  <c r="G10" i="4" s="1"/>
  <c r="H111" i="4"/>
  <c r="H317" i="3"/>
  <c r="F332" i="3"/>
  <c r="H473" i="3"/>
  <c r="H134" i="4"/>
  <c r="F555" i="3"/>
  <c r="F483" i="3"/>
  <c r="F478" i="3"/>
  <c r="H441" i="3"/>
  <c r="F433" i="3"/>
  <c r="F360" i="3"/>
  <c r="F355" i="3"/>
  <c r="F338" i="3"/>
  <c r="F474" i="3"/>
  <c r="F464" i="3"/>
  <c r="F443" i="3"/>
  <c r="F440" i="3"/>
  <c r="F436" i="3"/>
  <c r="F377" i="3"/>
  <c r="F375" i="3"/>
  <c r="H338" i="3"/>
  <c r="F542" i="3"/>
  <c r="F441" i="3"/>
  <c r="F427" i="3"/>
  <c r="F313" i="3"/>
  <c r="F303" i="3"/>
  <c r="F282" i="3"/>
  <c r="F271" i="3"/>
  <c r="F216" i="3"/>
  <c r="F193" i="3"/>
  <c r="F238" i="3"/>
  <c r="F230" i="3"/>
  <c r="F224" i="3"/>
  <c r="F214" i="3"/>
  <c r="F209" i="3"/>
  <c r="F163" i="3"/>
  <c r="F249" i="3"/>
  <c r="F222" i="3"/>
  <c r="F174" i="3"/>
  <c r="F98" i="3"/>
  <c r="F76" i="3"/>
  <c r="F100" i="3"/>
  <c r="F119" i="3"/>
  <c r="F125" i="3"/>
  <c r="F129" i="3"/>
  <c r="F72" i="3"/>
  <c r="F115" i="3"/>
  <c r="F85" i="3"/>
  <c r="F120" i="3"/>
  <c r="F126" i="3"/>
  <c r="F131" i="3"/>
  <c r="F94" i="3"/>
  <c r="F111" i="3"/>
  <c r="H131" i="3"/>
  <c r="G71" i="3"/>
  <c r="F97" i="3"/>
  <c r="F89" i="3"/>
  <c r="F118" i="3"/>
  <c r="F117" i="3"/>
  <c r="F110" i="3"/>
  <c r="F105" i="3"/>
  <c r="F81" i="3"/>
  <c r="F50" i="3"/>
  <c r="F37" i="3"/>
  <c r="F57" i="3"/>
  <c r="F28" i="3"/>
  <c r="H196" i="4"/>
  <c r="G18" i="4"/>
  <c r="H18" i="4" s="1"/>
  <c r="F53" i="26"/>
  <c r="F26" i="26"/>
  <c r="F27" i="16"/>
  <c r="H114" i="14"/>
  <c r="F27" i="12"/>
  <c r="F104" i="12"/>
  <c r="F126" i="12"/>
  <c r="F105" i="12"/>
  <c r="F161" i="10"/>
  <c r="F76" i="9"/>
  <c r="F191" i="9"/>
  <c r="F245" i="9"/>
  <c r="F190" i="8"/>
  <c r="G161" i="8"/>
  <c r="H161" i="8" s="1"/>
  <c r="F119" i="7"/>
  <c r="F125" i="7"/>
  <c r="H112" i="7"/>
  <c r="F167" i="7"/>
  <c r="F191" i="7"/>
  <c r="F245" i="7"/>
  <c r="F263" i="7"/>
  <c r="F315" i="7"/>
  <c r="F98" i="6"/>
  <c r="F264" i="6"/>
  <c r="F120" i="6"/>
  <c r="F77" i="5"/>
  <c r="F97" i="5"/>
  <c r="F109" i="5"/>
  <c r="F122" i="5"/>
  <c r="F198" i="5"/>
  <c r="F409" i="4"/>
  <c r="H403" i="4"/>
  <c r="F526" i="4"/>
  <c r="H491" i="4"/>
  <c r="H405" i="4"/>
  <c r="H211" i="4"/>
  <c r="H210" i="4"/>
  <c r="H270" i="4"/>
  <c r="F131" i="4"/>
  <c r="F76" i="4"/>
  <c r="G18" i="28"/>
  <c r="H18" i="28" s="1"/>
  <c r="H226" i="25"/>
  <c r="F52" i="26"/>
  <c r="F43" i="26"/>
  <c r="F105" i="26"/>
  <c r="F127" i="26"/>
  <c r="F137" i="25"/>
  <c r="F119" i="23"/>
  <c r="F125" i="23"/>
  <c r="F75" i="23"/>
  <c r="F87" i="23"/>
  <c r="F85" i="22"/>
  <c r="F191" i="11"/>
  <c r="H330" i="10"/>
  <c r="F76" i="8"/>
  <c r="F87" i="8"/>
  <c r="F125" i="8"/>
  <c r="F168" i="8"/>
  <c r="F192" i="8"/>
  <c r="F202" i="8"/>
  <c r="F272" i="8"/>
  <c r="F24" i="7"/>
  <c r="H120" i="7"/>
  <c r="H216" i="7"/>
  <c r="H149" i="5"/>
  <c r="F84" i="5"/>
  <c r="F91" i="5"/>
  <c r="F100" i="5"/>
  <c r="F110" i="5"/>
  <c r="F119" i="5"/>
  <c r="F126" i="5"/>
  <c r="F137" i="5"/>
  <c r="F192" i="5"/>
  <c r="H254" i="5"/>
  <c r="H162" i="5"/>
  <c r="H330" i="5"/>
  <c r="F144" i="5"/>
  <c r="D11" i="5"/>
  <c r="G11" i="5" s="1"/>
  <c r="F569" i="5"/>
  <c r="F567" i="5"/>
  <c r="F558" i="5"/>
  <c r="F535" i="5"/>
  <c r="F513" i="5"/>
  <c r="F492" i="5"/>
  <c r="F486" i="5"/>
  <c r="F479" i="5"/>
  <c r="F411" i="5"/>
  <c r="F410" i="5"/>
  <c r="F541" i="5"/>
  <c r="F494" i="5"/>
  <c r="F489" i="5"/>
  <c r="F445" i="5"/>
  <c r="F441" i="5"/>
  <c r="F421" i="5"/>
  <c r="F335" i="5"/>
  <c r="F545" i="5"/>
  <c r="F543" i="5"/>
  <c r="F516" i="5"/>
  <c r="F502" i="5"/>
  <c r="F474" i="5"/>
  <c r="F460" i="5"/>
  <c r="F455" i="5"/>
  <c r="F449" i="5"/>
  <c r="F437" i="5"/>
  <c r="F429" i="5"/>
  <c r="F401" i="5"/>
  <c r="F311" i="5"/>
  <c r="F306" i="5"/>
  <c r="F292" i="5"/>
  <c r="F273" i="5"/>
  <c r="F249" i="5"/>
  <c r="F208" i="5"/>
  <c r="F199" i="5"/>
  <c r="F183" i="5"/>
  <c r="F288" i="5"/>
  <c r="F271" i="5"/>
  <c r="F235" i="5"/>
  <c r="F231" i="5"/>
  <c r="F219" i="5"/>
  <c r="F281" i="5"/>
  <c r="H231" i="5"/>
  <c r="F172" i="5"/>
  <c r="F163" i="5"/>
  <c r="F116" i="5"/>
  <c r="F104" i="5"/>
  <c r="F101" i="5"/>
  <c r="F80" i="5"/>
  <c r="F47" i="5"/>
  <c r="F36" i="5"/>
  <c r="F55" i="5"/>
  <c r="H162" i="23"/>
  <c r="H261" i="8"/>
  <c r="F552" i="18"/>
  <c r="F561" i="18"/>
  <c r="H390" i="20"/>
  <c r="H513" i="20"/>
  <c r="H451" i="19"/>
  <c r="H509" i="19"/>
  <c r="H437" i="19"/>
  <c r="H333" i="18"/>
  <c r="H356" i="18"/>
  <c r="H402" i="18"/>
  <c r="H432" i="18"/>
  <c r="H464" i="18"/>
  <c r="H466" i="18"/>
  <c r="H352" i="14"/>
  <c r="H365" i="14"/>
  <c r="H369" i="14"/>
  <c r="H427" i="14"/>
  <c r="H189" i="13"/>
  <c r="H339" i="10"/>
  <c r="F556" i="7"/>
  <c r="F568" i="7"/>
  <c r="F573" i="7"/>
  <c r="D13" i="7"/>
  <c r="G13" i="7" s="1"/>
  <c r="F552" i="7"/>
  <c r="F557" i="7"/>
  <c r="F555" i="7"/>
  <c r="F571" i="7"/>
  <c r="F562" i="7"/>
  <c r="F555" i="9"/>
  <c r="G552" i="9"/>
  <c r="H552" i="9" s="1"/>
  <c r="F570" i="9"/>
  <c r="F555" i="12"/>
  <c r="F552" i="12"/>
  <c r="F554" i="12"/>
  <c r="F578" i="12"/>
  <c r="F571" i="12"/>
  <c r="F567" i="12"/>
  <c r="F557" i="12"/>
  <c r="F560" i="12"/>
  <c r="F568" i="12"/>
  <c r="F565" i="14"/>
  <c r="F579" i="14"/>
  <c r="F557" i="14"/>
  <c r="F570" i="14"/>
  <c r="F568" i="14"/>
  <c r="F570" i="17"/>
  <c r="D13" i="17"/>
  <c r="G13" i="17" s="1"/>
  <c r="F552" i="17"/>
  <c r="F576" i="22"/>
  <c r="F552" i="22"/>
  <c r="F553" i="25"/>
  <c r="F552" i="25"/>
  <c r="H302" i="7"/>
  <c r="H164" i="7"/>
  <c r="H197" i="8"/>
  <c r="F571" i="18"/>
  <c r="F575" i="18"/>
  <c r="H163" i="6"/>
  <c r="H453" i="23"/>
  <c r="H332" i="22"/>
  <c r="H540" i="22"/>
  <c r="H264" i="19"/>
  <c r="H440" i="17"/>
  <c r="H336" i="17"/>
  <c r="H428" i="17"/>
  <c r="H276" i="13"/>
  <c r="H437" i="10"/>
  <c r="H456" i="10"/>
  <c r="H166" i="8"/>
  <c r="H169" i="8"/>
  <c r="H390" i="21"/>
  <c r="H438" i="21"/>
  <c r="H538" i="21"/>
  <c r="H343" i="21"/>
  <c r="H522" i="21"/>
  <c r="H421" i="21"/>
  <c r="H374" i="20"/>
  <c r="H486" i="19"/>
  <c r="H495" i="19"/>
  <c r="H433" i="19"/>
  <c r="H500" i="19"/>
  <c r="H339" i="19"/>
  <c r="H477" i="19"/>
  <c r="H568" i="19"/>
  <c r="H565" i="19"/>
  <c r="H182" i="18"/>
  <c r="H191" i="18"/>
  <c r="H381" i="18"/>
  <c r="H422" i="18"/>
  <c r="H412" i="18"/>
  <c r="H457" i="18"/>
  <c r="H530" i="18"/>
  <c r="H378" i="18"/>
  <c r="H524" i="18"/>
  <c r="H531" i="17"/>
  <c r="H167" i="15"/>
  <c r="H336" i="15"/>
  <c r="H368" i="15"/>
  <c r="H374" i="15"/>
  <c r="H61" i="14"/>
  <c r="H59" i="13"/>
  <c r="H381" i="13"/>
  <c r="H510" i="13"/>
  <c r="H342" i="13"/>
  <c r="H538" i="13"/>
  <c r="H352" i="13"/>
  <c r="H190" i="12"/>
  <c r="H276" i="12"/>
  <c r="H540" i="12"/>
  <c r="H370" i="12"/>
  <c r="H437" i="12"/>
  <c r="H350" i="12"/>
  <c r="H456" i="12"/>
  <c r="H269" i="11"/>
  <c r="H287" i="11"/>
  <c r="H335" i="11"/>
  <c r="H338" i="11"/>
  <c r="H348" i="11"/>
  <c r="H500" i="11"/>
  <c r="F553" i="11"/>
  <c r="F566" i="11"/>
  <c r="F579" i="11"/>
  <c r="H578" i="11"/>
  <c r="H219" i="10"/>
  <c r="H487" i="10"/>
  <c r="H361" i="9"/>
  <c r="H380" i="9"/>
  <c r="H438" i="9"/>
  <c r="H297" i="8"/>
  <c r="H345" i="8"/>
  <c r="H433" i="7"/>
  <c r="H346" i="7"/>
  <c r="H370" i="7"/>
  <c r="H381" i="7"/>
  <c r="H501" i="7"/>
  <c r="D13" i="11"/>
  <c r="G13" i="11" s="1"/>
  <c r="F561" i="11"/>
  <c r="F569" i="11"/>
  <c r="F571" i="11"/>
  <c r="F562" i="11"/>
  <c r="F567" i="11"/>
  <c r="H390" i="22"/>
  <c r="H367" i="22"/>
  <c r="H468" i="22"/>
  <c r="H380" i="21"/>
  <c r="H432" i="21"/>
  <c r="H423" i="20"/>
  <c r="H441" i="20"/>
  <c r="H361" i="20"/>
  <c r="H369" i="20"/>
  <c r="H578" i="20"/>
  <c r="H287" i="19"/>
  <c r="H374" i="19"/>
  <c r="H513" i="19"/>
  <c r="H379" i="19"/>
  <c r="H365" i="18"/>
  <c r="H512" i="18"/>
  <c r="H335" i="18"/>
  <c r="H425" i="18"/>
  <c r="H352" i="18"/>
  <c r="H368" i="18"/>
  <c r="H436" i="18"/>
  <c r="H450" i="18"/>
  <c r="H262" i="16"/>
  <c r="H282" i="16"/>
  <c r="H63" i="15"/>
  <c r="H342" i="15"/>
  <c r="H362" i="14"/>
  <c r="H379" i="14"/>
  <c r="H423" i="14"/>
  <c r="H26" i="13"/>
  <c r="H263" i="13"/>
  <c r="H454" i="13"/>
  <c r="H477" i="13"/>
  <c r="H350" i="13"/>
  <c r="H529" i="13"/>
  <c r="H345" i="13"/>
  <c r="H394" i="12"/>
  <c r="H467" i="12"/>
  <c r="H482" i="12"/>
  <c r="H339" i="12"/>
  <c r="H453" i="12"/>
  <c r="H509" i="12"/>
  <c r="H237" i="11"/>
  <c r="H293" i="11"/>
  <c r="H307" i="11"/>
  <c r="H363" i="11"/>
  <c r="H474" i="11"/>
  <c r="F568" i="11"/>
  <c r="F556" i="11"/>
  <c r="F552" i="11"/>
  <c r="H186" i="10"/>
  <c r="H253" i="10"/>
  <c r="H263" i="10"/>
  <c r="H318" i="10"/>
  <c r="H365" i="10"/>
  <c r="H380" i="10"/>
  <c r="H432" i="10"/>
  <c r="H443" i="10"/>
  <c r="H353" i="9"/>
  <c r="H401" i="9"/>
  <c r="H53" i="8"/>
  <c r="H177" i="8"/>
  <c r="H349" i="8"/>
  <c r="H365" i="8"/>
  <c r="H458" i="8"/>
  <c r="H579" i="7"/>
  <c r="H426" i="8"/>
  <c r="H420" i="8"/>
  <c r="H556" i="8"/>
  <c r="H173" i="7"/>
  <c r="H273" i="7"/>
  <c r="H393" i="7"/>
  <c r="H338" i="7"/>
  <c r="H363" i="7"/>
  <c r="H430" i="7"/>
  <c r="H477" i="7"/>
  <c r="H62" i="7"/>
  <c r="H168" i="7"/>
  <c r="H375" i="7"/>
  <c r="H425" i="7"/>
  <c r="H354" i="7"/>
  <c r="H556" i="7"/>
  <c r="H416" i="6"/>
  <c r="H510" i="6"/>
  <c r="H488" i="23"/>
  <c r="H458" i="23"/>
  <c r="H358" i="23"/>
  <c r="H334" i="23"/>
  <c r="H52" i="7"/>
  <c r="H101" i="25"/>
  <c r="H466" i="7"/>
  <c r="H376" i="23"/>
  <c r="F376" i="6"/>
  <c r="F538" i="6"/>
  <c r="F509" i="6"/>
  <c r="F446" i="6"/>
  <c r="F445" i="6"/>
  <c r="F525" i="6"/>
  <c r="F482" i="6"/>
  <c r="F412" i="6"/>
  <c r="F340" i="6"/>
  <c r="F462" i="6"/>
  <c r="F433" i="6"/>
  <c r="F432" i="6"/>
  <c r="F424" i="6"/>
  <c r="F423" i="6"/>
  <c r="F372" i="6"/>
  <c r="F194" i="6"/>
  <c r="F166" i="6"/>
  <c r="F273" i="6"/>
  <c r="F203" i="6"/>
  <c r="F127" i="6"/>
  <c r="F115" i="6"/>
  <c r="F89" i="6"/>
  <c r="F88" i="6"/>
  <c r="F75" i="6"/>
  <c r="F132" i="6"/>
  <c r="F85" i="6"/>
  <c r="F106" i="6"/>
  <c r="H95" i="6"/>
  <c r="F43" i="6"/>
  <c r="F26" i="6"/>
  <c r="F24" i="6"/>
  <c r="F39" i="6"/>
  <c r="F38" i="6"/>
  <c r="F35" i="6"/>
  <c r="F20" i="6"/>
  <c r="F57" i="6"/>
  <c r="F53" i="6"/>
  <c r="F87" i="14"/>
  <c r="F100" i="14"/>
  <c r="F120" i="14"/>
  <c r="F144" i="14"/>
  <c r="F76" i="14"/>
  <c r="F57" i="13"/>
  <c r="F80" i="13"/>
  <c r="F109" i="13"/>
  <c r="F125" i="13"/>
  <c r="F73" i="13"/>
  <c r="F146" i="13"/>
  <c r="F89" i="10"/>
  <c r="F114" i="10"/>
  <c r="F109" i="10"/>
  <c r="F87" i="9"/>
  <c r="F108" i="9"/>
  <c r="F72" i="9"/>
  <c r="F75" i="8"/>
  <c r="F120" i="8"/>
  <c r="F57" i="7"/>
  <c r="F26" i="7"/>
  <c r="F87" i="7"/>
  <c r="F94" i="7"/>
  <c r="F105" i="7"/>
  <c r="F114" i="7"/>
  <c r="F122" i="7"/>
  <c r="F126" i="7"/>
  <c r="F137" i="7"/>
  <c r="G71" i="7"/>
  <c r="H330" i="7"/>
  <c r="D10" i="7"/>
  <c r="F71" i="7"/>
  <c r="H183" i="7"/>
  <c r="F554" i="7"/>
  <c r="F570" i="7"/>
  <c r="F565" i="7"/>
  <c r="F560" i="7"/>
  <c r="F530" i="7"/>
  <c r="F522" i="7"/>
  <c r="H498" i="7"/>
  <c r="F479" i="7"/>
  <c r="F474" i="7"/>
  <c r="F413" i="7"/>
  <c r="H407" i="7"/>
  <c r="F512" i="7"/>
  <c r="F501" i="7"/>
  <c r="F489" i="7"/>
  <c r="F471" i="7"/>
  <c r="F401" i="7"/>
  <c r="F499" i="7"/>
  <c r="F494" i="7"/>
  <c r="F284" i="7"/>
  <c r="F178" i="7"/>
  <c r="H267" i="7"/>
  <c r="F138" i="7"/>
  <c r="H104" i="7"/>
  <c r="F135" i="7"/>
  <c r="F80" i="7"/>
  <c r="F75" i="7"/>
  <c r="F59" i="7"/>
  <c r="F105" i="13"/>
  <c r="G71" i="13"/>
  <c r="F75" i="12"/>
  <c r="F111" i="12"/>
  <c r="F118" i="12"/>
  <c r="F98" i="12"/>
  <c r="F115" i="12"/>
  <c r="H77" i="12"/>
  <c r="F100" i="12"/>
  <c r="H136" i="10"/>
  <c r="F77" i="9"/>
  <c r="F118" i="9"/>
  <c r="F125" i="9"/>
  <c r="H125" i="8"/>
  <c r="H320" i="10"/>
  <c r="H319" i="10"/>
  <c r="H521" i="11"/>
  <c r="F29" i="13"/>
  <c r="F26" i="13"/>
  <c r="F35" i="13"/>
  <c r="F83" i="11"/>
  <c r="F122" i="11"/>
  <c r="H76" i="11"/>
  <c r="H120" i="11"/>
  <c r="F89" i="11"/>
  <c r="F76" i="10"/>
  <c r="F94" i="10"/>
  <c r="F107" i="10"/>
  <c r="F123" i="10"/>
  <c r="F120" i="10"/>
  <c r="F64" i="8"/>
  <c r="F88" i="8"/>
  <c r="F122" i="8"/>
  <c r="F128" i="8"/>
  <c r="G71" i="8"/>
  <c r="H71" i="8" s="1"/>
  <c r="H578" i="9"/>
  <c r="H363" i="9"/>
  <c r="H463" i="33"/>
  <c r="F562" i="28"/>
  <c r="F122" i="28"/>
  <c r="H120" i="30"/>
  <c r="F578" i="28"/>
  <c r="G71" i="24"/>
  <c r="H71" i="24" s="1"/>
  <c r="F75" i="18"/>
  <c r="G71" i="14"/>
  <c r="G18" i="13"/>
  <c r="H18" i="13" s="1"/>
  <c r="F44" i="13"/>
  <c r="F88" i="10"/>
  <c r="F96" i="10"/>
  <c r="F106" i="10"/>
  <c r="F115" i="10"/>
  <c r="F111" i="10"/>
  <c r="F118" i="10"/>
  <c r="F127" i="10"/>
  <c r="F131" i="10"/>
  <c r="F53" i="8"/>
  <c r="F26" i="8"/>
  <c r="F77" i="8"/>
  <c r="F85" i="8"/>
  <c r="F89" i="8"/>
  <c r="F100" i="8"/>
  <c r="F119" i="8"/>
  <c r="F123" i="8"/>
  <c r="F127" i="8"/>
  <c r="F131" i="8"/>
  <c r="F166" i="8"/>
  <c r="F182" i="8"/>
  <c r="F245" i="8"/>
  <c r="F263" i="8"/>
  <c r="F72" i="8"/>
  <c r="H515" i="9"/>
  <c r="F492" i="8"/>
  <c r="F491" i="8"/>
  <c r="F475" i="8"/>
  <c r="F452" i="8"/>
  <c r="F448" i="8"/>
  <c r="F371" i="8"/>
  <c r="F342" i="8"/>
  <c r="F350" i="8"/>
  <c r="F374" i="8"/>
  <c r="F425" i="8"/>
  <c r="F529" i="8"/>
  <c r="F451" i="8"/>
  <c r="H465" i="8"/>
  <c r="F544" i="8"/>
  <c r="F545" i="8"/>
  <c r="F467" i="8"/>
  <c r="F439" i="8"/>
  <c r="F343" i="8"/>
  <c r="F352" i="8"/>
  <c r="F375" i="8"/>
  <c r="F506" i="8"/>
  <c r="F530" i="8"/>
  <c r="F361" i="8"/>
  <c r="F443" i="8"/>
  <c r="F524" i="8"/>
  <c r="F339" i="8"/>
  <c r="F364" i="8"/>
  <c r="F378" i="8"/>
  <c r="F395" i="8"/>
  <c r="F422" i="8"/>
  <c r="F438" i="8"/>
  <c r="F477" i="8"/>
  <c r="F486" i="8"/>
  <c r="F509" i="8"/>
  <c r="F330" i="8"/>
  <c r="F381" i="8"/>
  <c r="F336" i="8"/>
  <c r="F525" i="8"/>
  <c r="F521" i="8"/>
  <c r="F503" i="8"/>
  <c r="F502" i="8"/>
  <c r="F454" i="8"/>
  <c r="F388" i="8"/>
  <c r="F273" i="8"/>
  <c r="F289" i="8"/>
  <c r="F288" i="8"/>
  <c r="F271" i="8"/>
  <c r="F270" i="8"/>
  <c r="F236" i="8"/>
  <c r="F198" i="8"/>
  <c r="F298" i="8"/>
  <c r="F126" i="8"/>
  <c r="F108" i="8"/>
  <c r="F146" i="8"/>
  <c r="F111" i="8"/>
  <c r="F94" i="8"/>
  <c r="F35" i="8"/>
  <c r="F40" i="10"/>
  <c r="F37" i="10"/>
  <c r="F57" i="19"/>
  <c r="F61" i="19"/>
  <c r="F84" i="11"/>
  <c r="F125" i="11"/>
  <c r="F142" i="18"/>
  <c r="F133" i="18"/>
  <c r="F87" i="18"/>
  <c r="F73" i="18"/>
  <c r="F28" i="12"/>
  <c r="F18" i="12"/>
  <c r="F63" i="12"/>
  <c r="F63" i="13"/>
  <c r="F43" i="13"/>
  <c r="F49" i="13"/>
  <c r="F24" i="13"/>
  <c r="F73" i="10"/>
  <c r="F71" i="10"/>
  <c r="G71" i="10"/>
  <c r="F137" i="10"/>
  <c r="F126" i="10"/>
  <c r="F119" i="10"/>
  <c r="F125" i="10"/>
  <c r="F117" i="10"/>
  <c r="F116" i="10"/>
  <c r="F108" i="10"/>
  <c r="F105" i="10"/>
  <c r="F98" i="10"/>
  <c r="F90" i="10"/>
  <c r="F87" i="10"/>
  <c r="F75" i="10"/>
  <c r="F120" i="22"/>
  <c r="F144" i="22"/>
  <c r="H71" i="12"/>
  <c r="F61" i="10"/>
  <c r="H330" i="9"/>
  <c r="F18" i="13"/>
  <c r="H129" i="19"/>
  <c r="F248" i="13"/>
  <c r="F176" i="13"/>
  <c r="F217" i="13"/>
  <c r="F276" i="13"/>
  <c r="H73" i="11"/>
  <c r="F188" i="11"/>
  <c r="F245" i="11"/>
  <c r="F272" i="11"/>
  <c r="F304" i="11"/>
  <c r="F163" i="10"/>
  <c r="F173" i="10"/>
  <c r="F188" i="10"/>
  <c r="F191" i="10"/>
  <c r="F245" i="10"/>
  <c r="F262" i="10"/>
  <c r="F272" i="10"/>
  <c r="F281" i="10"/>
  <c r="F287" i="10"/>
  <c r="H164" i="10"/>
  <c r="H217" i="10"/>
  <c r="H226" i="10"/>
  <c r="H287" i="10"/>
  <c r="F224" i="9"/>
  <c r="F248" i="9"/>
  <c r="H162" i="9"/>
  <c r="H202" i="9"/>
  <c r="H186" i="9"/>
  <c r="F161" i="17"/>
  <c r="F562" i="9"/>
  <c r="F568" i="9"/>
  <c r="F566" i="9"/>
  <c r="F509" i="9"/>
  <c r="F434" i="9"/>
  <c r="F433" i="9"/>
  <c r="F432" i="9"/>
  <c r="F424" i="9"/>
  <c r="F394" i="9"/>
  <c r="F360" i="9"/>
  <c r="F343" i="9"/>
  <c r="F510" i="9"/>
  <c r="H470" i="9"/>
  <c r="F467" i="9"/>
  <c r="F438" i="9"/>
  <c r="F411" i="9"/>
  <c r="F352" i="9"/>
  <c r="H313" i="9"/>
  <c r="F303" i="9"/>
  <c r="F198" i="9"/>
  <c r="F176" i="9"/>
  <c r="F189" i="9"/>
  <c r="F299" i="9"/>
  <c r="F297" i="9"/>
  <c r="F263" i="9"/>
  <c r="H249" i="9"/>
  <c r="F222" i="9"/>
  <c r="F146" i="9"/>
  <c r="F119" i="9"/>
  <c r="F106" i="9"/>
  <c r="F139" i="9"/>
  <c r="F100" i="9"/>
  <c r="H47" i="9"/>
  <c r="F24" i="9"/>
  <c r="F22" i="9"/>
  <c r="H262" i="30"/>
  <c r="F120" i="15"/>
  <c r="H162" i="15"/>
  <c r="F119" i="15"/>
  <c r="H139" i="13"/>
  <c r="F89" i="13"/>
  <c r="F100" i="13"/>
  <c r="F127" i="13"/>
  <c r="F87" i="13"/>
  <c r="F131" i="13"/>
  <c r="H330" i="13"/>
  <c r="F120" i="12"/>
  <c r="F135" i="12"/>
  <c r="F77" i="12"/>
  <c r="F122" i="12"/>
  <c r="F72" i="12"/>
  <c r="F125" i="12"/>
  <c r="F119" i="11"/>
  <c r="F76" i="11"/>
  <c r="F106" i="11"/>
  <c r="F27" i="10"/>
  <c r="H80" i="10"/>
  <c r="H445" i="10"/>
  <c r="F577" i="10"/>
  <c r="F576" i="10"/>
  <c r="F560" i="10"/>
  <c r="F508" i="10"/>
  <c r="F410" i="10"/>
  <c r="F546" i="10"/>
  <c r="F521" i="10"/>
  <c r="F512" i="10"/>
  <c r="F435" i="10"/>
  <c r="F424" i="10"/>
  <c r="F356" i="10"/>
  <c r="F517" i="10"/>
  <c r="F515" i="10"/>
  <c r="H511" i="10"/>
  <c r="F483" i="10"/>
  <c r="F458" i="10"/>
  <c r="F421" i="10"/>
  <c r="F402" i="10"/>
  <c r="F401" i="10"/>
  <c r="F376" i="10"/>
  <c r="F350" i="10"/>
  <c r="F318" i="10"/>
  <c r="F307" i="10"/>
  <c r="F246" i="10"/>
  <c r="H227" i="10"/>
  <c r="F164" i="10"/>
  <c r="F222" i="10"/>
  <c r="F304" i="10"/>
  <c r="F270" i="10"/>
  <c r="F124" i="10"/>
  <c r="F58" i="10"/>
  <c r="F57" i="10"/>
  <c r="F51" i="10"/>
  <c r="F38" i="10"/>
  <c r="D13" i="18"/>
  <c r="G13" i="18" s="1"/>
  <c r="F114" i="24"/>
  <c r="H330" i="22"/>
  <c r="H553" i="22"/>
  <c r="F109" i="21"/>
  <c r="F76" i="19"/>
  <c r="F126" i="18"/>
  <c r="F88" i="18"/>
  <c r="F122" i="18"/>
  <c r="F26" i="17"/>
  <c r="H96" i="16"/>
  <c r="F111" i="15"/>
  <c r="F150" i="15"/>
  <c r="F27" i="14"/>
  <c r="H105" i="13"/>
  <c r="F108" i="13"/>
  <c r="F94" i="13"/>
  <c r="F76" i="13"/>
  <c r="F119" i="12"/>
  <c r="F127" i="12"/>
  <c r="F87" i="12"/>
  <c r="F116" i="12"/>
  <c r="F109" i="12"/>
  <c r="H131" i="12"/>
  <c r="F170" i="12"/>
  <c r="F190" i="12"/>
  <c r="F198" i="12"/>
  <c r="F114" i="11"/>
  <c r="F137" i="11"/>
  <c r="F115" i="11"/>
  <c r="H88" i="11"/>
  <c r="F109" i="11"/>
  <c r="F117" i="11"/>
  <c r="F167" i="11"/>
  <c r="F182" i="11"/>
  <c r="F262" i="11"/>
  <c r="F276" i="11"/>
  <c r="F299" i="11"/>
  <c r="H232" i="11"/>
  <c r="H271" i="11"/>
  <c r="H288" i="11"/>
  <c r="D11" i="19"/>
  <c r="F486" i="11"/>
  <c r="F478" i="11"/>
  <c r="F381" i="11"/>
  <c r="F373" i="11"/>
  <c r="F535" i="11"/>
  <c r="F452" i="11"/>
  <c r="F427" i="11"/>
  <c r="F426" i="11"/>
  <c r="F425" i="11"/>
  <c r="F337" i="11"/>
  <c r="F503" i="11"/>
  <c r="F468" i="11"/>
  <c r="F318" i="11"/>
  <c r="F270" i="11"/>
  <c r="F202" i="11"/>
  <c r="F196" i="11"/>
  <c r="F165" i="11"/>
  <c r="F287" i="11"/>
  <c r="F216" i="11"/>
  <c r="F185" i="11"/>
  <c r="F288" i="11"/>
  <c r="H210" i="11"/>
  <c r="H206" i="11"/>
  <c r="F173" i="11"/>
  <c r="F147" i="11"/>
  <c r="F127" i="11"/>
  <c r="F23" i="11"/>
  <c r="F60" i="11"/>
  <c r="F59" i="11"/>
  <c r="F43" i="11"/>
  <c r="F349" i="13"/>
  <c r="H470" i="12"/>
  <c r="D9" i="12"/>
  <c r="G9" i="12" s="1"/>
  <c r="F566" i="12"/>
  <c r="F544" i="12"/>
  <c r="F395" i="12"/>
  <c r="F536" i="12"/>
  <c r="F454" i="12"/>
  <c r="F443" i="12"/>
  <c r="F467" i="12"/>
  <c r="F373" i="12"/>
  <c r="F271" i="12"/>
  <c r="F269" i="12"/>
  <c r="F232" i="12"/>
  <c r="H315" i="12"/>
  <c r="F136" i="12"/>
  <c r="F129" i="12"/>
  <c r="F114" i="12"/>
  <c r="F91" i="12"/>
  <c r="F33" i="28"/>
  <c r="F63" i="28"/>
  <c r="F53" i="28"/>
  <c r="F43" i="28"/>
  <c r="F87" i="28"/>
  <c r="F149" i="28"/>
  <c r="F568" i="28"/>
  <c r="H131" i="20"/>
  <c r="F26" i="18"/>
  <c r="F557" i="18"/>
  <c r="H330" i="26"/>
  <c r="F87" i="25"/>
  <c r="F128" i="25"/>
  <c r="F144" i="25"/>
  <c r="F38" i="24"/>
  <c r="F77" i="24"/>
  <c r="F122" i="24"/>
  <c r="F110" i="23"/>
  <c r="F131" i="23"/>
  <c r="F106" i="23"/>
  <c r="F75" i="22"/>
  <c r="F49" i="21"/>
  <c r="H553" i="20"/>
  <c r="F44" i="19"/>
  <c r="H104" i="19"/>
  <c r="F117" i="18"/>
  <c r="F119" i="18"/>
  <c r="F135" i="18"/>
  <c r="F149" i="18"/>
  <c r="F129" i="18"/>
  <c r="F77" i="18"/>
  <c r="F98" i="18"/>
  <c r="F106" i="18"/>
  <c r="F115" i="18"/>
  <c r="F123" i="18"/>
  <c r="F146" i="18"/>
  <c r="F49" i="16"/>
  <c r="F76" i="15"/>
  <c r="F26" i="14"/>
  <c r="H108" i="14"/>
  <c r="F61" i="13"/>
  <c r="F38" i="13"/>
  <c r="F62" i="13"/>
  <c r="F27" i="13"/>
  <c r="F23" i="13"/>
  <c r="H77" i="13"/>
  <c r="F273" i="13"/>
  <c r="F299" i="13"/>
  <c r="H318" i="13"/>
  <c r="F71" i="15"/>
  <c r="F161" i="13"/>
  <c r="D9" i="13"/>
  <c r="G9" i="13" s="1"/>
  <c r="H413" i="16"/>
  <c r="F566" i="13"/>
  <c r="F554" i="13"/>
  <c r="F573" i="13"/>
  <c r="F475" i="13"/>
  <c r="F467" i="13"/>
  <c r="F465" i="13"/>
  <c r="F463" i="13"/>
  <c r="F427" i="13"/>
  <c r="F534" i="13"/>
  <c r="F533" i="13"/>
  <c r="F527" i="13"/>
  <c r="F518" i="13"/>
  <c r="F461" i="13"/>
  <c r="F443" i="13"/>
  <c r="F442" i="13"/>
  <c r="F441" i="13"/>
  <c r="F440" i="13"/>
  <c r="F435" i="13"/>
  <c r="F425" i="13"/>
  <c r="F346" i="13"/>
  <c r="F331" i="13"/>
  <c r="F519" i="13"/>
  <c r="F508" i="13"/>
  <c r="F482" i="13"/>
  <c r="F459" i="13"/>
  <c r="F458" i="13"/>
  <c r="F433" i="13"/>
  <c r="F360" i="13"/>
  <c r="F351" i="13"/>
  <c r="F216" i="13"/>
  <c r="F164" i="13"/>
  <c r="F163" i="13"/>
  <c r="F282" i="13"/>
  <c r="F209" i="13"/>
  <c r="F208" i="13"/>
  <c r="F198" i="13"/>
  <c r="F303" i="13"/>
  <c r="F224" i="13"/>
  <c r="F221" i="13"/>
  <c r="F193" i="13"/>
  <c r="F178" i="13"/>
  <c r="F148" i="13"/>
  <c r="F137" i="13"/>
  <c r="H128" i="13"/>
  <c r="F114" i="13"/>
  <c r="F91" i="13"/>
  <c r="F88" i="14"/>
  <c r="F125" i="14"/>
  <c r="F94" i="14"/>
  <c r="D10" i="25"/>
  <c r="F111" i="16"/>
  <c r="F149" i="16"/>
  <c r="F139" i="16"/>
  <c r="F88" i="19"/>
  <c r="F109" i="19"/>
  <c r="F110" i="21"/>
  <c r="F129" i="21"/>
  <c r="F114" i="14"/>
  <c r="F131" i="14"/>
  <c r="F83" i="14"/>
  <c r="F85" i="14"/>
  <c r="F84" i="14"/>
  <c r="D10" i="14"/>
  <c r="G10" i="14" s="1"/>
  <c r="F72" i="14"/>
  <c r="F126" i="14"/>
  <c r="F119" i="14"/>
  <c r="F91" i="14"/>
  <c r="F75" i="14"/>
  <c r="F139" i="14"/>
  <c r="F122" i="14"/>
  <c r="F98" i="14"/>
  <c r="F129" i="22"/>
  <c r="F123" i="22"/>
  <c r="F111" i="22"/>
  <c r="H147" i="21"/>
  <c r="H75" i="17"/>
  <c r="H106" i="17"/>
  <c r="H131" i="17"/>
  <c r="F188" i="16"/>
  <c r="F193" i="16"/>
  <c r="F248" i="16"/>
  <c r="F299" i="16"/>
  <c r="H203" i="16"/>
  <c r="H212" i="15"/>
  <c r="F248" i="15"/>
  <c r="F186" i="15"/>
  <c r="H133" i="14"/>
  <c r="H100" i="14"/>
  <c r="F212" i="14"/>
  <c r="F287" i="14"/>
  <c r="F191" i="14"/>
  <c r="F201" i="14"/>
  <c r="F246" i="14"/>
  <c r="F189" i="14"/>
  <c r="F263" i="14"/>
  <c r="F161" i="14"/>
  <c r="D11" i="16"/>
  <c r="G11" i="16" s="1"/>
  <c r="H166" i="15"/>
  <c r="H556" i="15"/>
  <c r="H474" i="14"/>
  <c r="H473" i="14"/>
  <c r="F411" i="14"/>
  <c r="F509" i="14"/>
  <c r="F484" i="14"/>
  <c r="F335" i="14"/>
  <c r="F461" i="14"/>
  <c r="F458" i="14"/>
  <c r="F452" i="14"/>
  <c r="F430" i="14"/>
  <c r="F364" i="14"/>
  <c r="F285" i="14"/>
  <c r="H240" i="14"/>
  <c r="H231" i="14"/>
  <c r="F199" i="14"/>
  <c r="F166" i="14"/>
  <c r="F174" i="14"/>
  <c r="F277" i="14"/>
  <c r="F164" i="14"/>
  <c r="F128" i="14"/>
  <c r="F124" i="14"/>
  <c r="F145" i="14"/>
  <c r="F59" i="14"/>
  <c r="F28" i="14"/>
  <c r="F110" i="15"/>
  <c r="F109" i="15"/>
  <c r="F108" i="15"/>
  <c r="F109" i="16"/>
  <c r="F85" i="15"/>
  <c r="F72" i="15"/>
  <c r="H135" i="15"/>
  <c r="F18" i="17"/>
  <c r="F127" i="15"/>
  <c r="F89" i="15"/>
  <c r="F87" i="15"/>
  <c r="F84" i="15"/>
  <c r="F83" i="15"/>
  <c r="F81" i="15"/>
  <c r="H467" i="16"/>
  <c r="F578" i="15"/>
  <c r="H456" i="15"/>
  <c r="H455" i="15"/>
  <c r="F443" i="15"/>
  <c r="F361" i="15"/>
  <c r="F530" i="15"/>
  <c r="H459" i="15"/>
  <c r="F436" i="15"/>
  <c r="F365" i="15"/>
  <c r="F340" i="15"/>
  <c r="F339" i="15"/>
  <c r="F338" i="15"/>
  <c r="F509" i="15"/>
  <c r="F453" i="15"/>
  <c r="F412" i="15"/>
  <c r="F376" i="15"/>
  <c r="F358" i="15"/>
  <c r="F299" i="15"/>
  <c r="F272" i="15"/>
  <c r="F192" i="15"/>
  <c r="F191" i="15"/>
  <c r="F190" i="15"/>
  <c r="F169" i="15"/>
  <c r="F164" i="15"/>
  <c r="F287" i="15"/>
  <c r="F253" i="15"/>
  <c r="F247" i="15"/>
  <c r="F245" i="15"/>
  <c r="F117" i="15"/>
  <c r="F115" i="15"/>
  <c r="F38" i="15"/>
  <c r="F31" i="15"/>
  <c r="H40" i="15"/>
  <c r="F26" i="15"/>
  <c r="H56" i="15"/>
  <c r="F579" i="28"/>
  <c r="F571" i="28"/>
  <c r="D9" i="18"/>
  <c r="F29" i="18"/>
  <c r="F24" i="26"/>
  <c r="F27" i="26"/>
  <c r="F77" i="22"/>
  <c r="F88" i="22"/>
  <c r="F110" i="22"/>
  <c r="F117" i="22"/>
  <c r="F126" i="22"/>
  <c r="F76" i="21"/>
  <c r="H77" i="19"/>
  <c r="F123" i="19"/>
  <c r="F90" i="19"/>
  <c r="F83" i="19"/>
  <c r="F111" i="19"/>
  <c r="F127" i="19"/>
  <c r="F299" i="19"/>
  <c r="F162" i="19"/>
  <c r="F167" i="19"/>
  <c r="F202" i="19"/>
  <c r="F245" i="19"/>
  <c r="F261" i="19"/>
  <c r="H131" i="18"/>
  <c r="F164" i="18"/>
  <c r="F170" i="18"/>
  <c r="F182" i="18"/>
  <c r="F190" i="18"/>
  <c r="F238" i="18"/>
  <c r="F271" i="18"/>
  <c r="F304" i="18"/>
  <c r="F162" i="18"/>
  <c r="H109" i="17"/>
  <c r="F120" i="17"/>
  <c r="H132" i="17"/>
  <c r="H136" i="16"/>
  <c r="F89" i="16"/>
  <c r="F122" i="16"/>
  <c r="F75" i="16"/>
  <c r="F94" i="16"/>
  <c r="F120" i="16"/>
  <c r="F128" i="16"/>
  <c r="H226" i="16"/>
  <c r="H330" i="16"/>
  <c r="F161" i="23"/>
  <c r="D11" i="22"/>
  <c r="H295" i="17"/>
  <c r="H207" i="19"/>
  <c r="H267" i="20"/>
  <c r="H566" i="16"/>
  <c r="H558" i="27"/>
  <c r="H316" i="16"/>
  <c r="H315" i="16"/>
  <c r="F544" i="16"/>
  <c r="F456" i="16"/>
  <c r="F434" i="16"/>
  <c r="F358" i="16"/>
  <c r="F467" i="16"/>
  <c r="F451" i="16"/>
  <c r="F450" i="16"/>
  <c r="F412" i="16"/>
  <c r="F381" i="16"/>
  <c r="F535" i="16"/>
  <c r="F375" i="16"/>
  <c r="F362" i="16"/>
  <c r="F346" i="16"/>
  <c r="F273" i="16"/>
  <c r="F262" i="16"/>
  <c r="F297" i="16"/>
  <c r="F238" i="16"/>
  <c r="F172" i="16"/>
  <c r="F85" i="16"/>
  <c r="F135" i="16"/>
  <c r="F105" i="16"/>
  <c r="F104" i="16"/>
  <c r="F64" i="16"/>
  <c r="F53" i="16"/>
  <c r="H32" i="16"/>
  <c r="F128" i="28"/>
  <c r="F135" i="28"/>
  <c r="F116" i="28"/>
  <c r="F114" i="28"/>
  <c r="F71" i="28"/>
  <c r="F144" i="28"/>
  <c r="F106" i="28"/>
  <c r="F73" i="28"/>
  <c r="F125" i="28"/>
  <c r="H119" i="17"/>
  <c r="D11" i="26"/>
  <c r="H516" i="17"/>
  <c r="H515" i="17"/>
  <c r="F554" i="17"/>
  <c r="F529" i="17"/>
  <c r="H483" i="17"/>
  <c r="F531" i="17"/>
  <c r="F370" i="17"/>
  <c r="F369" i="17"/>
  <c r="F338" i="17"/>
  <c r="F337" i="17"/>
  <c r="F331" i="17"/>
  <c r="F304" i="17"/>
  <c r="F225" i="17"/>
  <c r="F135" i="17"/>
  <c r="F73" i="17"/>
  <c r="F65" i="18"/>
  <c r="F104" i="18"/>
  <c r="F102" i="18"/>
  <c r="F83" i="18"/>
  <c r="H277" i="31"/>
  <c r="F119" i="28"/>
  <c r="F100" i="28"/>
  <c r="F98" i="28"/>
  <c r="F125" i="18"/>
  <c r="F94" i="18"/>
  <c r="F111" i="18"/>
  <c r="F120" i="18"/>
  <c r="F128" i="18"/>
  <c r="F137" i="18"/>
  <c r="F150" i="18"/>
  <c r="F85" i="18"/>
  <c r="F105" i="18"/>
  <c r="F80" i="18"/>
  <c r="F89" i="18"/>
  <c r="F108" i="18"/>
  <c r="F131" i="18"/>
  <c r="F140" i="18"/>
  <c r="F72" i="18"/>
  <c r="F576" i="18"/>
  <c r="F566" i="18"/>
  <c r="F543" i="18"/>
  <c r="H523" i="18"/>
  <c r="F513" i="18"/>
  <c r="F384" i="18"/>
  <c r="F334" i="18"/>
  <c r="F501" i="18"/>
  <c r="F497" i="18"/>
  <c r="F356" i="18"/>
  <c r="F539" i="18"/>
  <c r="F508" i="18"/>
  <c r="F480" i="18"/>
  <c r="F479" i="18"/>
  <c r="F408" i="18"/>
  <c r="F282" i="18"/>
  <c r="F235" i="18"/>
  <c r="F315" i="18"/>
  <c r="F293" i="18"/>
  <c r="F222" i="18"/>
  <c r="F217" i="18"/>
  <c r="F57" i="18"/>
  <c r="F51" i="18"/>
  <c r="F24" i="18"/>
  <c r="F44" i="18"/>
  <c r="F23" i="18"/>
  <c r="F19" i="18"/>
  <c r="G552" i="28"/>
  <c r="G71" i="28"/>
  <c r="F75" i="28"/>
  <c r="F556" i="28"/>
  <c r="H72" i="25"/>
  <c r="F105" i="27"/>
  <c r="F120" i="27"/>
  <c r="F88" i="27"/>
  <c r="F91" i="27"/>
  <c r="F125" i="27"/>
  <c r="F123" i="24"/>
  <c r="F120" i="24"/>
  <c r="H125" i="23"/>
  <c r="F85" i="21"/>
  <c r="F137" i="21"/>
  <c r="H75" i="21"/>
  <c r="F125" i="21"/>
  <c r="H330" i="20"/>
  <c r="F120" i="20"/>
  <c r="F137" i="20"/>
  <c r="F49" i="19"/>
  <c r="F126" i="19"/>
  <c r="H189" i="19"/>
  <c r="H253" i="19"/>
  <c r="F71" i="19"/>
  <c r="H516" i="20"/>
  <c r="F568" i="19"/>
  <c r="F565" i="19"/>
  <c r="F521" i="19"/>
  <c r="F520" i="19"/>
  <c r="F510" i="19"/>
  <c r="F507" i="19"/>
  <c r="F425" i="19"/>
  <c r="F411" i="19"/>
  <c r="F393" i="19"/>
  <c r="F533" i="19"/>
  <c r="F445" i="19"/>
  <c r="F358" i="19"/>
  <c r="F355" i="19"/>
  <c r="F338" i="19"/>
  <c r="F436" i="19"/>
  <c r="F222" i="19"/>
  <c r="F193" i="19"/>
  <c r="F271" i="19"/>
  <c r="F301" i="19"/>
  <c r="F230" i="19"/>
  <c r="F146" i="19"/>
  <c r="F140" i="19"/>
  <c r="F136" i="19"/>
  <c r="F89" i="19"/>
  <c r="F37" i="19"/>
  <c r="F23" i="19"/>
  <c r="F62" i="19"/>
  <c r="F571" i="20"/>
  <c r="F554" i="20"/>
  <c r="F553" i="20"/>
  <c r="F524" i="20"/>
  <c r="F520" i="20"/>
  <c r="F484" i="20"/>
  <c r="F437" i="20"/>
  <c r="F428" i="20"/>
  <c r="F424" i="20"/>
  <c r="F332" i="20"/>
  <c r="F529" i="20"/>
  <c r="F264" i="20"/>
  <c r="F263" i="20"/>
  <c r="F213" i="20"/>
  <c r="F299" i="20"/>
  <c r="F188" i="20"/>
  <c r="F227" i="20"/>
  <c r="F217" i="20"/>
  <c r="F122" i="20"/>
  <c r="H98" i="20"/>
  <c r="F136" i="20"/>
  <c r="F111" i="20"/>
  <c r="H147" i="20"/>
  <c r="F90" i="20"/>
  <c r="F83" i="20"/>
  <c r="F51" i="20"/>
  <c r="F60" i="20"/>
  <c r="F53" i="20"/>
  <c r="F38" i="20"/>
  <c r="H59" i="20"/>
  <c r="F18" i="21"/>
  <c r="F71" i="26"/>
  <c r="F428" i="21"/>
  <c r="F352" i="21"/>
  <c r="F478" i="21"/>
  <c r="F382" i="21"/>
  <c r="F373" i="21"/>
  <c r="F453" i="21"/>
  <c r="F434" i="21"/>
  <c r="F359" i="21"/>
  <c r="F138" i="21"/>
  <c r="F124" i="21"/>
  <c r="F53" i="21"/>
  <c r="F51" i="21"/>
  <c r="F332" i="22"/>
  <c r="H444" i="24"/>
  <c r="F556" i="22"/>
  <c r="F572" i="22"/>
  <c r="F526" i="22"/>
  <c r="F520" i="22"/>
  <c r="F519" i="22"/>
  <c r="F478" i="22"/>
  <c r="H431" i="22"/>
  <c r="F513" i="22"/>
  <c r="F465" i="22"/>
  <c r="F510" i="22"/>
  <c r="F471" i="22"/>
  <c r="F381" i="22"/>
  <c r="F359" i="22"/>
  <c r="F221" i="22"/>
  <c r="F297" i="22"/>
  <c r="F211" i="22"/>
  <c r="F227" i="22"/>
  <c r="F174" i="22"/>
  <c r="F138" i="22"/>
  <c r="F134" i="22"/>
  <c r="F133" i="22"/>
  <c r="F105" i="22"/>
  <c r="F151" i="22"/>
  <c r="F150" i="22"/>
  <c r="F118" i="22"/>
  <c r="F73" i="22"/>
  <c r="F27" i="22"/>
  <c r="F26" i="22"/>
  <c r="F24" i="22"/>
  <c r="D9" i="24"/>
  <c r="G9" i="24" s="1"/>
  <c r="F555" i="23"/>
  <c r="F553" i="23"/>
  <c r="F478" i="23"/>
  <c r="F450" i="23"/>
  <c r="F446" i="23"/>
  <c r="F362" i="23"/>
  <c r="F358" i="23"/>
  <c r="F467" i="23"/>
  <c r="F456" i="23"/>
  <c r="F425" i="23"/>
  <c r="H392" i="23"/>
  <c r="F360" i="23"/>
  <c r="F359" i="23"/>
  <c r="F510" i="23"/>
  <c r="F525" i="23"/>
  <c r="F458" i="23"/>
  <c r="F448" i="23"/>
  <c r="F377" i="23"/>
  <c r="F301" i="23"/>
  <c r="F203" i="23"/>
  <c r="F271" i="23"/>
  <c r="F174" i="23"/>
  <c r="F133" i="23"/>
  <c r="F63" i="23"/>
  <c r="H64" i="23"/>
  <c r="H59" i="23"/>
  <c r="F22" i="23"/>
  <c r="F29" i="23"/>
  <c r="F35" i="28"/>
  <c r="F28" i="28"/>
  <c r="F131" i="28"/>
  <c r="F554" i="24"/>
  <c r="F574" i="24"/>
  <c r="F453" i="24"/>
  <c r="F337" i="24"/>
  <c r="F524" i="24"/>
  <c r="F357" i="24"/>
  <c r="F339" i="24"/>
  <c r="F432" i="24"/>
  <c r="F425" i="24"/>
  <c r="F424" i="24"/>
  <c r="F373" i="24"/>
  <c r="H356" i="24"/>
  <c r="F297" i="24"/>
  <c r="F270" i="24"/>
  <c r="F188" i="24"/>
  <c r="F282" i="24"/>
  <c r="F234" i="24"/>
  <c r="F201" i="24"/>
  <c r="F197" i="24"/>
  <c r="F301" i="24"/>
  <c r="F263" i="24"/>
  <c r="F224" i="24"/>
  <c r="F215" i="24"/>
  <c r="F191" i="24"/>
  <c r="F190" i="24"/>
  <c r="F124" i="24"/>
  <c r="F94" i="24"/>
  <c r="F146" i="24"/>
  <c r="F127" i="24"/>
  <c r="F107" i="24"/>
  <c r="F106" i="24"/>
  <c r="F102" i="24"/>
  <c r="F100" i="24"/>
  <c r="F91" i="24"/>
  <c r="F89" i="24"/>
  <c r="F85" i="24"/>
  <c r="F112" i="28"/>
  <c r="F71" i="29"/>
  <c r="D10" i="27"/>
  <c r="H579" i="29"/>
  <c r="H273" i="31"/>
  <c r="F145" i="28"/>
  <c r="F109" i="28"/>
  <c r="F140" i="28"/>
  <c r="F88" i="28"/>
  <c r="F146" i="28"/>
  <c r="F95" i="28"/>
  <c r="F136" i="28"/>
  <c r="F119" i="27"/>
  <c r="F76" i="27"/>
  <c r="F87" i="27"/>
  <c r="F122" i="27"/>
  <c r="F131" i="27"/>
  <c r="F145" i="27"/>
  <c r="F98" i="27"/>
  <c r="F115" i="27"/>
  <c r="F89" i="27"/>
  <c r="F116" i="26"/>
  <c r="F75" i="26"/>
  <c r="F110" i="26"/>
  <c r="F147" i="25"/>
  <c r="F100" i="25"/>
  <c r="F76" i="25"/>
  <c r="F105" i="25"/>
  <c r="F129" i="25"/>
  <c r="F139" i="25"/>
  <c r="F71" i="27"/>
  <c r="D12" i="26"/>
  <c r="G12" i="26" s="1"/>
  <c r="D10" i="29"/>
  <c r="G10" i="29" s="1"/>
  <c r="H300" i="25"/>
  <c r="F572" i="25"/>
  <c r="F565" i="25"/>
  <c r="F576" i="25"/>
  <c r="F525" i="25"/>
  <c r="F501" i="25"/>
  <c r="F445" i="25"/>
  <c r="F442" i="25"/>
  <c r="F467" i="25"/>
  <c r="F455" i="25"/>
  <c r="F443" i="25"/>
  <c r="F440" i="25"/>
  <c r="F435" i="25"/>
  <c r="F402" i="25"/>
  <c r="F394" i="25"/>
  <c r="F346" i="25"/>
  <c r="F508" i="25"/>
  <c r="F495" i="25"/>
  <c r="F429" i="25"/>
  <c r="F378" i="25"/>
  <c r="F343" i="25"/>
  <c r="F261" i="25"/>
  <c r="F238" i="25"/>
  <c r="F232" i="25"/>
  <c r="F215" i="25"/>
  <c r="F211" i="25"/>
  <c r="F196" i="25"/>
  <c r="F169" i="25"/>
  <c r="F166" i="25"/>
  <c r="F170" i="25"/>
  <c r="F303" i="25"/>
  <c r="F224" i="25"/>
  <c r="F213" i="25"/>
  <c r="F186" i="25"/>
  <c r="F162" i="25"/>
  <c r="F106" i="25"/>
  <c r="F73" i="25"/>
  <c r="F141" i="25"/>
  <c r="F140" i="25"/>
  <c r="F126" i="25"/>
  <c r="F107" i="25"/>
  <c r="F146" i="25"/>
  <c r="F83" i="25"/>
  <c r="F44" i="25"/>
  <c r="F20" i="25"/>
  <c r="F61" i="25"/>
  <c r="F137" i="28"/>
  <c r="F91" i="28"/>
  <c r="F117" i="28"/>
  <c r="F107" i="28"/>
  <c r="F61" i="28"/>
  <c r="F89" i="28"/>
  <c r="F115" i="28"/>
  <c r="F133" i="28"/>
  <c r="F118" i="28"/>
  <c r="F150" i="28"/>
  <c r="F85" i="28"/>
  <c r="F96" i="28"/>
  <c r="F105" i="28"/>
  <c r="F80" i="28"/>
  <c r="F123" i="28"/>
  <c r="F72" i="28"/>
  <c r="F94" i="28"/>
  <c r="F111" i="28"/>
  <c r="F127" i="28"/>
  <c r="F76" i="28"/>
  <c r="F161" i="30"/>
  <c r="H142" i="28"/>
  <c r="F541" i="26"/>
  <c r="F474" i="26"/>
  <c r="F468" i="26"/>
  <c r="F464" i="26"/>
  <c r="F460" i="26"/>
  <c r="F364" i="26"/>
  <c r="F363" i="26"/>
  <c r="F486" i="26"/>
  <c r="F403" i="26"/>
  <c r="F375" i="26"/>
  <c r="F355" i="26"/>
  <c r="F351" i="26"/>
  <c r="F512" i="26"/>
  <c r="F504" i="26"/>
  <c r="F463" i="26"/>
  <c r="F302" i="26"/>
  <c r="F288" i="26"/>
  <c r="F273" i="26"/>
  <c r="F230" i="26"/>
  <c r="F222" i="26"/>
  <c r="F219" i="26"/>
  <c r="F185" i="26"/>
  <c r="F312" i="26"/>
  <c r="F290" i="26"/>
  <c r="F282" i="26"/>
  <c r="F270" i="26"/>
  <c r="F200" i="26"/>
  <c r="F168" i="26"/>
  <c r="F296" i="26"/>
  <c r="F295" i="26"/>
  <c r="F226" i="26"/>
  <c r="F209" i="26"/>
  <c r="F77" i="26"/>
  <c r="F89" i="26"/>
  <c r="F140" i="26"/>
  <c r="F84" i="26"/>
  <c r="F126" i="26"/>
  <c r="F137" i="26"/>
  <c r="F76" i="26"/>
  <c r="F132" i="26"/>
  <c r="F151" i="26"/>
  <c r="F145" i="26"/>
  <c r="F85" i="26"/>
  <c r="F87" i="26"/>
  <c r="F108" i="26"/>
  <c r="F100" i="26"/>
  <c r="F83" i="26"/>
  <c r="F94" i="26"/>
  <c r="F119" i="26"/>
  <c r="F128" i="26"/>
  <c r="F60" i="26"/>
  <c r="F59" i="26"/>
  <c r="F22" i="26"/>
  <c r="F63" i="26"/>
  <c r="F61" i="26"/>
  <c r="F44" i="26"/>
  <c r="F51" i="26"/>
  <c r="F28" i="26"/>
  <c r="F567" i="27"/>
  <c r="F576" i="27"/>
  <c r="F403" i="27"/>
  <c r="F350" i="27"/>
  <c r="F331" i="27"/>
  <c r="F535" i="27"/>
  <c r="F530" i="27"/>
  <c r="F507" i="27"/>
  <c r="F426" i="27"/>
  <c r="F401" i="27"/>
  <c r="F359" i="27"/>
  <c r="F346" i="27"/>
  <c r="F504" i="27"/>
  <c r="F173" i="27"/>
  <c r="F238" i="27"/>
  <c r="F226" i="27"/>
  <c r="F183" i="27"/>
  <c r="F304" i="27"/>
  <c r="F293" i="27"/>
  <c r="F290" i="27"/>
  <c r="F246" i="27"/>
  <c r="F168" i="27"/>
  <c r="F136" i="27"/>
  <c r="F96" i="27"/>
  <c r="F137" i="27"/>
  <c r="F73" i="27"/>
  <c r="F81" i="27"/>
  <c r="F58" i="27"/>
  <c r="F50" i="27"/>
  <c r="D8" i="28"/>
  <c r="F8" i="28" s="1"/>
  <c r="F554" i="28"/>
  <c r="D13" i="28"/>
  <c r="F566" i="28"/>
  <c r="F43" i="29"/>
  <c r="F28" i="29"/>
  <c r="F44" i="29"/>
  <c r="F64" i="29"/>
  <c r="F29" i="29"/>
  <c r="F49" i="29"/>
  <c r="H94" i="29"/>
  <c r="H116" i="29"/>
  <c r="H119" i="29"/>
  <c r="F49" i="28"/>
  <c r="F26" i="28"/>
  <c r="F27" i="28"/>
  <c r="F44" i="28"/>
  <c r="H556" i="28"/>
  <c r="F161" i="28"/>
  <c r="H345" i="32"/>
  <c r="F48" i="28"/>
  <c r="H337" i="28"/>
  <c r="F572" i="28"/>
  <c r="D9" i="28"/>
  <c r="G9" i="28" s="1"/>
  <c r="H42" i="28"/>
  <c r="F574" i="29"/>
  <c r="F566" i="29"/>
  <c r="H445" i="29"/>
  <c r="F507" i="29"/>
  <c r="F492" i="29"/>
  <c r="H474" i="29"/>
  <c r="F434" i="29"/>
  <c r="F375" i="29"/>
  <c r="F334" i="29"/>
  <c r="F459" i="29"/>
  <c r="F441" i="29"/>
  <c r="F292" i="29"/>
  <c r="H209" i="29"/>
  <c r="F284" i="29"/>
  <c r="F218" i="29"/>
  <c r="F145" i="29"/>
  <c r="F151" i="29"/>
  <c r="F124" i="29"/>
  <c r="F116" i="29"/>
  <c r="F570" i="32"/>
  <c r="F574" i="30"/>
  <c r="F573" i="30"/>
  <c r="F568" i="30"/>
  <c r="F557" i="30"/>
  <c r="F333" i="30"/>
  <c r="F524" i="30"/>
  <c r="F519" i="30"/>
  <c r="F378" i="30"/>
  <c r="F446" i="30"/>
  <c r="F353" i="30"/>
  <c r="F478" i="30"/>
  <c r="F457" i="30"/>
  <c r="F281" i="30"/>
  <c r="F198" i="30"/>
  <c r="F188" i="30"/>
  <c r="F276" i="30"/>
  <c r="F272" i="30"/>
  <c r="F197" i="30"/>
  <c r="F293" i="30"/>
  <c r="F284" i="30"/>
  <c r="F263" i="30"/>
  <c r="F189" i="30"/>
  <c r="F163" i="30"/>
  <c r="F109" i="30"/>
  <c r="F85" i="30"/>
  <c r="F83" i="30"/>
  <c r="F87" i="30"/>
  <c r="F88" i="30"/>
  <c r="F27" i="30"/>
  <c r="H201" i="31"/>
  <c r="F35" i="31"/>
  <c r="F44" i="31"/>
  <c r="H133" i="31"/>
  <c r="H84" i="31"/>
  <c r="H105" i="31"/>
  <c r="H330" i="31"/>
  <c r="F18" i="31"/>
  <c r="F161" i="32"/>
  <c r="H575" i="32"/>
  <c r="H560" i="32"/>
  <c r="F29" i="31"/>
  <c r="D12" i="31"/>
  <c r="G12" i="31" s="1"/>
  <c r="F568" i="32"/>
  <c r="F577" i="31"/>
  <c r="F558" i="31"/>
  <c r="F566" i="31"/>
  <c r="F480" i="31"/>
  <c r="F427" i="31"/>
  <c r="F373" i="31"/>
  <c r="F504" i="31"/>
  <c r="F435" i="31"/>
  <c r="F401" i="31"/>
  <c r="F306" i="31"/>
  <c r="F216" i="31"/>
  <c r="F226" i="31"/>
  <c r="F218" i="31"/>
  <c r="F298" i="31"/>
  <c r="F285" i="31"/>
  <c r="F203" i="31"/>
  <c r="F148" i="31"/>
  <c r="F79" i="31"/>
  <c r="F134" i="31"/>
  <c r="F132" i="31"/>
  <c r="F38" i="31"/>
  <c r="F24" i="31"/>
  <c r="F22" i="31"/>
  <c r="F27" i="31"/>
  <c r="F50" i="31"/>
  <c r="F60" i="31"/>
  <c r="F571" i="32"/>
  <c r="F372" i="32"/>
  <c r="F365" i="32"/>
  <c r="F356" i="32"/>
  <c r="F352" i="32"/>
  <c r="F477" i="32"/>
  <c r="F438" i="32"/>
  <c r="F428" i="32"/>
  <c r="F394" i="32"/>
  <c r="F393" i="32"/>
  <c r="F390" i="32"/>
  <c r="F375" i="32"/>
  <c r="F345" i="32"/>
  <c r="F339" i="32"/>
  <c r="F334" i="32"/>
  <c r="F287" i="32"/>
  <c r="F263" i="32"/>
  <c r="F192" i="32"/>
  <c r="F189" i="32"/>
  <c r="F166" i="32"/>
  <c r="F163" i="32"/>
  <c r="F136" i="32"/>
  <c r="F123" i="32"/>
  <c r="F89" i="32"/>
  <c r="F87" i="32"/>
  <c r="F73" i="32"/>
  <c r="F128" i="32"/>
  <c r="F57" i="32"/>
  <c r="F29" i="32"/>
  <c r="F26" i="32"/>
  <c r="F65" i="32"/>
  <c r="F63" i="32"/>
  <c r="F61" i="32"/>
  <c r="H545" i="33"/>
  <c r="F391" i="33"/>
  <c r="F388" i="33"/>
  <c r="F384" i="33"/>
  <c r="F516" i="33"/>
  <c r="F480" i="33"/>
  <c r="F527" i="33"/>
  <c r="F397" i="33"/>
  <c r="F306" i="33"/>
  <c r="F292" i="33"/>
  <c r="F134" i="33"/>
  <c r="F39" i="33"/>
  <c r="F47" i="33"/>
  <c r="F18" i="33"/>
  <c r="H578" i="6"/>
  <c r="H576" i="7"/>
  <c r="H558" i="10"/>
  <c r="H561" i="21"/>
  <c r="H577" i="30"/>
  <c r="H558" i="32"/>
  <c r="E13" i="29"/>
  <c r="H568" i="1"/>
  <c r="H561" i="1"/>
  <c r="H566" i="6"/>
  <c r="H565" i="13"/>
  <c r="H577" i="24"/>
  <c r="H576" i="24"/>
  <c r="H574" i="24"/>
  <c r="H342" i="3"/>
  <c r="H374" i="3"/>
  <c r="H468" i="3"/>
  <c r="H530" i="33"/>
  <c r="H463" i="1"/>
  <c r="H462" i="1"/>
  <c r="H443" i="1"/>
  <c r="H442" i="1"/>
  <c r="H441" i="1"/>
  <c r="H473" i="2"/>
  <c r="H528" i="3"/>
  <c r="H479" i="6"/>
  <c r="H478" i="6"/>
  <c r="H477" i="6"/>
  <c r="H475" i="6"/>
  <c r="H469" i="6"/>
  <c r="H465" i="6"/>
  <c r="H463" i="6"/>
  <c r="H458" i="6"/>
  <c r="H454" i="6"/>
  <c r="G12" i="16"/>
  <c r="H355" i="9"/>
  <c r="H350" i="2"/>
  <c r="H420" i="2"/>
  <c r="H456" i="2"/>
  <c r="H329" i="34"/>
  <c r="H330" i="6"/>
  <c r="H359" i="33"/>
  <c r="H542" i="34"/>
  <c r="H416" i="1"/>
  <c r="H543" i="3"/>
  <c r="H493" i="7"/>
  <c r="H408" i="7"/>
  <c r="H391" i="7"/>
  <c r="H526" i="15"/>
  <c r="H525" i="15"/>
  <c r="H437" i="15"/>
  <c r="H435" i="15"/>
  <c r="H334" i="16"/>
  <c r="H542" i="17"/>
  <c r="H540" i="17"/>
  <c r="H443" i="3"/>
  <c r="H524" i="4"/>
  <c r="H518" i="4"/>
  <c r="H469" i="4"/>
  <c r="H416" i="4"/>
  <c r="H412" i="4"/>
  <c r="H512" i="5"/>
  <c r="H501" i="5"/>
  <c r="H447" i="5"/>
  <c r="H444" i="6"/>
  <c r="H403" i="7"/>
  <c r="H384" i="7"/>
  <c r="H372" i="8"/>
  <c r="H344" i="10"/>
  <c r="H389" i="11"/>
  <c r="H425" i="13"/>
  <c r="H476" i="14"/>
  <c r="H387" i="14"/>
  <c r="H385" i="14"/>
  <c r="H357" i="14"/>
  <c r="H410" i="17"/>
  <c r="H409" i="17"/>
  <c r="H408" i="17"/>
  <c r="H405" i="17"/>
  <c r="H401" i="17"/>
  <c r="H396" i="17"/>
  <c r="H373" i="17"/>
  <c r="H495" i="18"/>
  <c r="H397" i="18"/>
  <c r="H525" i="19"/>
  <c r="H516" i="19"/>
  <c r="H508" i="19"/>
  <c r="H507" i="19"/>
  <c r="H403" i="19"/>
  <c r="H420" i="20"/>
  <c r="H409" i="20"/>
  <c r="H348" i="20"/>
  <c r="H346" i="20"/>
  <c r="H474" i="21"/>
  <c r="H472" i="21"/>
  <c r="H470" i="21"/>
  <c r="H499" i="23"/>
  <c r="H481" i="23"/>
  <c r="H469" i="23"/>
  <c r="H496" i="24"/>
  <c r="H493" i="24"/>
  <c r="H492" i="24"/>
  <c r="H490" i="24"/>
  <c r="H481" i="24"/>
  <c r="H389" i="24"/>
  <c r="H388" i="24"/>
  <c r="H366" i="24"/>
  <c r="H335" i="24"/>
  <c r="H334" i="24"/>
  <c r="H518" i="25"/>
  <c r="H449" i="25"/>
  <c r="H401" i="25"/>
  <c r="H496" i="26"/>
  <c r="H445" i="27"/>
  <c r="H444" i="27"/>
  <c r="H472" i="29"/>
  <c r="H385" i="31"/>
  <c r="H384" i="31"/>
  <c r="E12" i="21"/>
  <c r="E10" i="21"/>
  <c r="H207" i="28"/>
  <c r="H261" i="9"/>
  <c r="H303" i="11"/>
  <c r="H302" i="11"/>
  <c r="H301" i="11"/>
  <c r="H249" i="11"/>
  <c r="H218" i="11"/>
  <c r="H213" i="11"/>
  <c r="H212" i="3"/>
  <c r="H248" i="3"/>
  <c r="H299" i="3"/>
  <c r="H264" i="34"/>
  <c r="H262" i="34"/>
  <c r="H254" i="34"/>
  <c r="H276" i="1"/>
  <c r="H302" i="4"/>
  <c r="H245" i="4"/>
  <c r="H243" i="4"/>
  <c r="H238" i="4"/>
  <c r="H236" i="4"/>
  <c r="H234" i="4"/>
  <c r="H233" i="4"/>
  <c r="H230" i="4"/>
  <c r="H228" i="4"/>
  <c r="H203" i="4"/>
  <c r="H165" i="4"/>
  <c r="H221" i="5"/>
  <c r="H316" i="6"/>
  <c r="H314" i="6"/>
  <c r="H307" i="6"/>
  <c r="H240" i="12"/>
  <c r="H235" i="12"/>
  <c r="H220" i="12"/>
  <c r="H317" i="13"/>
  <c r="H305" i="6"/>
  <c r="H239" i="6"/>
  <c r="H312" i="8"/>
  <c r="H311" i="8"/>
  <c r="H301" i="8"/>
  <c r="H223" i="8"/>
  <c r="H222" i="8"/>
  <c r="H220" i="8"/>
  <c r="H199" i="8"/>
  <c r="H221" i="9"/>
  <c r="H215" i="9"/>
  <c r="H211" i="9"/>
  <c r="H178" i="9"/>
  <c r="H171" i="9"/>
  <c r="H165" i="9"/>
  <c r="H303" i="10"/>
  <c r="H296" i="10"/>
  <c r="H241" i="10"/>
  <c r="H240" i="10"/>
  <c r="H288" i="12"/>
  <c r="H254" i="12"/>
  <c r="H244" i="12"/>
  <c r="H216" i="12"/>
  <c r="H184" i="12"/>
  <c r="H302" i="13"/>
  <c r="H300" i="13"/>
  <c r="H221" i="13"/>
  <c r="H219" i="13"/>
  <c r="H320" i="14"/>
  <c r="H249" i="16"/>
  <c r="H222" i="16"/>
  <c r="H179" i="16"/>
  <c r="H305" i="17"/>
  <c r="H210" i="17"/>
  <c r="H209" i="17"/>
  <c r="H311" i="18"/>
  <c r="H210" i="18"/>
  <c r="H317" i="19"/>
  <c r="H292" i="19"/>
  <c r="H221" i="19"/>
  <c r="H168" i="19"/>
  <c r="H318" i="21"/>
  <c r="H317" i="21"/>
  <c r="H316" i="21"/>
  <c r="H313" i="21"/>
  <c r="H310" i="21"/>
  <c r="H307" i="21"/>
  <c r="H306" i="21"/>
  <c r="H305" i="21"/>
  <c r="H298" i="21"/>
  <c r="H273" i="21"/>
  <c r="H244" i="21"/>
  <c r="H242" i="21"/>
  <c r="H302" i="22"/>
  <c r="H300" i="22"/>
  <c r="H249" i="22"/>
  <c r="H296" i="23"/>
  <c r="H295" i="23"/>
  <c r="H292" i="23"/>
  <c r="H291" i="23"/>
  <c r="H281" i="23"/>
  <c r="H268" i="23"/>
  <c r="H209" i="23"/>
  <c r="H281" i="24"/>
  <c r="H236" i="24"/>
  <c r="H294" i="25"/>
  <c r="H235" i="25"/>
  <c r="H219" i="25"/>
  <c r="H312" i="29"/>
  <c r="H239" i="29"/>
  <c r="H265" i="30"/>
  <c r="H213" i="30"/>
  <c r="H211" i="30"/>
  <c r="H213" i="31"/>
  <c r="H184" i="31"/>
  <c r="H302" i="32"/>
  <c r="E8" i="14"/>
  <c r="E12" i="22"/>
  <c r="E10" i="22"/>
  <c r="H95" i="32"/>
  <c r="H91" i="32"/>
  <c r="H88" i="32"/>
  <c r="H82" i="32"/>
  <c r="H80" i="32"/>
  <c r="H73" i="32"/>
  <c r="H150" i="1"/>
  <c r="H117" i="1"/>
  <c r="H121" i="3"/>
  <c r="H150" i="4"/>
  <c r="H147" i="4"/>
  <c r="H136" i="4"/>
  <c r="H143" i="5"/>
  <c r="H96" i="5"/>
  <c r="H124" i="6"/>
  <c r="H79" i="10"/>
  <c r="H141" i="12"/>
  <c r="H121" i="12"/>
  <c r="H81" i="12"/>
  <c r="H118" i="13"/>
  <c r="H112" i="16"/>
  <c r="H141" i="17"/>
  <c r="H113" i="17"/>
  <c r="H112" i="17"/>
  <c r="H147" i="19"/>
  <c r="H142" i="19"/>
  <c r="H73" i="20"/>
  <c r="H149" i="23"/>
  <c r="H73" i="30"/>
  <c r="H148" i="34"/>
  <c r="H146" i="34"/>
  <c r="H145" i="34"/>
  <c r="H129" i="34"/>
  <c r="H108" i="34"/>
  <c r="H104" i="34"/>
  <c r="H102" i="34"/>
  <c r="H84" i="34"/>
  <c r="H82" i="34"/>
  <c r="H80" i="34"/>
  <c r="H134" i="2"/>
  <c r="H147" i="3"/>
  <c r="H104" i="3"/>
  <c r="H102" i="3"/>
  <c r="H101" i="3"/>
  <c r="H97" i="3"/>
  <c r="H115" i="4"/>
  <c r="H107" i="4"/>
  <c r="H83" i="4"/>
  <c r="H116" i="5"/>
  <c r="H140" i="6"/>
  <c r="H118" i="6"/>
  <c r="H113" i="6"/>
  <c r="H102" i="7"/>
  <c r="H101" i="7"/>
  <c r="H97" i="8"/>
  <c r="H90" i="9"/>
  <c r="H143" i="10"/>
  <c r="H151" i="11"/>
  <c r="H101" i="11"/>
  <c r="H96" i="11"/>
  <c r="H134" i="14"/>
  <c r="H112" i="15"/>
  <c r="H105" i="15"/>
  <c r="H150" i="16"/>
  <c r="H113" i="18"/>
  <c r="H112" i="18"/>
  <c r="H81" i="18"/>
  <c r="H118" i="19"/>
  <c r="H106" i="19"/>
  <c r="H113" i="20"/>
  <c r="H143" i="21"/>
  <c r="H124" i="22"/>
  <c r="H106" i="22"/>
  <c r="H101" i="22"/>
  <c r="H113" i="24"/>
  <c r="H112" i="24"/>
  <c r="H96" i="24"/>
  <c r="H79" i="24"/>
  <c r="H134" i="25"/>
  <c r="H81" i="27"/>
  <c r="H58" i="2"/>
  <c r="H34" i="3"/>
  <c r="H26" i="4"/>
  <c r="H47" i="5"/>
  <c r="H40" i="6"/>
  <c r="H34" i="8"/>
  <c r="H32" i="8"/>
  <c r="H46" i="10"/>
  <c r="H33" i="11"/>
  <c r="H32" i="11"/>
  <c r="H31" i="11"/>
  <c r="H20" i="12"/>
  <c r="H39" i="14"/>
  <c r="H38" i="14"/>
  <c r="H37" i="14"/>
  <c r="H57" i="16"/>
  <c r="H46" i="17"/>
  <c r="H45" i="17"/>
  <c r="H42" i="17"/>
  <c r="H27" i="17"/>
  <c r="H56" i="20"/>
  <c r="H62" i="21"/>
  <c r="H34" i="22"/>
  <c r="H21" i="14"/>
  <c r="H59" i="29"/>
  <c r="H20" i="29"/>
  <c r="H65" i="30"/>
  <c r="H64" i="30"/>
  <c r="H60" i="30"/>
  <c r="H60" i="34"/>
  <c r="H54" i="34"/>
  <c r="H23" i="34"/>
  <c r="H30" i="1"/>
  <c r="H32" i="3"/>
  <c r="H65" i="6"/>
  <c r="H47" i="7"/>
  <c r="H33" i="7"/>
  <c r="H45" i="9"/>
  <c r="H40" i="9"/>
  <c r="H39" i="9"/>
  <c r="H38" i="9"/>
  <c r="H37" i="9"/>
  <c r="H28" i="9"/>
  <c r="H62" i="12"/>
  <c r="H45" i="13"/>
  <c r="H37" i="13"/>
  <c r="H30" i="13"/>
  <c r="H42" i="14"/>
  <c r="H23" i="15"/>
  <c r="H39" i="16"/>
  <c r="H30" i="16"/>
  <c r="H44" i="18"/>
  <c r="H48" i="21"/>
  <c r="H60" i="22"/>
  <c r="H57" i="22"/>
  <c r="H56" i="22"/>
  <c r="H53" i="22"/>
  <c r="H37" i="23"/>
  <c r="H21" i="23"/>
  <c r="H42" i="26"/>
  <c r="H46" i="27"/>
  <c r="H45" i="27"/>
  <c r="H54" i="29"/>
  <c r="H45" i="29"/>
  <c r="H40" i="29"/>
  <c r="H39" i="29"/>
  <c r="H32" i="29"/>
  <c r="H26" i="30"/>
  <c r="H23" i="30"/>
  <c r="H46" i="31"/>
  <c r="H36" i="34"/>
  <c r="H52" i="1"/>
  <c r="H51" i="1"/>
  <c r="H49" i="1"/>
  <c r="H48" i="1"/>
  <c r="H47" i="1"/>
  <c r="H46" i="1"/>
  <c r="H45" i="1"/>
  <c r="H44" i="1"/>
  <c r="H59" i="6"/>
  <c r="H58" i="6"/>
  <c r="H56" i="6"/>
  <c r="H54" i="6"/>
  <c r="H47" i="8"/>
  <c r="H46" i="8"/>
  <c r="H37" i="8"/>
  <c r="H52" i="9"/>
  <c r="H32" i="9"/>
  <c r="H23" i="9"/>
  <c r="H60" i="10"/>
  <c r="H56" i="11"/>
  <c r="H39" i="11"/>
  <c r="H34" i="14"/>
  <c r="H22" i="16"/>
  <c r="H21" i="16"/>
  <c r="H20" i="16"/>
  <c r="H65" i="17"/>
  <c r="H56" i="18"/>
  <c r="H51" i="18"/>
  <c r="H39" i="18"/>
  <c r="H33" i="18"/>
  <c r="H32" i="18"/>
  <c r="H32" i="21"/>
  <c r="H47" i="22"/>
  <c r="H40" i="22"/>
  <c r="H39" i="22"/>
  <c r="H32" i="22"/>
  <c r="H39" i="23"/>
  <c r="H50" i="24"/>
  <c r="H58" i="25"/>
  <c r="H45" i="26"/>
  <c r="H30" i="27"/>
  <c r="H42" i="29"/>
  <c r="H62" i="31"/>
  <c r="H58" i="31"/>
  <c r="H42" i="31"/>
  <c r="H24" i="32"/>
  <c r="D13" i="12"/>
  <c r="H568" i="16"/>
  <c r="H558" i="23"/>
  <c r="H565" i="27"/>
  <c r="H487" i="19"/>
  <c r="H487" i="22"/>
  <c r="H543" i="24"/>
  <c r="H539" i="24"/>
  <c r="H497" i="24"/>
  <c r="H401" i="24"/>
  <c r="H386" i="24"/>
  <c r="H389" i="29"/>
  <c r="H458" i="30"/>
  <c r="H444" i="31"/>
  <c r="H347" i="32"/>
  <c r="H454" i="2"/>
  <c r="H482" i="4"/>
  <c r="H452" i="3"/>
  <c r="H360" i="2"/>
  <c r="H464" i="2"/>
  <c r="H540" i="2"/>
  <c r="G329" i="8"/>
  <c r="H329" i="8" s="1"/>
  <c r="G329" i="7"/>
  <c r="H329" i="7" s="1"/>
  <c r="D12" i="5"/>
  <c r="G12" i="5" s="1"/>
  <c r="G329" i="13"/>
  <c r="H329" i="13" s="1"/>
  <c r="F329" i="7"/>
  <c r="H482" i="1"/>
  <c r="H478" i="1"/>
  <c r="H420" i="1"/>
  <c r="H351" i="3"/>
  <c r="H489" i="4"/>
  <c r="H443" i="4"/>
  <c r="H516" i="6"/>
  <c r="H503" i="6"/>
  <c r="H526" i="7"/>
  <c r="H445" i="8"/>
  <c r="H518" i="12"/>
  <c r="H433" i="15"/>
  <c r="H490" i="16"/>
  <c r="H503" i="17"/>
  <c r="H517" i="19"/>
  <c r="H466" i="19"/>
  <c r="H490" i="22"/>
  <c r="H527" i="26"/>
  <c r="H391" i="29"/>
  <c r="H303" i="13"/>
  <c r="H216" i="16"/>
  <c r="H306" i="17"/>
  <c r="H171" i="17"/>
  <c r="H162" i="3"/>
  <c r="F161" i="34"/>
  <c r="D11" i="29"/>
  <c r="G11" i="29" s="1"/>
  <c r="G161" i="28"/>
  <c r="H189" i="1"/>
  <c r="H309" i="3"/>
  <c r="H268" i="3"/>
  <c r="H319" i="5"/>
  <c r="H312" i="5"/>
  <c r="H234" i="5"/>
  <c r="H221" i="12"/>
  <c r="H305" i="13"/>
  <c r="H228" i="14"/>
  <c r="H184" i="18"/>
  <c r="H244" i="20"/>
  <c r="H235" i="20"/>
  <c r="H313" i="22"/>
  <c r="H313" i="30"/>
  <c r="H88" i="4"/>
  <c r="H104" i="6"/>
  <c r="H90" i="17"/>
  <c r="H133" i="19"/>
  <c r="D10" i="10"/>
  <c r="H145" i="6"/>
  <c r="F18" i="28"/>
  <c r="G18" i="29"/>
  <c r="H18" i="29" s="1"/>
  <c r="H55" i="10"/>
  <c r="D8" i="13"/>
  <c r="E578" i="4"/>
  <c r="H578" i="4" s="1"/>
  <c r="E569" i="4"/>
  <c r="H569" i="4" s="1"/>
  <c r="E554" i="6"/>
  <c r="H554" i="6" s="1"/>
  <c r="E558" i="9"/>
  <c r="H558" i="9" s="1"/>
  <c r="E565" i="10"/>
  <c r="H565" i="10" s="1"/>
  <c r="E563" i="11"/>
  <c r="H563" i="11" s="1"/>
  <c r="E569" i="13"/>
  <c r="H569" i="13" s="1"/>
  <c r="H576" i="19"/>
  <c r="E557" i="22"/>
  <c r="H557" i="22" s="1"/>
  <c r="H572" i="23"/>
  <c r="E568" i="23"/>
  <c r="H568" i="23" s="1"/>
  <c r="E578" i="27"/>
  <c r="H578" i="27" s="1"/>
  <c r="E563" i="32"/>
  <c r="H563" i="32" s="1"/>
  <c r="E557" i="32"/>
  <c r="E555" i="32"/>
  <c r="H555" i="32" s="1"/>
  <c r="G552" i="1"/>
  <c r="E553" i="25"/>
  <c r="H553" i="25" s="1"/>
  <c r="H579" i="34"/>
  <c r="H578" i="34"/>
  <c r="H576" i="34"/>
  <c r="E569" i="2"/>
  <c r="H569" i="2" s="1"/>
  <c r="E561" i="2"/>
  <c r="E558" i="2"/>
  <c r="H566" i="3"/>
  <c r="H558" i="4"/>
  <c r="H576" i="6"/>
  <c r="E568" i="6"/>
  <c r="H561" i="6"/>
  <c r="H558" i="6"/>
  <c r="E574" i="7"/>
  <c r="H574" i="7" s="1"/>
  <c r="E554" i="9"/>
  <c r="H554" i="9" s="1"/>
  <c r="E566" i="10"/>
  <c r="H566" i="10" s="1"/>
  <c r="H573" i="11"/>
  <c r="H558" i="14"/>
  <c r="E570" i="15"/>
  <c r="H570" i="15" s="1"/>
  <c r="E555" i="15"/>
  <c r="H577" i="16"/>
  <c r="H579" i="17"/>
  <c r="H578" i="17"/>
  <c r="H579" i="20"/>
  <c r="E572" i="21"/>
  <c r="H566" i="22"/>
  <c r="H565" i="22"/>
  <c r="E558" i="22"/>
  <c r="H561" i="23"/>
  <c r="E562" i="27"/>
  <c r="H562" i="27" s="1"/>
  <c r="E571" i="30"/>
  <c r="H571" i="30" s="1"/>
  <c r="E576" i="31"/>
  <c r="H576" i="31" s="1"/>
  <c r="E565" i="31"/>
  <c r="E570" i="1"/>
  <c r="H570" i="1" s="1"/>
  <c r="H553" i="1"/>
  <c r="E553" i="2"/>
  <c r="H553" i="2" s="1"/>
  <c r="E554" i="22"/>
  <c r="H554" i="22" s="1"/>
  <c r="E554" i="26"/>
  <c r="H554" i="26" s="1"/>
  <c r="E566" i="2"/>
  <c r="H566" i="2" s="1"/>
  <c r="H568" i="4"/>
  <c r="H558" i="7"/>
  <c r="H566" i="8"/>
  <c r="E579" i="9"/>
  <c r="H579" i="9" s="1"/>
  <c r="H565" i="9"/>
  <c r="H563" i="9"/>
  <c r="H560" i="9"/>
  <c r="H577" i="14"/>
  <c r="H569" i="14"/>
  <c r="H571" i="15"/>
  <c r="H569" i="15"/>
  <c r="H568" i="15"/>
  <c r="H567" i="15"/>
  <c r="H566" i="15"/>
  <c r="H563" i="15"/>
  <c r="H562" i="15"/>
  <c r="H561" i="15"/>
  <c r="H560" i="15"/>
  <c r="H558" i="15"/>
  <c r="H557" i="15"/>
  <c r="H569" i="16"/>
  <c r="H558" i="16"/>
  <c r="H561" i="17"/>
  <c r="H560" i="17"/>
  <c r="H576" i="18"/>
  <c r="H574" i="20"/>
  <c r="H561" i="20"/>
  <c r="E576" i="22"/>
  <c r="H576" i="22" s="1"/>
  <c r="H569" i="22"/>
  <c r="E563" i="22"/>
  <c r="H563" i="22" s="1"/>
  <c r="H561" i="22"/>
  <c r="H576" i="23"/>
  <c r="H574" i="23"/>
  <c r="H565" i="25"/>
  <c r="H574" i="27"/>
  <c r="E561" i="29"/>
  <c r="H561" i="29" s="1"/>
  <c r="H569" i="31"/>
  <c r="E556" i="32"/>
  <c r="H556" i="32" s="1"/>
  <c r="E554" i="32"/>
  <c r="H554" i="32" s="1"/>
  <c r="E13" i="22"/>
  <c r="H370" i="3"/>
  <c r="H422" i="3"/>
  <c r="H428" i="3"/>
  <c r="H540" i="3"/>
  <c r="H346" i="2"/>
  <c r="H362" i="2"/>
  <c r="H482" i="2"/>
  <c r="H330" i="33"/>
  <c r="H333" i="28"/>
  <c r="H397" i="28"/>
  <c r="E372" i="25"/>
  <c r="H372" i="25" s="1"/>
  <c r="E387" i="25"/>
  <c r="H387" i="25" s="1"/>
  <c r="E8" i="22"/>
  <c r="E9" i="22"/>
  <c r="H330" i="4"/>
  <c r="H342" i="4"/>
  <c r="H509" i="2"/>
  <c r="H436" i="2"/>
  <c r="H330" i="2"/>
  <c r="H374" i="2"/>
  <c r="E432" i="25"/>
  <c r="H432" i="25" s="1"/>
  <c r="E437" i="25"/>
  <c r="H437" i="25" s="1"/>
  <c r="E506" i="25"/>
  <c r="H506" i="25" s="1"/>
  <c r="E510" i="25"/>
  <c r="E514" i="25"/>
  <c r="H514" i="25" s="1"/>
  <c r="E337" i="25"/>
  <c r="H337" i="25" s="1"/>
  <c r="E347" i="25"/>
  <c r="H347" i="25" s="1"/>
  <c r="E459" i="25"/>
  <c r="H459" i="25" s="1"/>
  <c r="E487" i="25"/>
  <c r="H487" i="25" s="1"/>
  <c r="E338" i="25"/>
  <c r="H338" i="25" s="1"/>
  <c r="E422" i="25"/>
  <c r="H422" i="25" s="1"/>
  <c r="E390" i="34"/>
  <c r="H390" i="34" s="1"/>
  <c r="E355" i="8"/>
  <c r="H355" i="8" s="1"/>
  <c r="E377" i="8"/>
  <c r="H377" i="8" s="1"/>
  <c r="E336" i="9"/>
  <c r="E362" i="12"/>
  <c r="H362" i="12" s="1"/>
  <c r="E335" i="12"/>
  <c r="H335" i="12" s="1"/>
  <c r="E409" i="12"/>
  <c r="H409" i="12" s="1"/>
  <c r="E429" i="12"/>
  <c r="H429" i="12" s="1"/>
  <c r="E478" i="12"/>
  <c r="H478" i="12" s="1"/>
  <c r="G329" i="15"/>
  <c r="E362" i="15"/>
  <c r="H362" i="15" s="1"/>
  <c r="E370" i="15"/>
  <c r="H370" i="15" s="1"/>
  <c r="E538" i="15"/>
  <c r="E331" i="15"/>
  <c r="H331" i="15" s="1"/>
  <c r="E333" i="15"/>
  <c r="H333" i="15" s="1"/>
  <c r="E353" i="15"/>
  <c r="H353" i="15" s="1"/>
  <c r="E393" i="15"/>
  <c r="H393" i="15" s="1"/>
  <c r="E366" i="16"/>
  <c r="E394" i="16"/>
  <c r="H394" i="16" s="1"/>
  <c r="E433" i="16"/>
  <c r="E503" i="16"/>
  <c r="H503" i="16" s="1"/>
  <c r="E437" i="16"/>
  <c r="H437" i="16" s="1"/>
  <c r="E424" i="16"/>
  <c r="E379" i="20"/>
  <c r="H379" i="20" s="1"/>
  <c r="E343" i="20"/>
  <c r="H343" i="20" s="1"/>
  <c r="E350" i="20"/>
  <c r="H350" i="20" s="1"/>
  <c r="E378" i="20"/>
  <c r="H378" i="20" s="1"/>
  <c r="E331" i="20"/>
  <c r="H331" i="20" s="1"/>
  <c r="E443" i="20"/>
  <c r="H443" i="20" s="1"/>
  <c r="E354" i="20"/>
  <c r="H354" i="20" s="1"/>
  <c r="E530" i="20"/>
  <c r="H530" i="20" s="1"/>
  <c r="E452" i="21"/>
  <c r="H452" i="21" s="1"/>
  <c r="E337" i="21"/>
  <c r="H337" i="21" s="1"/>
  <c r="E457" i="21"/>
  <c r="H457" i="21" s="1"/>
  <c r="E509" i="21"/>
  <c r="H509" i="21" s="1"/>
  <c r="E364" i="21"/>
  <c r="H364" i="21" s="1"/>
  <c r="E431" i="21"/>
  <c r="H431" i="21" s="1"/>
  <c r="E467" i="21"/>
  <c r="H467" i="21" s="1"/>
  <c r="E519" i="21"/>
  <c r="H519" i="21" s="1"/>
  <c r="E526" i="21"/>
  <c r="H526" i="21" s="1"/>
  <c r="E365" i="27"/>
  <c r="H365" i="27" s="1"/>
  <c r="E410" i="27"/>
  <c r="H410" i="27" s="1"/>
  <c r="E437" i="27"/>
  <c r="H437" i="27" s="1"/>
  <c r="E439" i="27"/>
  <c r="H439" i="27" s="1"/>
  <c r="E495" i="27"/>
  <c r="H495" i="27" s="1"/>
  <c r="E513" i="27"/>
  <c r="H513" i="27" s="1"/>
  <c r="E343" i="27"/>
  <c r="H343" i="27" s="1"/>
  <c r="E376" i="27"/>
  <c r="H376" i="27" s="1"/>
  <c r="E409" i="27"/>
  <c r="H409" i="27" s="1"/>
  <c r="E486" i="27"/>
  <c r="H486" i="27" s="1"/>
  <c r="E512" i="27"/>
  <c r="H512" i="27" s="1"/>
  <c r="E358" i="27"/>
  <c r="H358" i="27" s="1"/>
  <c r="E360" i="27"/>
  <c r="H360" i="27" s="1"/>
  <c r="E482" i="27"/>
  <c r="H482" i="27" s="1"/>
  <c r="E441" i="28"/>
  <c r="H441" i="28" s="1"/>
  <c r="E461" i="28"/>
  <c r="H461" i="28" s="1"/>
  <c r="E486" i="28"/>
  <c r="H486" i="28" s="1"/>
  <c r="E526" i="28"/>
  <c r="H526" i="28" s="1"/>
  <c r="E408" i="29"/>
  <c r="H408" i="29" s="1"/>
  <c r="E426" i="29"/>
  <c r="H426" i="29" s="1"/>
  <c r="E468" i="29"/>
  <c r="H468" i="29" s="1"/>
  <c r="E491" i="29"/>
  <c r="H491" i="29" s="1"/>
  <c r="E493" i="29"/>
  <c r="H493" i="29" s="1"/>
  <c r="E496" i="29"/>
  <c r="H496" i="29" s="1"/>
  <c r="E519" i="29"/>
  <c r="H519" i="29" s="1"/>
  <c r="E348" i="29"/>
  <c r="H348" i="29" s="1"/>
  <c r="E356" i="29"/>
  <c r="H356" i="29" s="1"/>
  <c r="E444" i="29"/>
  <c r="H444" i="29" s="1"/>
  <c r="E447" i="29"/>
  <c r="H447" i="29" s="1"/>
  <c r="E460" i="29"/>
  <c r="H460" i="29" s="1"/>
  <c r="E499" i="29"/>
  <c r="H499" i="29" s="1"/>
  <c r="E545" i="29"/>
  <c r="H545" i="29" s="1"/>
  <c r="E355" i="29"/>
  <c r="H355" i="29" s="1"/>
  <c r="E497" i="29"/>
  <c r="H497" i="29" s="1"/>
  <c r="E544" i="29"/>
  <c r="H544" i="29" s="1"/>
  <c r="E540" i="30"/>
  <c r="H540" i="30" s="1"/>
  <c r="E332" i="30"/>
  <c r="H332" i="30" s="1"/>
  <c r="E340" i="30"/>
  <c r="E362" i="30"/>
  <c r="H362" i="30" s="1"/>
  <c r="E404" i="30"/>
  <c r="H404" i="30" s="1"/>
  <c r="E432" i="30"/>
  <c r="H432" i="30" s="1"/>
  <c r="E402" i="30"/>
  <c r="H402" i="30" s="1"/>
  <c r="E336" i="31"/>
  <c r="H336" i="31" s="1"/>
  <c r="E348" i="31"/>
  <c r="H348" i="31" s="1"/>
  <c r="E396" i="31"/>
  <c r="H396" i="31" s="1"/>
  <c r="E471" i="31"/>
  <c r="H471" i="31" s="1"/>
  <c r="E517" i="31"/>
  <c r="H517" i="31" s="1"/>
  <c r="E494" i="31"/>
  <c r="H494" i="31" s="1"/>
  <c r="E386" i="31"/>
  <c r="H386" i="31" s="1"/>
  <c r="E332" i="32"/>
  <c r="E336" i="32"/>
  <c r="H336" i="32" s="1"/>
  <c r="E379" i="32"/>
  <c r="E487" i="32"/>
  <c r="H487" i="32" s="1"/>
  <c r="E515" i="32"/>
  <c r="H515" i="32" s="1"/>
  <c r="E538" i="32"/>
  <c r="H538" i="32" s="1"/>
  <c r="E353" i="32"/>
  <c r="H353" i="32" s="1"/>
  <c r="E374" i="32"/>
  <c r="H374" i="32" s="1"/>
  <c r="E376" i="32"/>
  <c r="H376" i="32" s="1"/>
  <c r="E467" i="32"/>
  <c r="H467" i="32" s="1"/>
  <c r="E506" i="32"/>
  <c r="H506" i="32" s="1"/>
  <c r="E531" i="32"/>
  <c r="H531" i="32" s="1"/>
  <c r="E333" i="32"/>
  <c r="H333" i="32" s="1"/>
  <c r="E370" i="32"/>
  <c r="H370" i="32" s="1"/>
  <c r="E380" i="32"/>
  <c r="H380" i="32" s="1"/>
  <c r="E530" i="32"/>
  <c r="H530" i="32" s="1"/>
  <c r="H537" i="33"/>
  <c r="H535" i="33"/>
  <c r="H526" i="33"/>
  <c r="H516" i="33"/>
  <c r="H546" i="34"/>
  <c r="H543" i="34"/>
  <c r="E531" i="1"/>
  <c r="H531" i="1" s="1"/>
  <c r="H362" i="1"/>
  <c r="H338" i="1"/>
  <c r="H335" i="1"/>
  <c r="E467" i="2"/>
  <c r="H467" i="2" s="1"/>
  <c r="H533" i="3"/>
  <c r="H461" i="3"/>
  <c r="H435" i="3"/>
  <c r="H497" i="4"/>
  <c r="H441" i="4"/>
  <c r="H410" i="4"/>
  <c r="H390" i="4"/>
  <c r="H379" i="4"/>
  <c r="H526" i="5"/>
  <c r="H518" i="5"/>
  <c r="H443" i="5"/>
  <c r="H403" i="5"/>
  <c r="H517" i="6"/>
  <c r="E431" i="6"/>
  <c r="E425" i="6"/>
  <c r="H425" i="6" s="1"/>
  <c r="H413" i="6"/>
  <c r="H411" i="6"/>
  <c r="H410" i="6"/>
  <c r="H409" i="6"/>
  <c r="H395" i="6"/>
  <c r="E394" i="6"/>
  <c r="H394" i="6" s="1"/>
  <c r="E369" i="6"/>
  <c r="H369" i="6" s="1"/>
  <c r="E354" i="6"/>
  <c r="H354" i="6" s="1"/>
  <c r="E346" i="6"/>
  <c r="H346" i="6" s="1"/>
  <c r="H537" i="7"/>
  <c r="H534" i="7"/>
  <c r="H533" i="7"/>
  <c r="E524" i="7"/>
  <c r="H524" i="7" s="1"/>
  <c r="E491" i="7"/>
  <c r="H491" i="7" s="1"/>
  <c r="H472" i="7"/>
  <c r="H471" i="7"/>
  <c r="H470" i="7"/>
  <c r="H469" i="7"/>
  <c r="H468" i="7"/>
  <c r="H490" i="8"/>
  <c r="H450" i="8"/>
  <c r="H449" i="8"/>
  <c r="E363" i="8"/>
  <c r="H363" i="8" s="1"/>
  <c r="E538" i="9"/>
  <c r="H538" i="9" s="1"/>
  <c r="E458" i="9"/>
  <c r="H458" i="9" s="1"/>
  <c r="E539" i="10"/>
  <c r="H539" i="10" s="1"/>
  <c r="E503" i="10"/>
  <c r="H503" i="10" s="1"/>
  <c r="H498" i="10"/>
  <c r="E431" i="10"/>
  <c r="H431" i="10" s="1"/>
  <c r="E408" i="10"/>
  <c r="H408" i="10" s="1"/>
  <c r="E514" i="11"/>
  <c r="H514" i="11" s="1"/>
  <c r="E523" i="2"/>
  <c r="H523" i="2" s="1"/>
  <c r="E515" i="2"/>
  <c r="H515" i="2" s="1"/>
  <c r="E358" i="2"/>
  <c r="H358" i="2" s="1"/>
  <c r="E521" i="2"/>
  <c r="H521" i="2" s="1"/>
  <c r="E507" i="2"/>
  <c r="H507" i="2" s="1"/>
  <c r="E492" i="2"/>
  <c r="H492" i="2" s="1"/>
  <c r="E395" i="2"/>
  <c r="H395" i="2" s="1"/>
  <c r="E347" i="3"/>
  <c r="H347" i="3" s="1"/>
  <c r="E476" i="3"/>
  <c r="H476" i="3" s="1"/>
  <c r="E462" i="3"/>
  <c r="H462" i="3" s="1"/>
  <c r="E364" i="3"/>
  <c r="H364" i="3" s="1"/>
  <c r="E460" i="7"/>
  <c r="H460" i="7" s="1"/>
  <c r="E396" i="7"/>
  <c r="H396" i="7" s="1"/>
  <c r="E404" i="7"/>
  <c r="H404" i="7" s="1"/>
  <c r="E441" i="7"/>
  <c r="E476" i="7"/>
  <c r="H476" i="7" s="1"/>
  <c r="E339" i="9"/>
  <c r="H339" i="9" s="1"/>
  <c r="E428" i="9"/>
  <c r="H428" i="9" s="1"/>
  <c r="E506" i="9"/>
  <c r="H506" i="9" s="1"/>
  <c r="E486" i="13"/>
  <c r="H486" i="13" s="1"/>
  <c r="E356" i="13"/>
  <c r="H356" i="13" s="1"/>
  <c r="E393" i="13"/>
  <c r="H393" i="13" s="1"/>
  <c r="E503" i="13"/>
  <c r="H503" i="13" s="1"/>
  <c r="E528" i="13"/>
  <c r="E426" i="13"/>
  <c r="H426" i="13" s="1"/>
  <c r="E434" i="13"/>
  <c r="H434" i="13" s="1"/>
  <c r="E509" i="13"/>
  <c r="H509" i="13" s="1"/>
  <c r="E355" i="14"/>
  <c r="E454" i="14"/>
  <c r="H454" i="14" s="1"/>
  <c r="E375" i="14"/>
  <c r="H375" i="14" s="1"/>
  <c r="E422" i="14"/>
  <c r="H422" i="14" s="1"/>
  <c r="E514" i="14"/>
  <c r="H514" i="14" s="1"/>
  <c r="E356" i="14"/>
  <c r="H356" i="14" s="1"/>
  <c r="E526" i="14"/>
  <c r="H526" i="14" s="1"/>
  <c r="E539" i="14"/>
  <c r="H539" i="14" s="1"/>
  <c r="E544" i="14"/>
  <c r="H544" i="14" s="1"/>
  <c r="E372" i="19"/>
  <c r="H372" i="19" s="1"/>
  <c r="E434" i="19"/>
  <c r="H434" i="19" s="1"/>
  <c r="E440" i="19"/>
  <c r="H440" i="19" s="1"/>
  <c r="E461" i="19"/>
  <c r="H461" i="19" s="1"/>
  <c r="E343" i="19"/>
  <c r="E381" i="19"/>
  <c r="H381" i="19" s="1"/>
  <c r="E362" i="19"/>
  <c r="H362" i="19" s="1"/>
  <c r="E364" i="19"/>
  <c r="H364" i="19" s="1"/>
  <c r="E503" i="19"/>
  <c r="H503" i="19" s="1"/>
  <c r="E522" i="19"/>
  <c r="H522" i="19" s="1"/>
  <c r="E333" i="24"/>
  <c r="H333" i="24" s="1"/>
  <c r="E364" i="24"/>
  <c r="H364" i="24" s="1"/>
  <c r="E393" i="24"/>
  <c r="H393" i="24" s="1"/>
  <c r="E423" i="24"/>
  <c r="H423" i="24" s="1"/>
  <c r="E374" i="24"/>
  <c r="H374" i="24" s="1"/>
  <c r="E376" i="24"/>
  <c r="H376" i="24" s="1"/>
  <c r="E434" i="24"/>
  <c r="H434" i="24" s="1"/>
  <c r="E452" i="24"/>
  <c r="H452" i="24" s="1"/>
  <c r="E483" i="24"/>
  <c r="H483" i="24" s="1"/>
  <c r="E347" i="26"/>
  <c r="H347" i="26" s="1"/>
  <c r="E372" i="26"/>
  <c r="H372" i="26" s="1"/>
  <c r="E335" i="26"/>
  <c r="H335" i="26" s="1"/>
  <c r="E344" i="26"/>
  <c r="H344" i="26" s="1"/>
  <c r="E395" i="26"/>
  <c r="H395" i="26" s="1"/>
  <c r="E539" i="26"/>
  <c r="H539" i="26" s="1"/>
  <c r="E500" i="26"/>
  <c r="H500" i="26" s="1"/>
  <c r="E513" i="26"/>
  <c r="H513" i="26" s="1"/>
  <c r="E411" i="26"/>
  <c r="H411" i="26" s="1"/>
  <c r="E425" i="26"/>
  <c r="H425" i="26" s="1"/>
  <c r="E427" i="26"/>
  <c r="H427" i="26" s="1"/>
  <c r="E467" i="26"/>
  <c r="H467" i="26" s="1"/>
  <c r="E526" i="34"/>
  <c r="H526" i="34" s="1"/>
  <c r="E346" i="34"/>
  <c r="H346" i="34" s="1"/>
  <c r="E508" i="2"/>
  <c r="H508" i="2" s="1"/>
  <c r="E481" i="2"/>
  <c r="H481" i="2" s="1"/>
  <c r="E427" i="2"/>
  <c r="H427" i="2" s="1"/>
  <c r="E392" i="2"/>
  <c r="H392" i="2" s="1"/>
  <c r="E373" i="2"/>
  <c r="H373" i="2" s="1"/>
  <c r="E359" i="2"/>
  <c r="H359" i="2" s="1"/>
  <c r="E455" i="3"/>
  <c r="H455" i="3" s="1"/>
  <c r="E427" i="3"/>
  <c r="H427" i="3" s="1"/>
  <c r="E408" i="3"/>
  <c r="H408" i="3" s="1"/>
  <c r="E371" i="3"/>
  <c r="H371" i="3" s="1"/>
  <c r="E524" i="6"/>
  <c r="H524" i="6" s="1"/>
  <c r="E378" i="6"/>
  <c r="H378" i="6" s="1"/>
  <c r="E519" i="7"/>
  <c r="H519" i="7" s="1"/>
  <c r="E486" i="7"/>
  <c r="H486" i="7" s="1"/>
  <c r="E434" i="7"/>
  <c r="H434" i="7" s="1"/>
  <c r="E359" i="7"/>
  <c r="H359" i="7" s="1"/>
  <c r="E433" i="8"/>
  <c r="H433" i="8" s="1"/>
  <c r="E410" i="8"/>
  <c r="H410" i="8" s="1"/>
  <c r="E402" i="8"/>
  <c r="H402" i="8" s="1"/>
  <c r="E486" i="9"/>
  <c r="H486" i="9" s="1"/>
  <c r="E468" i="9"/>
  <c r="H468" i="9" s="1"/>
  <c r="E393" i="9"/>
  <c r="H393" i="9" s="1"/>
  <c r="E347" i="9"/>
  <c r="H347" i="9" s="1"/>
  <c r="E475" i="10"/>
  <c r="H475" i="10" s="1"/>
  <c r="E392" i="10"/>
  <c r="H392" i="10" s="1"/>
  <c r="E387" i="10"/>
  <c r="H387" i="10" s="1"/>
  <c r="E533" i="11"/>
  <c r="H533" i="11" s="1"/>
  <c r="E355" i="11"/>
  <c r="H355" i="11" s="1"/>
  <c r="E450" i="11"/>
  <c r="H450" i="11" s="1"/>
  <c r="E484" i="11"/>
  <c r="H484" i="11" s="1"/>
  <c r="E334" i="11"/>
  <c r="H334" i="11" s="1"/>
  <c r="E395" i="11"/>
  <c r="H395" i="11" s="1"/>
  <c r="E408" i="11"/>
  <c r="H408" i="11" s="1"/>
  <c r="E430" i="11"/>
  <c r="H430" i="11" s="1"/>
  <c r="E510" i="11"/>
  <c r="H510" i="11" s="1"/>
  <c r="E518" i="11"/>
  <c r="H518" i="11" s="1"/>
  <c r="E343" i="11"/>
  <c r="H343" i="11" s="1"/>
  <c r="E428" i="11"/>
  <c r="H428" i="11" s="1"/>
  <c r="E332" i="18"/>
  <c r="H332" i="18" s="1"/>
  <c r="E502" i="18"/>
  <c r="H502" i="18" s="1"/>
  <c r="E366" i="18"/>
  <c r="H366" i="18" s="1"/>
  <c r="E407" i="18"/>
  <c r="H407" i="18" s="1"/>
  <c r="E461" i="22"/>
  <c r="H461" i="22" s="1"/>
  <c r="E340" i="22"/>
  <c r="H340" i="22" s="1"/>
  <c r="E347" i="22"/>
  <c r="H347" i="22" s="1"/>
  <c r="E351" i="22"/>
  <c r="H351" i="22" s="1"/>
  <c r="E440" i="22"/>
  <c r="H440" i="22" s="1"/>
  <c r="E447" i="22"/>
  <c r="H447" i="22" s="1"/>
  <c r="H485" i="33"/>
  <c r="H535" i="34"/>
  <c r="H530" i="34"/>
  <c r="H525" i="34"/>
  <c r="H524" i="34"/>
  <c r="E350" i="34"/>
  <c r="H350" i="34" s="1"/>
  <c r="H534" i="1"/>
  <c r="H533" i="1"/>
  <c r="H479" i="1"/>
  <c r="E545" i="2"/>
  <c r="H545" i="2" s="1"/>
  <c r="E497" i="2"/>
  <c r="H497" i="2" s="1"/>
  <c r="E408" i="2"/>
  <c r="H408" i="2" s="1"/>
  <c r="H351" i="2"/>
  <c r="E530" i="3"/>
  <c r="H530" i="3" s="1"/>
  <c r="E403" i="3"/>
  <c r="H403" i="3" s="1"/>
  <c r="H386" i="3"/>
  <c r="H341" i="3"/>
  <c r="H335" i="3"/>
  <c r="H539" i="4"/>
  <c r="H483" i="4"/>
  <c r="H481" i="4"/>
  <c r="H461" i="4"/>
  <c r="H455" i="4"/>
  <c r="H425" i="4"/>
  <c r="H394" i="4"/>
  <c r="H392" i="4"/>
  <c r="H369" i="4"/>
  <c r="H473" i="5"/>
  <c r="H416" i="5"/>
  <c r="H357" i="5"/>
  <c r="E540" i="6"/>
  <c r="H540" i="6" s="1"/>
  <c r="E533" i="6"/>
  <c r="H533" i="6" s="1"/>
  <c r="H511" i="6"/>
  <c r="H504" i="6"/>
  <c r="E364" i="6"/>
  <c r="H364" i="6" s="1"/>
  <c r="E521" i="7"/>
  <c r="H521" i="7" s="1"/>
  <c r="H516" i="7"/>
  <c r="E481" i="7"/>
  <c r="H481" i="7" s="1"/>
  <c r="E473" i="7"/>
  <c r="H473" i="7" s="1"/>
  <c r="E455" i="7"/>
  <c r="H455" i="7" s="1"/>
  <c r="E443" i="7"/>
  <c r="H443" i="7" s="1"/>
  <c r="E440" i="7"/>
  <c r="H440" i="7" s="1"/>
  <c r="E434" i="8"/>
  <c r="H434" i="8" s="1"/>
  <c r="E356" i="8"/>
  <c r="H356" i="8" s="1"/>
  <c r="E533" i="9"/>
  <c r="H533" i="9" s="1"/>
  <c r="E525" i="9"/>
  <c r="H525" i="9" s="1"/>
  <c r="E519" i="9"/>
  <c r="H519" i="9" s="1"/>
  <c r="E503" i="9"/>
  <c r="H503" i="9" s="1"/>
  <c r="E362" i="9"/>
  <c r="H362" i="9" s="1"/>
  <c r="E337" i="9"/>
  <c r="H337" i="9" s="1"/>
  <c r="E333" i="9"/>
  <c r="H333" i="9" s="1"/>
  <c r="E476" i="10"/>
  <c r="H476" i="10" s="1"/>
  <c r="E462" i="10"/>
  <c r="H462" i="10" s="1"/>
  <c r="H444" i="7"/>
  <c r="H439" i="7"/>
  <c r="H426" i="7"/>
  <c r="H421" i="7"/>
  <c r="H357" i="8"/>
  <c r="H375" i="9"/>
  <c r="H545" i="10"/>
  <c r="H502" i="10"/>
  <c r="H429" i="10"/>
  <c r="H416" i="10"/>
  <c r="H409" i="10"/>
  <c r="H397" i="10"/>
  <c r="H385" i="10"/>
  <c r="H360" i="10"/>
  <c r="H527" i="11"/>
  <c r="H513" i="11"/>
  <c r="H511" i="11"/>
  <c r="H508" i="11"/>
  <c r="H502" i="11"/>
  <c r="H445" i="11"/>
  <c r="H444" i="11"/>
  <c r="H441" i="11"/>
  <c r="H351" i="11"/>
  <c r="H508" i="12"/>
  <c r="H495" i="12"/>
  <c r="H494" i="12"/>
  <c r="H493" i="12"/>
  <c r="H490" i="12"/>
  <c r="H469" i="12"/>
  <c r="H466" i="12"/>
  <c r="H397" i="12"/>
  <c r="H528" i="13"/>
  <c r="H449" i="13"/>
  <c r="H408" i="13"/>
  <c r="H407" i="13"/>
  <c r="H388" i="13"/>
  <c r="H384" i="13"/>
  <c r="H347" i="13"/>
  <c r="H479" i="14"/>
  <c r="H478" i="14"/>
  <c r="H392" i="14"/>
  <c r="H391" i="14"/>
  <c r="H376" i="14"/>
  <c r="H360" i="14"/>
  <c r="H344" i="14"/>
  <c r="H546" i="15"/>
  <c r="H544" i="15"/>
  <c r="H541" i="15"/>
  <c r="H536" i="15"/>
  <c r="H534" i="15"/>
  <c r="H510" i="15"/>
  <c r="H508" i="15"/>
  <c r="H489" i="15"/>
  <c r="H486" i="15"/>
  <c r="H485" i="15"/>
  <c r="H411" i="15"/>
  <c r="H407" i="15"/>
  <c r="H405" i="15"/>
  <c r="H403" i="15"/>
  <c r="H401" i="15"/>
  <c r="H381" i="15"/>
  <c r="H347" i="15"/>
  <c r="H537" i="16"/>
  <c r="H536" i="16"/>
  <c r="H520" i="16"/>
  <c r="H519" i="16"/>
  <c r="H516" i="16"/>
  <c r="H515" i="16"/>
  <c r="H502" i="16"/>
  <c r="H459" i="16"/>
  <c r="H426" i="16"/>
  <c r="H512" i="17"/>
  <c r="H504" i="17"/>
  <c r="H463" i="17"/>
  <c r="H462" i="17"/>
  <c r="H459" i="17"/>
  <c r="H456" i="17"/>
  <c r="H454" i="17"/>
  <c r="H450" i="17"/>
  <c r="H448" i="17"/>
  <c r="H439" i="17"/>
  <c r="H364" i="17"/>
  <c r="H363" i="17"/>
  <c r="H348" i="17"/>
  <c r="H459" i="18"/>
  <c r="H393" i="19"/>
  <c r="H472" i="11"/>
  <c r="H466" i="11"/>
  <c r="H442" i="12"/>
  <c r="H440" i="12"/>
  <c r="H502" i="13"/>
  <c r="H455" i="13"/>
  <c r="H445" i="13"/>
  <c r="H439" i="13"/>
  <c r="H435" i="13"/>
  <c r="H397" i="13"/>
  <c r="H391" i="13"/>
  <c r="H523" i="14"/>
  <c r="H522" i="14"/>
  <c r="H502" i="15"/>
  <c r="H501" i="15"/>
  <c r="H360" i="15"/>
  <c r="H356" i="15"/>
  <c r="H355" i="15"/>
  <c r="H473" i="16"/>
  <c r="H470" i="16"/>
  <c r="H469" i="16"/>
  <c r="H443" i="16"/>
  <c r="H442" i="16"/>
  <c r="H439" i="16"/>
  <c r="H386" i="16"/>
  <c r="H385" i="16"/>
  <c r="H373" i="16"/>
  <c r="H496" i="17"/>
  <c r="H495" i="17"/>
  <c r="H491" i="17"/>
  <c r="H489" i="17"/>
  <c r="H487" i="17"/>
  <c r="H434" i="17"/>
  <c r="H429" i="17"/>
  <c r="H331" i="17"/>
  <c r="H527" i="18"/>
  <c r="H485" i="19"/>
  <c r="H404" i="19"/>
  <c r="H343" i="19"/>
  <c r="H471" i="20"/>
  <c r="H468" i="20"/>
  <c r="H466" i="20"/>
  <c r="H460" i="20"/>
  <c r="H459" i="20"/>
  <c r="H546" i="21"/>
  <c r="H491" i="22"/>
  <c r="H545" i="23"/>
  <c r="H541" i="23"/>
  <c r="H535" i="23"/>
  <c r="H530" i="23"/>
  <c r="H522" i="23"/>
  <c r="H512" i="23"/>
  <c r="H439" i="23"/>
  <c r="H431" i="23"/>
  <c r="H421" i="23"/>
  <c r="H405" i="23"/>
  <c r="H347" i="23"/>
  <c r="H341" i="23"/>
  <c r="H542" i="24"/>
  <c r="H540" i="24"/>
  <c r="H522" i="24"/>
  <c r="H518" i="24"/>
  <c r="H488" i="24"/>
  <c r="H480" i="24"/>
  <c r="H416" i="24"/>
  <c r="H413" i="24"/>
  <c r="H344" i="24"/>
  <c r="H340" i="24"/>
  <c r="H541" i="25"/>
  <c r="H539" i="25"/>
  <c r="H522" i="25"/>
  <c r="H471" i="25"/>
  <c r="H447" i="21"/>
  <c r="H483" i="23"/>
  <c r="H447" i="24"/>
  <c r="H520" i="26"/>
  <c r="H463" i="26"/>
  <c r="H441" i="26"/>
  <c r="H384" i="26"/>
  <c r="H517" i="29"/>
  <c r="H515" i="29"/>
  <c r="H469" i="29"/>
  <c r="H407" i="29"/>
  <c r="H403" i="29"/>
  <c r="H341" i="29"/>
  <c r="H536" i="30"/>
  <c r="H534" i="30"/>
  <c r="H533" i="30"/>
  <c r="H523" i="30"/>
  <c r="H518" i="30"/>
  <c r="H493" i="30"/>
  <c r="H425" i="30"/>
  <c r="H391" i="30"/>
  <c r="H381" i="30"/>
  <c r="H518" i="31"/>
  <c r="H470" i="31"/>
  <c r="H507" i="32"/>
  <c r="E332" i="4"/>
  <c r="H332" i="4" s="1"/>
  <c r="E354" i="4"/>
  <c r="H354" i="4" s="1"/>
  <c r="E382" i="4"/>
  <c r="H382" i="4" s="1"/>
  <c r="E474" i="4"/>
  <c r="H474" i="4" s="1"/>
  <c r="E531" i="4"/>
  <c r="H531" i="4" s="1"/>
  <c r="E538" i="4"/>
  <c r="H538" i="4" s="1"/>
  <c r="H384" i="32"/>
  <c r="E542" i="23"/>
  <c r="H542" i="23" s="1"/>
  <c r="E362" i="4"/>
  <c r="H362" i="4" s="1"/>
  <c r="E432" i="4"/>
  <c r="H432" i="4" s="1"/>
  <c r="E438" i="4"/>
  <c r="H438" i="4" s="1"/>
  <c r="E450" i="4"/>
  <c r="H450" i="4" s="1"/>
  <c r="H439" i="25"/>
  <c r="H341" i="25"/>
  <c r="H536" i="26"/>
  <c r="H480" i="26"/>
  <c r="H468" i="26"/>
  <c r="H416" i="26"/>
  <c r="H405" i="26"/>
  <c r="H396" i="26"/>
  <c r="H357" i="26"/>
  <c r="H351" i="26"/>
  <c r="H511" i="27"/>
  <c r="H460" i="27"/>
  <c r="H447" i="27"/>
  <c r="H392" i="27"/>
  <c r="H484" i="29"/>
  <c r="H480" i="29"/>
  <c r="H439" i="29"/>
  <c r="H411" i="29"/>
  <c r="H483" i="30"/>
  <c r="H482" i="30"/>
  <c r="H389" i="30"/>
  <c r="H388" i="30"/>
  <c r="H386" i="30"/>
  <c r="H413" i="31"/>
  <c r="H500" i="32"/>
  <c r="H498" i="32"/>
  <c r="H492" i="32"/>
  <c r="H466" i="32"/>
  <c r="H460" i="32"/>
  <c r="H458" i="32"/>
  <c r="H441" i="32"/>
  <c r="H373" i="32"/>
  <c r="H371" i="32"/>
  <c r="E364" i="4"/>
  <c r="H364" i="4" s="1"/>
  <c r="E380" i="4"/>
  <c r="H380" i="4" s="1"/>
  <c r="E393" i="4"/>
  <c r="H393" i="4" s="1"/>
  <c r="E446" i="4"/>
  <c r="H446" i="4" s="1"/>
  <c r="E478" i="4"/>
  <c r="H478" i="4" s="1"/>
  <c r="E529" i="4"/>
  <c r="H529" i="4" s="1"/>
  <c r="H287" i="3"/>
  <c r="H188" i="3"/>
  <c r="E234" i="25"/>
  <c r="H234" i="25" s="1"/>
  <c r="E190" i="25"/>
  <c r="H190" i="25" s="1"/>
  <c r="E164" i="25"/>
  <c r="H164" i="25" s="1"/>
  <c r="H162" i="21"/>
  <c r="C11" i="11"/>
  <c r="E169" i="10"/>
  <c r="H169" i="10" s="1"/>
  <c r="E284" i="10"/>
  <c r="H284" i="10" s="1"/>
  <c r="E217" i="13"/>
  <c r="H217" i="13" s="1"/>
  <c r="E173" i="13"/>
  <c r="H173" i="13" s="1"/>
  <c r="E295" i="13"/>
  <c r="H295" i="13" s="1"/>
  <c r="E170" i="13"/>
  <c r="H170" i="13" s="1"/>
  <c r="E222" i="13"/>
  <c r="H222" i="13" s="1"/>
  <c r="E227" i="13"/>
  <c r="H227" i="13" s="1"/>
  <c r="E298" i="13"/>
  <c r="H298" i="13" s="1"/>
  <c r="E198" i="17"/>
  <c r="H198" i="17" s="1"/>
  <c r="E232" i="17"/>
  <c r="E202" i="17"/>
  <c r="H202" i="17" s="1"/>
  <c r="E201" i="17"/>
  <c r="H201" i="17" s="1"/>
  <c r="E166" i="23"/>
  <c r="H166" i="23" s="1"/>
  <c r="E197" i="23"/>
  <c r="H197" i="23" s="1"/>
  <c r="E176" i="23"/>
  <c r="H176" i="23" s="1"/>
  <c r="E177" i="23"/>
  <c r="H177" i="23" s="1"/>
  <c r="E186" i="23"/>
  <c r="H186" i="23" s="1"/>
  <c r="E297" i="23"/>
  <c r="H297" i="23" s="1"/>
  <c r="E304" i="23"/>
  <c r="H304" i="23" s="1"/>
  <c r="E233" i="26"/>
  <c r="H233" i="26" s="1"/>
  <c r="E285" i="26"/>
  <c r="H285" i="26" s="1"/>
  <c r="E313" i="26"/>
  <c r="H313" i="26" s="1"/>
  <c r="E211" i="26"/>
  <c r="H211" i="26" s="1"/>
  <c r="E293" i="26"/>
  <c r="H293" i="26" s="1"/>
  <c r="E215" i="26"/>
  <c r="H215" i="26" s="1"/>
  <c r="E304" i="26"/>
  <c r="H304" i="26" s="1"/>
  <c r="E286" i="26"/>
  <c r="H286" i="26" s="1"/>
  <c r="E225" i="32"/>
  <c r="H225" i="32" s="1"/>
  <c r="E262" i="32"/>
  <c r="H262" i="32" s="1"/>
  <c r="E272" i="32"/>
  <c r="H272" i="32" s="1"/>
  <c r="E276" i="32"/>
  <c r="H276" i="32" s="1"/>
  <c r="E224" i="32"/>
  <c r="H224" i="32" s="1"/>
  <c r="E245" i="32"/>
  <c r="H245" i="32" s="1"/>
  <c r="E164" i="32"/>
  <c r="H164" i="32" s="1"/>
  <c r="E169" i="32"/>
  <c r="H169" i="32" s="1"/>
  <c r="E238" i="32"/>
  <c r="H238" i="32" s="1"/>
  <c r="E162" i="6"/>
  <c r="H162" i="6" s="1"/>
  <c r="E162" i="20"/>
  <c r="H162" i="20" s="1"/>
  <c r="H317" i="33"/>
  <c r="E244" i="33"/>
  <c r="H244" i="33" s="1"/>
  <c r="E233" i="33"/>
  <c r="H233" i="33" s="1"/>
  <c r="E206" i="33"/>
  <c r="H206" i="33" s="1"/>
  <c r="H319" i="34"/>
  <c r="H318" i="34"/>
  <c r="H316" i="34"/>
  <c r="H310" i="34"/>
  <c r="H307" i="34"/>
  <c r="H306" i="34"/>
  <c r="H304" i="34"/>
  <c r="H296" i="34"/>
  <c r="H294" i="34"/>
  <c r="H291" i="34"/>
  <c r="H290" i="34"/>
  <c r="H288" i="34"/>
  <c r="E248" i="34"/>
  <c r="H221" i="34"/>
  <c r="H220" i="34"/>
  <c r="H219" i="34"/>
  <c r="H170" i="34"/>
  <c r="E166" i="34"/>
  <c r="H166" i="34" s="1"/>
  <c r="H239" i="1"/>
  <c r="H227" i="1"/>
  <c r="H204" i="1"/>
  <c r="H178" i="1"/>
  <c r="H319" i="2"/>
  <c r="H300" i="2"/>
  <c r="H213" i="2"/>
  <c r="H211" i="2"/>
  <c r="H306" i="3"/>
  <c r="H298" i="3"/>
  <c r="H281" i="3"/>
  <c r="H272" i="3"/>
  <c r="H215" i="3"/>
  <c r="H163" i="3"/>
  <c r="E269" i="4"/>
  <c r="H269" i="4" s="1"/>
  <c r="E224" i="4"/>
  <c r="H224" i="4" s="1"/>
  <c r="H218" i="4"/>
  <c r="E188" i="4"/>
  <c r="H188" i="4" s="1"/>
  <c r="E163" i="4"/>
  <c r="H320" i="5"/>
  <c r="H317" i="5"/>
  <c r="E295" i="5"/>
  <c r="H295" i="5" s="1"/>
  <c r="H267" i="5"/>
  <c r="E252" i="5"/>
  <c r="H252" i="5" s="1"/>
  <c r="E239" i="5"/>
  <c r="H239" i="5" s="1"/>
  <c r="H223" i="5"/>
  <c r="E185" i="5"/>
  <c r="H185" i="5" s="1"/>
  <c r="E168" i="5"/>
  <c r="H168" i="5" s="1"/>
  <c r="E299" i="6"/>
  <c r="H299" i="6" s="1"/>
  <c r="E245" i="6"/>
  <c r="H245" i="6" s="1"/>
  <c r="H196" i="6"/>
  <c r="E191" i="6"/>
  <c r="H191" i="6" s="1"/>
  <c r="H314" i="7"/>
  <c r="H268" i="7"/>
  <c r="H200" i="7"/>
  <c r="H194" i="7"/>
  <c r="E304" i="8"/>
  <c r="H304" i="8" s="1"/>
  <c r="E264" i="8"/>
  <c r="H264" i="8" s="1"/>
  <c r="H244" i="8"/>
  <c r="H179" i="8"/>
  <c r="H320" i="9"/>
  <c r="H319" i="9"/>
  <c r="H298" i="9"/>
  <c r="H281" i="9"/>
  <c r="E224" i="10"/>
  <c r="H224" i="10" s="1"/>
  <c r="E294" i="11"/>
  <c r="E247" i="11"/>
  <c r="E314" i="31"/>
  <c r="H314" i="31" s="1"/>
  <c r="E281" i="31"/>
  <c r="H281" i="31" s="1"/>
  <c r="E269" i="31"/>
  <c r="H269" i="31" s="1"/>
  <c r="E201" i="30"/>
  <c r="H201" i="30" s="1"/>
  <c r="E167" i="34"/>
  <c r="H167" i="34" s="1"/>
  <c r="E167" i="5"/>
  <c r="E162" i="12"/>
  <c r="H162" i="12" s="1"/>
  <c r="E194" i="12"/>
  <c r="H194" i="12" s="1"/>
  <c r="E204" i="12"/>
  <c r="H204" i="12" s="1"/>
  <c r="E215" i="12"/>
  <c r="E164" i="12"/>
  <c r="H164" i="12" s="1"/>
  <c r="E188" i="15"/>
  <c r="H188" i="15" s="1"/>
  <c r="E262" i="15"/>
  <c r="H262" i="15" s="1"/>
  <c r="E164" i="16"/>
  <c r="H164" i="16" s="1"/>
  <c r="E182" i="16"/>
  <c r="H182" i="16" s="1"/>
  <c r="E224" i="16"/>
  <c r="E247" i="16"/>
  <c r="H247" i="16" s="1"/>
  <c r="E272" i="16"/>
  <c r="H272" i="16" s="1"/>
  <c r="E232" i="16"/>
  <c r="H232" i="16" s="1"/>
  <c r="E190" i="19"/>
  <c r="E224" i="19"/>
  <c r="H224" i="19" s="1"/>
  <c r="E269" i="19"/>
  <c r="H269" i="19" s="1"/>
  <c r="E219" i="19"/>
  <c r="H219" i="19" s="1"/>
  <c r="E164" i="19"/>
  <c r="H164" i="19" s="1"/>
  <c r="E211" i="19"/>
  <c r="H211" i="19" s="1"/>
  <c r="E293" i="22"/>
  <c r="H293" i="22" s="1"/>
  <c r="E303" i="22"/>
  <c r="H303" i="22" s="1"/>
  <c r="E217" i="22"/>
  <c r="H217" i="22" s="1"/>
  <c r="E224" i="22"/>
  <c r="H224" i="22" s="1"/>
  <c r="E177" i="22"/>
  <c r="E222" i="22"/>
  <c r="H222" i="22" s="1"/>
  <c r="E231" i="22"/>
  <c r="H231" i="22" s="1"/>
  <c r="E233" i="22"/>
  <c r="H233" i="22" s="1"/>
  <c r="E285" i="22"/>
  <c r="E318" i="22"/>
  <c r="H318" i="22" s="1"/>
  <c r="E174" i="24"/>
  <c r="H174" i="24" s="1"/>
  <c r="E198" i="24"/>
  <c r="H198" i="24" s="1"/>
  <c r="E249" i="24"/>
  <c r="H249" i="24" s="1"/>
  <c r="E284" i="24"/>
  <c r="H284" i="24" s="1"/>
  <c r="E178" i="24"/>
  <c r="E192" i="24"/>
  <c r="H192" i="24" s="1"/>
  <c r="E164" i="24"/>
  <c r="H164" i="24" s="1"/>
  <c r="E169" i="24"/>
  <c r="H169" i="24" s="1"/>
  <c r="E189" i="24"/>
  <c r="H189" i="24" s="1"/>
  <c r="E219" i="24"/>
  <c r="H219" i="24" s="1"/>
  <c r="E276" i="24"/>
  <c r="H276" i="24" s="1"/>
  <c r="E202" i="27"/>
  <c r="H202" i="27" s="1"/>
  <c r="E265" i="27"/>
  <c r="H265" i="27" s="1"/>
  <c r="E261" i="27"/>
  <c r="H261" i="27" s="1"/>
  <c r="E163" i="27"/>
  <c r="H163" i="27" s="1"/>
  <c r="E269" i="27"/>
  <c r="H269" i="27" s="1"/>
  <c r="E273" i="27"/>
  <c r="H273" i="27" s="1"/>
  <c r="E282" i="27"/>
  <c r="H282" i="27" s="1"/>
  <c r="E170" i="27"/>
  <c r="H170" i="27" s="1"/>
  <c r="E186" i="27"/>
  <c r="H186" i="27" s="1"/>
  <c r="E211" i="28"/>
  <c r="H211" i="28" s="1"/>
  <c r="E213" i="28"/>
  <c r="H213" i="28" s="1"/>
  <c r="E234" i="28"/>
  <c r="H234" i="28" s="1"/>
  <c r="E271" i="28"/>
  <c r="H271" i="28" s="1"/>
  <c r="E293" i="28"/>
  <c r="H293" i="28" s="1"/>
  <c r="E196" i="29"/>
  <c r="H196" i="29" s="1"/>
  <c r="E293" i="29"/>
  <c r="H293" i="29" s="1"/>
  <c r="E165" i="29"/>
  <c r="H165" i="29" s="1"/>
  <c r="E244" i="29"/>
  <c r="E290" i="29"/>
  <c r="H290" i="29" s="1"/>
  <c r="E303" i="29"/>
  <c r="H303" i="29" s="1"/>
  <c r="E311" i="29"/>
  <c r="H311" i="29" s="1"/>
  <c r="E172" i="29"/>
  <c r="H172" i="29" s="1"/>
  <c r="E183" i="29"/>
  <c r="H183" i="29" s="1"/>
  <c r="E264" i="29"/>
  <c r="H264" i="29" s="1"/>
  <c r="E288" i="29"/>
  <c r="H288" i="29" s="1"/>
  <c r="E309" i="29"/>
  <c r="H309" i="29" s="1"/>
  <c r="E162" i="4"/>
  <c r="H162" i="4" s="1"/>
  <c r="E234" i="33"/>
  <c r="H234" i="33" s="1"/>
  <c r="H229" i="34"/>
  <c r="H196" i="34"/>
  <c r="E176" i="34"/>
  <c r="H176" i="34" s="1"/>
  <c r="H306" i="1"/>
  <c r="H281" i="1"/>
  <c r="H245" i="1"/>
  <c r="H186" i="1"/>
  <c r="H317" i="2"/>
  <c r="H298" i="2"/>
  <c r="H288" i="2"/>
  <c r="E313" i="4"/>
  <c r="H313" i="4" s="1"/>
  <c r="E297" i="4"/>
  <c r="H297" i="4" s="1"/>
  <c r="E290" i="4"/>
  <c r="H290" i="4" s="1"/>
  <c r="E287" i="4"/>
  <c r="H287" i="4" s="1"/>
  <c r="E315" i="5"/>
  <c r="H315" i="5" s="1"/>
  <c r="E313" i="5"/>
  <c r="H313" i="5" s="1"/>
  <c r="E289" i="5"/>
  <c r="H289" i="5" s="1"/>
  <c r="E271" i="5"/>
  <c r="H271" i="5" s="1"/>
  <c r="E264" i="5"/>
  <c r="H264" i="5" s="1"/>
  <c r="E237" i="5"/>
  <c r="H237" i="5" s="1"/>
  <c r="H233" i="5"/>
  <c r="E216" i="5"/>
  <c r="H216" i="5" s="1"/>
  <c r="E209" i="5"/>
  <c r="H209" i="5" s="1"/>
  <c r="E203" i="5"/>
  <c r="H203" i="5" s="1"/>
  <c r="E164" i="5"/>
  <c r="H164" i="5" s="1"/>
  <c r="E163" i="5"/>
  <c r="H163" i="5" s="1"/>
  <c r="E217" i="6"/>
  <c r="H217" i="6" s="1"/>
  <c r="E202" i="6"/>
  <c r="H202" i="6" s="1"/>
  <c r="E307" i="7"/>
  <c r="H307" i="7" s="1"/>
  <c r="E213" i="7"/>
  <c r="H213" i="7" s="1"/>
  <c r="E174" i="7"/>
  <c r="H174" i="7" s="1"/>
  <c r="E214" i="8"/>
  <c r="H163" i="9"/>
  <c r="E295" i="10"/>
  <c r="H295" i="10" s="1"/>
  <c r="H234" i="11"/>
  <c r="H228" i="11"/>
  <c r="G161" i="30"/>
  <c r="H161" i="30" s="1"/>
  <c r="E186" i="30"/>
  <c r="H186" i="30" s="1"/>
  <c r="E215" i="30"/>
  <c r="H215" i="30" s="1"/>
  <c r="E238" i="6"/>
  <c r="E174" i="6"/>
  <c r="H174" i="6" s="1"/>
  <c r="E188" i="6"/>
  <c r="H188" i="6" s="1"/>
  <c r="E170" i="6"/>
  <c r="H170" i="6" s="1"/>
  <c r="H162" i="14"/>
  <c r="E186" i="8"/>
  <c r="H186" i="8" s="1"/>
  <c r="E193" i="8"/>
  <c r="H193" i="8" s="1"/>
  <c r="E237" i="8"/>
  <c r="E268" i="8"/>
  <c r="E293" i="8"/>
  <c r="H293" i="8" s="1"/>
  <c r="E248" i="11"/>
  <c r="H248" i="11" s="1"/>
  <c r="E169" i="11"/>
  <c r="E199" i="11"/>
  <c r="H199" i="11" s="1"/>
  <c r="E226" i="14"/>
  <c r="H226" i="14" s="1"/>
  <c r="E200" i="14"/>
  <c r="H200" i="14" s="1"/>
  <c r="E217" i="14"/>
  <c r="H217" i="14" s="1"/>
  <c r="E264" i="14"/>
  <c r="H264" i="14" s="1"/>
  <c r="E270" i="14"/>
  <c r="H270" i="14" s="1"/>
  <c r="E203" i="14"/>
  <c r="H203" i="14" s="1"/>
  <c r="E214" i="14"/>
  <c r="E216" i="14"/>
  <c r="H216" i="14" s="1"/>
  <c r="E269" i="14"/>
  <c r="H269" i="14" s="1"/>
  <c r="E303" i="14"/>
  <c r="H303" i="14" s="1"/>
  <c r="E238" i="14"/>
  <c r="H238" i="14" s="1"/>
  <c r="E282" i="14"/>
  <c r="H282" i="14" s="1"/>
  <c r="E209" i="18"/>
  <c r="H209" i="18" s="1"/>
  <c r="E206" i="18"/>
  <c r="H206" i="18" s="1"/>
  <c r="E216" i="18"/>
  <c r="H216" i="18" s="1"/>
  <c r="E237" i="18"/>
  <c r="H237" i="18" s="1"/>
  <c r="E242" i="18"/>
  <c r="H242" i="18" s="1"/>
  <c r="E273" i="18"/>
  <c r="H273" i="18" s="1"/>
  <c r="E313" i="18"/>
  <c r="H313" i="18" s="1"/>
  <c r="E185" i="18"/>
  <c r="H185" i="18" s="1"/>
  <c r="E204" i="18"/>
  <c r="H204" i="18" s="1"/>
  <c r="E252" i="18"/>
  <c r="H252" i="18" s="1"/>
  <c r="E203" i="18"/>
  <c r="H203" i="18" s="1"/>
  <c r="E318" i="18"/>
  <c r="H318" i="18" s="1"/>
  <c r="E286" i="18"/>
  <c r="H286" i="18" s="1"/>
  <c r="E307" i="18"/>
  <c r="H307" i="18" s="1"/>
  <c r="E197" i="20"/>
  <c r="H197" i="20" s="1"/>
  <c r="E214" i="20"/>
  <c r="H214" i="20" s="1"/>
  <c r="E261" i="20"/>
  <c r="H261" i="20" s="1"/>
  <c r="E304" i="21"/>
  <c r="H304" i="21" s="1"/>
  <c r="E209" i="21"/>
  <c r="H209" i="21" s="1"/>
  <c r="E245" i="21"/>
  <c r="H245" i="21" s="1"/>
  <c r="E269" i="21"/>
  <c r="H269" i="21" s="1"/>
  <c r="E213" i="21"/>
  <c r="H213" i="21" s="1"/>
  <c r="E263" i="21"/>
  <c r="H263" i="21" s="1"/>
  <c r="E227" i="21"/>
  <c r="H227" i="21" s="1"/>
  <c r="E265" i="33"/>
  <c r="H265" i="33" s="1"/>
  <c r="E252" i="33"/>
  <c r="H252" i="33" s="1"/>
  <c r="E184" i="33"/>
  <c r="E299" i="4"/>
  <c r="H299" i="4" s="1"/>
  <c r="E272" i="4"/>
  <c r="H272" i="4" s="1"/>
  <c r="E263" i="4"/>
  <c r="H263" i="4" s="1"/>
  <c r="E261" i="4"/>
  <c r="E219" i="4"/>
  <c r="H219" i="4" s="1"/>
  <c r="H163" i="4"/>
  <c r="E298" i="5"/>
  <c r="H298" i="5" s="1"/>
  <c r="E238" i="5"/>
  <c r="E217" i="5"/>
  <c r="H217" i="5" s="1"/>
  <c r="E213" i="5"/>
  <c r="H213" i="5" s="1"/>
  <c r="E211" i="5"/>
  <c r="H211" i="5" s="1"/>
  <c r="E184" i="5"/>
  <c r="E173" i="5"/>
  <c r="E294" i="6"/>
  <c r="H294" i="6" s="1"/>
  <c r="E263" i="6"/>
  <c r="H263" i="6" s="1"/>
  <c r="E261" i="6"/>
  <c r="H261" i="6" s="1"/>
  <c r="E214" i="7"/>
  <c r="H214" i="7" s="1"/>
  <c r="E185" i="7"/>
  <c r="H185" i="7" s="1"/>
  <c r="E238" i="8"/>
  <c r="E226" i="8"/>
  <c r="H226" i="8" s="1"/>
  <c r="H200" i="9"/>
  <c r="E264" i="10"/>
  <c r="H264" i="10" s="1"/>
  <c r="H277" i="8"/>
  <c r="H254" i="8"/>
  <c r="H240" i="8"/>
  <c r="H239" i="8"/>
  <c r="H238" i="8"/>
  <c r="H211" i="8"/>
  <c r="H165" i="8"/>
  <c r="H263" i="9"/>
  <c r="H247" i="9"/>
  <c r="H237" i="9"/>
  <c r="H235" i="9"/>
  <c r="H314" i="10"/>
  <c r="H310" i="10"/>
  <c r="H277" i="10"/>
  <c r="H252" i="10"/>
  <c r="H231" i="10"/>
  <c r="H221" i="10"/>
  <c r="H165" i="10"/>
  <c r="H291" i="11"/>
  <c r="H265" i="11"/>
  <c r="H244" i="11"/>
  <c r="H243" i="11"/>
  <c r="H230" i="11"/>
  <c r="H211" i="11"/>
  <c r="H208" i="11"/>
  <c r="H207" i="11"/>
  <c r="H194" i="11"/>
  <c r="H314" i="12"/>
  <c r="H313" i="12"/>
  <c r="H312" i="12"/>
  <c r="H310" i="12"/>
  <c r="H309" i="12"/>
  <c r="H307" i="12"/>
  <c r="H281" i="12"/>
  <c r="H277" i="12"/>
  <c r="H209" i="12"/>
  <c r="H320" i="13"/>
  <c r="H319" i="13"/>
  <c r="H314" i="13"/>
  <c r="H196" i="13"/>
  <c r="H310" i="14"/>
  <c r="H306" i="14"/>
  <c r="H208" i="14"/>
  <c r="H207" i="14"/>
  <c r="H206" i="14"/>
  <c r="H270" i="16"/>
  <c r="H268" i="16"/>
  <c r="H267" i="16"/>
  <c r="H171" i="16"/>
  <c r="H165" i="16"/>
  <c r="H200" i="11"/>
  <c r="H183" i="11"/>
  <c r="H298" i="12"/>
  <c r="H296" i="12"/>
  <c r="H290" i="12"/>
  <c r="H199" i="12"/>
  <c r="H241" i="14"/>
  <c r="H233" i="14"/>
  <c r="H213" i="14"/>
  <c r="H165" i="14"/>
  <c r="H241" i="15"/>
  <c r="H239" i="15"/>
  <c r="H237" i="15"/>
  <c r="H222" i="15"/>
  <c r="H219" i="15"/>
  <c r="H217" i="15"/>
  <c r="H243" i="16"/>
  <c r="H242" i="16"/>
  <c r="H318" i="17"/>
  <c r="H317" i="17"/>
  <c r="H312" i="17"/>
  <c r="H311" i="17"/>
  <c r="H310" i="17"/>
  <c r="H309" i="17"/>
  <c r="H267" i="32"/>
  <c r="H306" i="18"/>
  <c r="H288" i="18"/>
  <c r="H228" i="18"/>
  <c r="H219" i="18"/>
  <c r="H312" i="19"/>
  <c r="H310" i="19"/>
  <c r="H289" i="19"/>
  <c r="H288" i="19"/>
  <c r="H270" i="19"/>
  <c r="H190" i="19"/>
  <c r="H183" i="19"/>
  <c r="H239" i="20"/>
  <c r="H238" i="20"/>
  <c r="H237" i="20"/>
  <c r="H184" i="20"/>
  <c r="H173" i="20"/>
  <c r="H171" i="20"/>
  <c r="H169" i="20"/>
  <c r="H168" i="20"/>
  <c r="H294" i="21"/>
  <c r="H293" i="21"/>
  <c r="H290" i="21"/>
  <c r="H173" i="21"/>
  <c r="H168" i="21"/>
  <c r="H306" i="22"/>
  <c r="H228" i="22"/>
  <c r="H301" i="23"/>
  <c r="H285" i="24"/>
  <c r="H294" i="15"/>
  <c r="H273" i="15"/>
  <c r="H267" i="15"/>
  <c r="H265" i="15"/>
  <c r="H206" i="15"/>
  <c r="H204" i="15"/>
  <c r="H202" i="15"/>
  <c r="H173" i="15"/>
  <c r="H172" i="15"/>
  <c r="H165" i="15"/>
  <c r="H163" i="15"/>
  <c r="H320" i="16"/>
  <c r="H319" i="16"/>
  <c r="H298" i="16"/>
  <c r="H293" i="16"/>
  <c r="H291" i="16"/>
  <c r="H289" i="16"/>
  <c r="H213" i="16"/>
  <c r="H206" i="16"/>
  <c r="H194" i="16"/>
  <c r="H302" i="17"/>
  <c r="H296" i="17"/>
  <c r="H172" i="17"/>
  <c r="H226" i="18"/>
  <c r="H254" i="20"/>
  <c r="H220" i="20"/>
  <c r="H166" i="20"/>
  <c r="H165" i="20"/>
  <c r="H249" i="21"/>
  <c r="H229" i="21"/>
  <c r="H178" i="21"/>
  <c r="H319" i="22"/>
  <c r="H315" i="23"/>
  <c r="H314" i="23"/>
  <c r="H312" i="23"/>
  <c r="H311" i="23"/>
  <c r="H207" i="23"/>
  <c r="H178" i="23"/>
  <c r="H247" i="24"/>
  <c r="H211" i="24"/>
  <c r="H215" i="25"/>
  <c r="E183" i="3"/>
  <c r="H183" i="3" s="1"/>
  <c r="E269" i="3"/>
  <c r="H269" i="3" s="1"/>
  <c r="H243" i="23"/>
  <c r="H237" i="23"/>
  <c r="H223" i="23"/>
  <c r="H214" i="24"/>
  <c r="H206" i="24"/>
  <c r="H168" i="24"/>
  <c r="H298" i="25"/>
  <c r="H292" i="25"/>
  <c r="H286" i="25"/>
  <c r="H217" i="25"/>
  <c r="H214" i="25"/>
  <c r="H211" i="25"/>
  <c r="H196" i="25"/>
  <c r="H319" i="26"/>
  <c r="H237" i="26"/>
  <c r="H235" i="26"/>
  <c r="H216" i="27"/>
  <c r="H204" i="27"/>
  <c r="H203" i="27"/>
  <c r="H178" i="27"/>
  <c r="H296" i="29"/>
  <c r="H254" i="29"/>
  <c r="H228" i="29"/>
  <c r="H171" i="29"/>
  <c r="H304" i="30"/>
  <c r="H294" i="30"/>
  <c r="H231" i="30"/>
  <c r="H207" i="30"/>
  <c r="H298" i="32"/>
  <c r="H297" i="32"/>
  <c r="H296" i="32"/>
  <c r="H294" i="32"/>
  <c r="H292" i="32"/>
  <c r="H291" i="32"/>
  <c r="H290" i="32"/>
  <c r="H286" i="32"/>
  <c r="H281" i="32"/>
  <c r="H264" i="32"/>
  <c r="H252" i="32"/>
  <c r="H249" i="32"/>
  <c r="H197" i="32"/>
  <c r="H183" i="32"/>
  <c r="H178" i="32"/>
  <c r="E262" i="9"/>
  <c r="H262" i="9" s="1"/>
  <c r="E164" i="3"/>
  <c r="H164" i="3" s="1"/>
  <c r="E170" i="9"/>
  <c r="H170" i="9" s="1"/>
  <c r="E135" i="1"/>
  <c r="H135" i="1" s="1"/>
  <c r="E140" i="1"/>
  <c r="H140" i="1" s="1"/>
  <c r="E146" i="2"/>
  <c r="H146" i="2" s="1"/>
  <c r="E151" i="2"/>
  <c r="H151" i="2" s="1"/>
  <c r="E148" i="2"/>
  <c r="H148" i="2" s="1"/>
  <c r="E112" i="2"/>
  <c r="H112" i="2" s="1"/>
  <c r="E84" i="2"/>
  <c r="H84" i="2" s="1"/>
  <c r="E102" i="2"/>
  <c r="H102" i="2" s="1"/>
  <c r="E122" i="30"/>
  <c r="H122" i="30" s="1"/>
  <c r="E90" i="30"/>
  <c r="H90" i="30" s="1"/>
  <c r="E94" i="30"/>
  <c r="H94" i="30" s="1"/>
  <c r="E115" i="30"/>
  <c r="H115" i="30" s="1"/>
  <c r="E117" i="30"/>
  <c r="H117" i="30" s="1"/>
  <c r="E136" i="30"/>
  <c r="H136" i="30" s="1"/>
  <c r="E72" i="30"/>
  <c r="H72" i="30" s="1"/>
  <c r="E98" i="30"/>
  <c r="H98" i="30" s="1"/>
  <c r="E91" i="25"/>
  <c r="H91" i="25" s="1"/>
  <c r="E124" i="25"/>
  <c r="H124" i="25" s="1"/>
  <c r="E99" i="20"/>
  <c r="H99" i="20" s="1"/>
  <c r="E105" i="20"/>
  <c r="H105" i="20" s="1"/>
  <c r="E127" i="20"/>
  <c r="H127" i="20" s="1"/>
  <c r="E100" i="13"/>
  <c r="H100" i="13" s="1"/>
  <c r="E85" i="13"/>
  <c r="H85" i="13" s="1"/>
  <c r="E73" i="14"/>
  <c r="H73" i="14" s="1"/>
  <c r="E110" i="14"/>
  <c r="H110" i="14" s="1"/>
  <c r="E129" i="14"/>
  <c r="H129" i="14" s="1"/>
  <c r="E132" i="14"/>
  <c r="H132" i="14" s="1"/>
  <c r="E75" i="19"/>
  <c r="H75" i="19" s="1"/>
  <c r="E115" i="19"/>
  <c r="H115" i="19" s="1"/>
  <c r="E138" i="19"/>
  <c r="H138" i="19" s="1"/>
  <c r="E107" i="19"/>
  <c r="H107" i="19" s="1"/>
  <c r="E108" i="19"/>
  <c r="H108" i="19" s="1"/>
  <c r="E116" i="19"/>
  <c r="H116" i="19" s="1"/>
  <c r="E148" i="19"/>
  <c r="H148" i="19" s="1"/>
  <c r="C10" i="27"/>
  <c r="E117" i="27"/>
  <c r="H117" i="27" s="1"/>
  <c r="E126" i="27"/>
  <c r="H126" i="27" s="1"/>
  <c r="E118" i="27"/>
  <c r="H118" i="27" s="1"/>
  <c r="E127" i="27"/>
  <c r="H127" i="27" s="1"/>
  <c r="E147" i="27"/>
  <c r="H147" i="27" s="1"/>
  <c r="E142" i="29"/>
  <c r="H142" i="29" s="1"/>
  <c r="E102" i="29"/>
  <c r="H102" i="29" s="1"/>
  <c r="E148" i="29"/>
  <c r="H148" i="29" s="1"/>
  <c r="E81" i="31"/>
  <c r="H81" i="31" s="1"/>
  <c r="E151" i="31"/>
  <c r="H151" i="31" s="1"/>
  <c r="E124" i="3"/>
  <c r="H124" i="3" s="1"/>
  <c r="E116" i="3"/>
  <c r="H116" i="3" s="1"/>
  <c r="E111" i="3"/>
  <c r="H111" i="3" s="1"/>
  <c r="E146" i="5"/>
  <c r="H146" i="5" s="1"/>
  <c r="E133" i="5"/>
  <c r="H133" i="5" s="1"/>
  <c r="E100" i="6"/>
  <c r="H100" i="6" s="1"/>
  <c r="H121" i="7"/>
  <c r="E118" i="7"/>
  <c r="H118" i="7" s="1"/>
  <c r="E115" i="7"/>
  <c r="H115" i="7" s="1"/>
  <c r="H138" i="8"/>
  <c r="H134" i="8"/>
  <c r="H145" i="9"/>
  <c r="H138" i="9"/>
  <c r="E107" i="9"/>
  <c r="H107" i="9" s="1"/>
  <c r="H102" i="9"/>
  <c r="E139" i="11"/>
  <c r="H139" i="11" s="1"/>
  <c r="E136" i="11"/>
  <c r="H136" i="11" s="1"/>
  <c r="H134" i="11"/>
  <c r="E102" i="11"/>
  <c r="H102" i="11" s="1"/>
  <c r="H136" i="12"/>
  <c r="H151" i="13"/>
  <c r="H140" i="13"/>
  <c r="E135" i="13"/>
  <c r="H135" i="13" s="1"/>
  <c r="H134" i="13"/>
  <c r="E116" i="13"/>
  <c r="H116" i="13" s="1"/>
  <c r="H112" i="13"/>
  <c r="E107" i="13"/>
  <c r="H107" i="13" s="1"/>
  <c r="H97" i="13"/>
  <c r="H96" i="13"/>
  <c r="E97" i="14"/>
  <c r="H97" i="14" s="1"/>
  <c r="E89" i="14"/>
  <c r="H89" i="14" s="1"/>
  <c r="E141" i="18"/>
  <c r="H141" i="18" s="1"/>
  <c r="E144" i="18"/>
  <c r="H144" i="18" s="1"/>
  <c r="E142" i="18"/>
  <c r="H142" i="18" s="1"/>
  <c r="E124" i="18"/>
  <c r="H124" i="18" s="1"/>
  <c r="E114" i="24"/>
  <c r="H114" i="24" s="1"/>
  <c r="E128" i="24"/>
  <c r="H128" i="24" s="1"/>
  <c r="E73" i="24"/>
  <c r="H73" i="24" s="1"/>
  <c r="E98" i="24"/>
  <c r="H98" i="24" s="1"/>
  <c r="E115" i="24"/>
  <c r="H115" i="24" s="1"/>
  <c r="E145" i="3"/>
  <c r="H145" i="3" s="1"/>
  <c r="E142" i="3"/>
  <c r="H142" i="3" s="1"/>
  <c r="E140" i="5"/>
  <c r="H140" i="5" s="1"/>
  <c r="E135" i="5"/>
  <c r="H135" i="5" s="1"/>
  <c r="E127" i="5"/>
  <c r="H127" i="5" s="1"/>
  <c r="E102" i="5"/>
  <c r="H102" i="5" s="1"/>
  <c r="E95" i="5"/>
  <c r="H95" i="5" s="1"/>
  <c r="E73" i="5"/>
  <c r="H73" i="5" s="1"/>
  <c r="E127" i="7"/>
  <c r="H127" i="7" s="1"/>
  <c r="E116" i="7"/>
  <c r="H116" i="7" s="1"/>
  <c r="E79" i="7"/>
  <c r="H79" i="7" s="1"/>
  <c r="E149" i="11"/>
  <c r="H149" i="11" s="1"/>
  <c r="E111" i="11"/>
  <c r="H111" i="11" s="1"/>
  <c r="E111" i="16"/>
  <c r="H111" i="16" s="1"/>
  <c r="G71" i="25"/>
  <c r="H71" i="25" s="1"/>
  <c r="E128" i="20"/>
  <c r="H128" i="20" s="1"/>
  <c r="E87" i="20"/>
  <c r="H87" i="20" s="1"/>
  <c r="E75" i="9"/>
  <c r="H75" i="9" s="1"/>
  <c r="E149" i="9"/>
  <c r="H149" i="9" s="1"/>
  <c r="E89" i="9"/>
  <c r="H89" i="9" s="1"/>
  <c r="E110" i="9"/>
  <c r="H110" i="9" s="1"/>
  <c r="E71" i="10"/>
  <c r="E73" i="15"/>
  <c r="H73" i="15" s="1"/>
  <c r="E114" i="15"/>
  <c r="H114" i="15" s="1"/>
  <c r="E136" i="15"/>
  <c r="H136" i="15" s="1"/>
  <c r="E140" i="15"/>
  <c r="H140" i="15" s="1"/>
  <c r="E73" i="16"/>
  <c r="H73" i="16" s="1"/>
  <c r="E98" i="17"/>
  <c r="H98" i="17" s="1"/>
  <c r="E91" i="17"/>
  <c r="H91" i="17" s="1"/>
  <c r="E119" i="22"/>
  <c r="H119" i="22" s="1"/>
  <c r="E112" i="22"/>
  <c r="H112" i="22" s="1"/>
  <c r="E145" i="22"/>
  <c r="H145" i="22" s="1"/>
  <c r="E129" i="22"/>
  <c r="H129" i="22" s="1"/>
  <c r="E102" i="22"/>
  <c r="H102" i="22" s="1"/>
  <c r="E116" i="22"/>
  <c r="H116" i="22" s="1"/>
  <c r="E148" i="22"/>
  <c r="H148" i="22" s="1"/>
  <c r="E90" i="23"/>
  <c r="H90" i="23" s="1"/>
  <c r="E137" i="23"/>
  <c r="H137" i="23" s="1"/>
  <c r="E99" i="23"/>
  <c r="H99" i="23" s="1"/>
  <c r="E105" i="23"/>
  <c r="H105" i="23" s="1"/>
  <c r="E94" i="23"/>
  <c r="H94" i="23" s="1"/>
  <c r="E109" i="23"/>
  <c r="H109" i="23" s="1"/>
  <c r="E126" i="23"/>
  <c r="H126" i="23" s="1"/>
  <c r="E136" i="26"/>
  <c r="H136" i="26" s="1"/>
  <c r="E147" i="26"/>
  <c r="H147" i="26" s="1"/>
  <c r="E102" i="26"/>
  <c r="H102" i="26" s="1"/>
  <c r="E114" i="26"/>
  <c r="H114" i="26" s="1"/>
  <c r="E118" i="26"/>
  <c r="H118" i="26" s="1"/>
  <c r="E112" i="26"/>
  <c r="H112" i="26" s="1"/>
  <c r="E117" i="26"/>
  <c r="H117" i="26" s="1"/>
  <c r="E115" i="32"/>
  <c r="H115" i="32" s="1"/>
  <c r="E122" i="32"/>
  <c r="H122" i="32" s="1"/>
  <c r="E127" i="32"/>
  <c r="H127" i="32" s="1"/>
  <c r="E133" i="32"/>
  <c r="H133" i="32" s="1"/>
  <c r="E140" i="32"/>
  <c r="H140" i="32" s="1"/>
  <c r="E98" i="32"/>
  <c r="H98" i="32" s="1"/>
  <c r="E110" i="32"/>
  <c r="H110" i="32" s="1"/>
  <c r="E120" i="32"/>
  <c r="H120" i="32" s="1"/>
  <c r="E132" i="32"/>
  <c r="H132" i="32" s="1"/>
  <c r="E117" i="32"/>
  <c r="H117" i="32" s="1"/>
  <c r="E131" i="32"/>
  <c r="H131" i="32" s="1"/>
  <c r="E149" i="32"/>
  <c r="H149" i="32" s="1"/>
  <c r="H142" i="34"/>
  <c r="H110" i="34"/>
  <c r="H90" i="34"/>
  <c r="H96" i="1"/>
  <c r="H118" i="3"/>
  <c r="H113" i="3"/>
  <c r="H143" i="4"/>
  <c r="H129" i="4"/>
  <c r="E136" i="5"/>
  <c r="H136" i="5" s="1"/>
  <c r="H82" i="5"/>
  <c r="H150" i="6"/>
  <c r="E135" i="6"/>
  <c r="H135" i="6" s="1"/>
  <c r="E119" i="6"/>
  <c r="H119" i="6" s="1"/>
  <c r="H106" i="6"/>
  <c r="H97" i="6"/>
  <c r="E94" i="6"/>
  <c r="H94" i="6" s="1"/>
  <c r="E87" i="6"/>
  <c r="H87" i="6" s="1"/>
  <c r="E142" i="7"/>
  <c r="H142" i="7" s="1"/>
  <c r="E117" i="7"/>
  <c r="H117" i="7" s="1"/>
  <c r="H113" i="7"/>
  <c r="E145" i="8"/>
  <c r="H145" i="8" s="1"/>
  <c r="H113" i="8"/>
  <c r="E106" i="8"/>
  <c r="H106" i="8" s="1"/>
  <c r="E101" i="8"/>
  <c r="H101" i="8" s="1"/>
  <c r="H150" i="9"/>
  <c r="H129" i="9"/>
  <c r="H105" i="9"/>
  <c r="E94" i="9"/>
  <c r="H94" i="9" s="1"/>
  <c r="E88" i="9"/>
  <c r="H88" i="9" s="1"/>
  <c r="E141" i="10"/>
  <c r="H141" i="10" s="1"/>
  <c r="E95" i="10"/>
  <c r="H95" i="10" s="1"/>
  <c r="E135" i="11"/>
  <c r="H135" i="11" s="1"/>
  <c r="E105" i="11"/>
  <c r="H105" i="11" s="1"/>
  <c r="E133" i="12"/>
  <c r="H133" i="12" s="1"/>
  <c r="E102" i="12"/>
  <c r="H102" i="12" s="1"/>
  <c r="H96" i="12"/>
  <c r="E90" i="12"/>
  <c r="H90" i="12" s="1"/>
  <c r="E84" i="14"/>
  <c r="H84" i="14" s="1"/>
  <c r="E137" i="16"/>
  <c r="H137" i="16" s="1"/>
  <c r="E118" i="16"/>
  <c r="H118" i="16" s="1"/>
  <c r="E116" i="16"/>
  <c r="H116" i="16" s="1"/>
  <c r="E114" i="16"/>
  <c r="H114" i="16" s="1"/>
  <c r="H132" i="19"/>
  <c r="H102" i="20"/>
  <c r="H145" i="32"/>
  <c r="H102" i="32"/>
  <c r="H100" i="32"/>
  <c r="H73" i="21"/>
  <c r="H135" i="23"/>
  <c r="H151" i="26"/>
  <c r="H133" i="26"/>
  <c r="H141" i="29"/>
  <c r="H79" i="30"/>
  <c r="E116" i="4"/>
  <c r="H116" i="4" s="1"/>
  <c r="H95" i="13"/>
  <c r="H128" i="14"/>
  <c r="H121" i="14"/>
  <c r="H82" i="15"/>
  <c r="H138" i="16"/>
  <c r="H121" i="19"/>
  <c r="H101" i="24"/>
  <c r="H121" i="25"/>
  <c r="H113" i="25"/>
  <c r="H112" i="27"/>
  <c r="H79" i="27"/>
  <c r="H151" i="28"/>
  <c r="H84" i="29"/>
  <c r="E118" i="4"/>
  <c r="H118" i="4" s="1"/>
  <c r="E12" i="28"/>
  <c r="E49" i="3"/>
  <c r="H49" i="3" s="1"/>
  <c r="E62" i="3"/>
  <c r="H62" i="3" s="1"/>
  <c r="E35" i="3"/>
  <c r="H35" i="3" s="1"/>
  <c r="E27" i="4"/>
  <c r="H27" i="4" s="1"/>
  <c r="E51" i="4"/>
  <c r="H51" i="4" s="1"/>
  <c r="E35" i="4"/>
  <c r="H35" i="4" s="1"/>
  <c r="E18" i="12"/>
  <c r="E19" i="14"/>
  <c r="H19" i="14" s="1"/>
  <c r="E24" i="14"/>
  <c r="H24" i="14" s="1"/>
  <c r="E44" i="14"/>
  <c r="E35" i="19"/>
  <c r="H35" i="19" s="1"/>
  <c r="E46" i="19"/>
  <c r="H46" i="19" s="1"/>
  <c r="E53" i="19"/>
  <c r="H53" i="19" s="1"/>
  <c r="E63" i="19"/>
  <c r="E27" i="25"/>
  <c r="H27" i="25" s="1"/>
  <c r="E37" i="25"/>
  <c r="H37" i="25" s="1"/>
  <c r="E63" i="25"/>
  <c r="H63" i="25" s="1"/>
  <c r="E35" i="25"/>
  <c r="H35" i="25" s="1"/>
  <c r="E43" i="25"/>
  <c r="H43" i="25" s="1"/>
  <c r="E18" i="27"/>
  <c r="E23" i="27"/>
  <c r="H23" i="27" s="1"/>
  <c r="E37" i="27"/>
  <c r="H37" i="27" s="1"/>
  <c r="E48" i="27"/>
  <c r="H48" i="27" s="1"/>
  <c r="E51" i="27"/>
  <c r="H51" i="27" s="1"/>
  <c r="E60" i="27"/>
  <c r="H60" i="27" s="1"/>
  <c r="E22" i="27"/>
  <c r="H22" i="27" s="1"/>
  <c r="E26" i="27"/>
  <c r="H26" i="27" s="1"/>
  <c r="E35" i="27"/>
  <c r="H35" i="27" s="1"/>
  <c r="E24" i="27"/>
  <c r="H24" i="27" s="1"/>
  <c r="E41" i="27"/>
  <c r="H41" i="27" s="1"/>
  <c r="E57" i="29"/>
  <c r="H57" i="29" s="1"/>
  <c r="E22" i="29"/>
  <c r="H22" i="29" s="1"/>
  <c r="E49" i="32"/>
  <c r="H49" i="32" s="1"/>
  <c r="E36" i="32"/>
  <c r="E41" i="32"/>
  <c r="H41" i="32" s="1"/>
  <c r="E53" i="32"/>
  <c r="H53" i="32" s="1"/>
  <c r="E33" i="33"/>
  <c r="H33" i="33" s="1"/>
  <c r="E53" i="1"/>
  <c r="H53" i="1" s="1"/>
  <c r="H30" i="2"/>
  <c r="H54" i="3"/>
  <c r="H46" i="3"/>
  <c r="H30" i="3"/>
  <c r="E62" i="4"/>
  <c r="H62" i="4" s="1"/>
  <c r="H58" i="4"/>
  <c r="H50" i="4"/>
  <c r="E30" i="4"/>
  <c r="H30" i="4" s="1"/>
  <c r="E64" i="5"/>
  <c r="H64" i="5" s="1"/>
  <c r="E60" i="5"/>
  <c r="H60" i="5" s="1"/>
  <c r="E57" i="5"/>
  <c r="H57" i="5" s="1"/>
  <c r="E52" i="5"/>
  <c r="H52" i="5" s="1"/>
  <c r="E48" i="5"/>
  <c r="H48" i="5" s="1"/>
  <c r="H22" i="5"/>
  <c r="E20" i="5"/>
  <c r="H20" i="5" s="1"/>
  <c r="H62" i="6"/>
  <c r="H47" i="6"/>
  <c r="H45" i="6"/>
  <c r="H42" i="6"/>
  <c r="E60" i="7"/>
  <c r="H60" i="7" s="1"/>
  <c r="E44" i="7"/>
  <c r="H44" i="7" s="1"/>
  <c r="E35" i="7"/>
  <c r="H35" i="7" s="1"/>
  <c r="E28" i="7"/>
  <c r="H28" i="7" s="1"/>
  <c r="H65" i="8"/>
  <c r="E57" i="8"/>
  <c r="H57" i="8" s="1"/>
  <c r="H52" i="8"/>
  <c r="H39" i="8"/>
  <c r="E35" i="9"/>
  <c r="H47" i="11"/>
  <c r="E43" i="12"/>
  <c r="H43" i="12" s="1"/>
  <c r="H36" i="12"/>
  <c r="E64" i="14"/>
  <c r="H62" i="15"/>
  <c r="H59" i="15"/>
  <c r="E43" i="21"/>
  <c r="H43" i="21" s="1"/>
  <c r="E35" i="21"/>
  <c r="H35" i="21" s="1"/>
  <c r="E52" i="21"/>
  <c r="H52" i="21" s="1"/>
  <c r="E53" i="24"/>
  <c r="H53" i="24" s="1"/>
  <c r="E62" i="24"/>
  <c r="H62" i="24" s="1"/>
  <c r="E29" i="24"/>
  <c r="H29" i="24" s="1"/>
  <c r="E23" i="26"/>
  <c r="H23" i="26" s="1"/>
  <c r="E48" i="26"/>
  <c r="H48" i="26" s="1"/>
  <c r="E64" i="26"/>
  <c r="H64" i="26" s="1"/>
  <c r="E40" i="33"/>
  <c r="H40" i="33" s="1"/>
  <c r="E63" i="4"/>
  <c r="H63" i="4" s="1"/>
  <c r="E52" i="4"/>
  <c r="H52" i="4" s="1"/>
  <c r="E44" i="4"/>
  <c r="H44" i="4" s="1"/>
  <c r="E29" i="4"/>
  <c r="E58" i="5"/>
  <c r="H58" i="5" s="1"/>
  <c r="E31" i="5"/>
  <c r="H31" i="5" s="1"/>
  <c r="E24" i="5"/>
  <c r="H24" i="5" s="1"/>
  <c r="E65" i="7"/>
  <c r="H65" i="7" s="1"/>
  <c r="E41" i="7"/>
  <c r="H41" i="7" s="1"/>
  <c r="E51" i="8"/>
  <c r="H51" i="8" s="1"/>
  <c r="E26" i="9"/>
  <c r="H26" i="9" s="1"/>
  <c r="E20" i="9"/>
  <c r="E63" i="11"/>
  <c r="H63" i="11" s="1"/>
  <c r="E54" i="13"/>
  <c r="H54" i="13" s="1"/>
  <c r="E51" i="13"/>
  <c r="H51" i="13" s="1"/>
  <c r="E38" i="4"/>
  <c r="H38" i="4" s="1"/>
  <c r="E28" i="5"/>
  <c r="H28" i="5" s="1"/>
  <c r="G18" i="12"/>
  <c r="E49" i="15"/>
  <c r="H49" i="15" s="1"/>
  <c r="E29" i="15"/>
  <c r="H29" i="15" s="1"/>
  <c r="E63" i="18"/>
  <c r="H63" i="18" s="1"/>
  <c r="E28" i="18"/>
  <c r="H28" i="18" s="1"/>
  <c r="E38" i="18"/>
  <c r="H38" i="18" s="1"/>
  <c r="E28" i="20"/>
  <c r="H28" i="20" s="1"/>
  <c r="E27" i="20"/>
  <c r="H27" i="20" s="1"/>
  <c r="E24" i="20"/>
  <c r="E41" i="22"/>
  <c r="H41" i="22" s="1"/>
  <c r="E22" i="22"/>
  <c r="H22" i="22" s="1"/>
  <c r="E35" i="22"/>
  <c r="H35" i="22" s="1"/>
  <c r="E64" i="22"/>
  <c r="H64" i="22" s="1"/>
  <c r="C9" i="23"/>
  <c r="E57" i="23"/>
  <c r="H57" i="23" s="1"/>
  <c r="E53" i="23"/>
  <c r="H53" i="23" s="1"/>
  <c r="E28" i="28"/>
  <c r="H28" i="28" s="1"/>
  <c r="E33" i="28"/>
  <c r="H33" i="28" s="1"/>
  <c r="E29" i="34"/>
  <c r="H29" i="34" s="1"/>
  <c r="E43" i="1"/>
  <c r="H43" i="1" s="1"/>
  <c r="H54" i="2"/>
  <c r="H32" i="2"/>
  <c r="E64" i="4"/>
  <c r="H64" i="4" s="1"/>
  <c r="E61" i="4"/>
  <c r="H61" i="4" s="1"/>
  <c r="E59" i="4"/>
  <c r="H59" i="4" s="1"/>
  <c r="H57" i="4"/>
  <c r="E49" i="4"/>
  <c r="H49" i="4" s="1"/>
  <c r="E65" i="5"/>
  <c r="H65" i="5" s="1"/>
  <c r="E53" i="5"/>
  <c r="E35" i="5"/>
  <c r="H35" i="5" s="1"/>
  <c r="E63" i="6"/>
  <c r="H63" i="6" s="1"/>
  <c r="H34" i="6"/>
  <c r="H32" i="6"/>
  <c r="H30" i="6"/>
  <c r="E23" i="6"/>
  <c r="H23" i="6" s="1"/>
  <c r="E43" i="7"/>
  <c r="H43" i="7" s="1"/>
  <c r="E44" i="8"/>
  <c r="H44" i="8" s="1"/>
  <c r="H65" i="9"/>
  <c r="H62" i="9"/>
  <c r="H61" i="9"/>
  <c r="H60" i="9"/>
  <c r="H57" i="9"/>
  <c r="H56" i="9"/>
  <c r="E27" i="9"/>
  <c r="H27" i="9" s="1"/>
  <c r="H64" i="14"/>
  <c r="H58" i="15"/>
  <c r="H35" i="16"/>
  <c r="H28" i="16"/>
  <c r="H61" i="17"/>
  <c r="H59" i="17"/>
  <c r="H55" i="17"/>
  <c r="H63" i="22"/>
  <c r="H52" i="22"/>
  <c r="H51" i="22"/>
  <c r="H50" i="22"/>
  <c r="H56" i="25"/>
  <c r="H54" i="25"/>
  <c r="H23" i="25"/>
  <c r="H56" i="26"/>
  <c r="H52" i="27"/>
  <c r="H62" i="29"/>
  <c r="H39" i="10"/>
  <c r="H46" i="13"/>
  <c r="H42" i="13"/>
  <c r="H41" i="13"/>
  <c r="H33" i="14"/>
  <c r="H30" i="14"/>
  <c r="H20" i="14"/>
  <c r="H65" i="15"/>
  <c r="H51" i="15"/>
  <c r="H21" i="15"/>
  <c r="H50" i="16"/>
  <c r="H43" i="16"/>
  <c r="H42" i="16"/>
  <c r="H30" i="18"/>
  <c r="H51" i="19"/>
  <c r="H39" i="19"/>
  <c r="H34" i="19"/>
  <c r="H33" i="19"/>
  <c r="H32" i="19"/>
  <c r="H21" i="19"/>
  <c r="H57" i="20"/>
  <c r="H50" i="20"/>
  <c r="H56" i="23"/>
  <c r="H55" i="23"/>
  <c r="H54" i="23"/>
  <c r="H36" i="23"/>
  <c r="H30" i="25"/>
  <c r="H34" i="27"/>
  <c r="H21" i="27"/>
  <c r="H65" i="28"/>
  <c r="H51" i="30"/>
  <c r="H49" i="30"/>
  <c r="H48" i="30"/>
  <c r="H46" i="30"/>
  <c r="H44" i="30"/>
  <c r="H43" i="30"/>
  <c r="H57" i="32"/>
  <c r="H56" i="32"/>
  <c r="H22" i="32"/>
  <c r="E8" i="27"/>
  <c r="E13" i="27"/>
  <c r="E13" i="21"/>
  <c r="E11" i="30"/>
  <c r="E9" i="27"/>
  <c r="E53" i="3"/>
  <c r="H53" i="3" s="1"/>
  <c r="E27" i="3"/>
  <c r="H27" i="3" s="1"/>
  <c r="H161" i="3"/>
  <c r="H262" i="3"/>
  <c r="H378" i="3"/>
  <c r="H387" i="2"/>
  <c r="H201" i="3"/>
  <c r="H376" i="3"/>
  <c r="H456" i="3"/>
  <c r="H509" i="3"/>
  <c r="H87" i="2"/>
  <c r="H99" i="2"/>
  <c r="H338" i="2"/>
  <c r="H438" i="2"/>
  <c r="H450" i="2"/>
  <c r="H478" i="2"/>
  <c r="H101" i="1"/>
  <c r="H99" i="1"/>
  <c r="H120" i="1"/>
  <c r="E51" i="3"/>
  <c r="H51" i="3" s="1"/>
  <c r="E48" i="3"/>
  <c r="H48" i="3" s="1"/>
  <c r="H108" i="2"/>
  <c r="H372" i="2"/>
  <c r="H87" i="1"/>
  <c r="H27" i="31"/>
  <c r="E246" i="31"/>
  <c r="H246" i="31" s="1"/>
  <c r="H224" i="31"/>
  <c r="E282" i="31"/>
  <c r="H282" i="31" s="1"/>
  <c r="H137" i="30"/>
  <c r="E172" i="30"/>
  <c r="H172" i="30" s="1"/>
  <c r="H562" i="29"/>
  <c r="F77" i="28"/>
  <c r="H72" i="20"/>
  <c r="H122" i="20"/>
  <c r="H354" i="3"/>
  <c r="H426" i="3"/>
  <c r="H519" i="3"/>
  <c r="H553" i="3"/>
  <c r="H91" i="2"/>
  <c r="H124" i="2"/>
  <c r="H332" i="2"/>
  <c r="H336" i="2"/>
  <c r="H354" i="2"/>
  <c r="H378" i="2"/>
  <c r="H393" i="2"/>
  <c r="H409" i="2"/>
  <c r="H531" i="2"/>
  <c r="H544" i="2"/>
  <c r="H144" i="1"/>
  <c r="G13" i="1"/>
  <c r="E192" i="31"/>
  <c r="H192" i="31" s="1"/>
  <c r="E238" i="31"/>
  <c r="H238" i="31" s="1"/>
  <c r="E170" i="31"/>
  <c r="H170" i="31" s="1"/>
  <c r="E264" i="31"/>
  <c r="H264" i="31" s="1"/>
  <c r="E307" i="31"/>
  <c r="H307" i="31" s="1"/>
  <c r="E188" i="31"/>
  <c r="H188" i="31" s="1"/>
  <c r="E161" i="31"/>
  <c r="E261" i="31"/>
  <c r="H261" i="31" s="1"/>
  <c r="E186" i="31"/>
  <c r="H186" i="31" s="1"/>
  <c r="E315" i="31"/>
  <c r="H315" i="31" s="1"/>
  <c r="E193" i="31"/>
  <c r="H193" i="31" s="1"/>
  <c r="E276" i="31"/>
  <c r="H276" i="31" s="1"/>
  <c r="E200" i="31"/>
  <c r="H200" i="31" s="1"/>
  <c r="E163" i="31"/>
  <c r="H163" i="31" s="1"/>
  <c r="E173" i="31"/>
  <c r="H173" i="31" s="1"/>
  <c r="E247" i="31"/>
  <c r="H247" i="31" s="1"/>
  <c r="E215" i="31"/>
  <c r="H215" i="31" s="1"/>
  <c r="E178" i="31"/>
  <c r="H178" i="31" s="1"/>
  <c r="E232" i="31"/>
  <c r="H232" i="31" s="1"/>
  <c r="E214" i="31"/>
  <c r="E149" i="30"/>
  <c r="H149" i="30" s="1"/>
  <c r="E76" i="30"/>
  <c r="H76" i="30" s="1"/>
  <c r="H63" i="31"/>
  <c r="H305" i="31"/>
  <c r="E99" i="30"/>
  <c r="H99" i="30" s="1"/>
  <c r="H166" i="30"/>
  <c r="H212" i="30"/>
  <c r="F108" i="28"/>
  <c r="F124" i="28"/>
  <c r="F139" i="28"/>
  <c r="F90" i="28"/>
  <c r="F104" i="28"/>
  <c r="F126" i="28"/>
  <c r="H335" i="28"/>
  <c r="F563" i="28"/>
  <c r="D10" i="28"/>
  <c r="G10" i="28" s="1"/>
  <c r="H226" i="28"/>
  <c r="H297" i="25"/>
  <c r="H188" i="23"/>
  <c r="H114" i="20"/>
  <c r="H19" i="33"/>
  <c r="H72" i="7"/>
  <c r="H72" i="11"/>
  <c r="H162" i="13"/>
  <c r="H330" i="15"/>
  <c r="H330" i="29"/>
  <c r="H553" i="21"/>
  <c r="C10" i="5"/>
  <c r="C10" i="12"/>
  <c r="F40" i="33"/>
  <c r="F33" i="33"/>
  <c r="G18" i="1"/>
  <c r="F43" i="1"/>
  <c r="F49" i="9"/>
  <c r="F26" i="9"/>
  <c r="F20" i="9"/>
  <c r="F35" i="9"/>
  <c r="E35" i="12"/>
  <c r="H35" i="12" s="1"/>
  <c r="F54" i="13"/>
  <c r="F51" i="13"/>
  <c r="E31" i="19"/>
  <c r="H31" i="19" s="1"/>
  <c r="E43" i="19"/>
  <c r="H43" i="19" s="1"/>
  <c r="F29" i="20"/>
  <c r="F28" i="20"/>
  <c r="E73" i="3"/>
  <c r="H73" i="3" s="1"/>
  <c r="E109" i="3"/>
  <c r="H109" i="3" s="1"/>
  <c r="E129" i="3"/>
  <c r="H129" i="3" s="1"/>
  <c r="E75" i="5"/>
  <c r="H75" i="5" s="1"/>
  <c r="E72" i="6"/>
  <c r="H72" i="6" s="1"/>
  <c r="E137" i="7"/>
  <c r="H137" i="7" s="1"/>
  <c r="F115" i="7"/>
  <c r="F142" i="7"/>
  <c r="F101" i="8"/>
  <c r="F145" i="8"/>
  <c r="F90" i="18"/>
  <c r="F104" i="26"/>
  <c r="F114" i="26"/>
  <c r="F144" i="26"/>
  <c r="F118" i="26"/>
  <c r="H123" i="34"/>
  <c r="H113" i="34"/>
  <c r="H112" i="34"/>
  <c r="H95" i="34"/>
  <c r="H79" i="34"/>
  <c r="H145" i="1"/>
  <c r="H115" i="1"/>
  <c r="H85" i="1"/>
  <c r="E107" i="3"/>
  <c r="H107" i="3" s="1"/>
  <c r="E84" i="3"/>
  <c r="H84" i="3" s="1"/>
  <c r="H120" i="4"/>
  <c r="H108" i="4"/>
  <c r="H76" i="4"/>
  <c r="H73" i="4"/>
  <c r="H150" i="5"/>
  <c r="E137" i="5"/>
  <c r="H137" i="5" s="1"/>
  <c r="H99" i="5"/>
  <c r="H76" i="5"/>
  <c r="E146" i="6"/>
  <c r="H146" i="6" s="1"/>
  <c r="H142" i="6"/>
  <c r="H89" i="6"/>
  <c r="E111" i="7"/>
  <c r="H111" i="7" s="1"/>
  <c r="F79" i="7"/>
  <c r="F73" i="7"/>
  <c r="E83" i="8"/>
  <c r="H83" i="8" s="1"/>
  <c r="F127" i="9"/>
  <c r="F94" i="9"/>
  <c r="H146" i="10"/>
  <c r="F91" i="10"/>
  <c r="F84" i="10"/>
  <c r="E83" i="10"/>
  <c r="H83" i="10" s="1"/>
  <c r="H113" i="11"/>
  <c r="H112" i="11"/>
  <c r="H106" i="11"/>
  <c r="F131" i="12"/>
  <c r="F117" i="12"/>
  <c r="E94" i="12"/>
  <c r="H94" i="12" s="1"/>
  <c r="H146" i="13"/>
  <c r="H108" i="13"/>
  <c r="H82" i="13"/>
  <c r="H147" i="14"/>
  <c r="F132" i="14"/>
  <c r="H123" i="14"/>
  <c r="H121" i="16"/>
  <c r="H90" i="16"/>
  <c r="H125" i="17"/>
  <c r="F124" i="18"/>
  <c r="H87" i="21"/>
  <c r="H118" i="9"/>
  <c r="H166" i="6"/>
  <c r="H201" i="6"/>
  <c r="G329" i="6"/>
  <c r="H329" i="6" s="1"/>
  <c r="H162" i="26"/>
  <c r="H330" i="23"/>
  <c r="H330" i="30"/>
  <c r="H553" i="7"/>
  <c r="H553" i="14"/>
  <c r="E23" i="7"/>
  <c r="H23" i="7" s="1"/>
  <c r="E21" i="7"/>
  <c r="E50" i="7"/>
  <c r="H50" i="7" s="1"/>
  <c r="E61" i="8"/>
  <c r="H61" i="8" s="1"/>
  <c r="E26" i="8"/>
  <c r="H26" i="8" s="1"/>
  <c r="E28" i="8"/>
  <c r="E35" i="13"/>
  <c r="H35" i="13" s="1"/>
  <c r="E22" i="13"/>
  <c r="H22" i="13" s="1"/>
  <c r="F53" i="19"/>
  <c r="F64" i="19"/>
  <c r="F27" i="21"/>
  <c r="F35" i="21"/>
  <c r="F43" i="21"/>
  <c r="E26" i="23"/>
  <c r="H26" i="23" s="1"/>
  <c r="E49" i="23"/>
  <c r="H49" i="23" s="1"/>
  <c r="E23" i="23"/>
  <c r="H23" i="23" s="1"/>
  <c r="F62" i="24"/>
  <c r="F53" i="24"/>
  <c r="F29" i="24"/>
  <c r="F37" i="25"/>
  <c r="F63" i="25"/>
  <c r="F26" i="25"/>
  <c r="F35" i="25"/>
  <c r="F27" i="25"/>
  <c r="F43" i="25"/>
  <c r="E37" i="29"/>
  <c r="E31" i="29"/>
  <c r="H31" i="29" s="1"/>
  <c r="E23" i="29"/>
  <c r="H23" i="29" s="1"/>
  <c r="F76" i="1"/>
  <c r="F88" i="3"/>
  <c r="F127" i="3"/>
  <c r="E80" i="6"/>
  <c r="H80" i="6" s="1"/>
  <c r="F88" i="9"/>
  <c r="E80" i="11"/>
  <c r="H80" i="11" s="1"/>
  <c r="F77" i="14"/>
  <c r="F114" i="15"/>
  <c r="F73" i="15"/>
  <c r="F125" i="17"/>
  <c r="F91" i="17"/>
  <c r="F114" i="27"/>
  <c r="F83" i="27"/>
  <c r="F111" i="27"/>
  <c r="F100" i="27"/>
  <c r="F118" i="27"/>
  <c r="F98" i="32"/>
  <c r="F132" i="32"/>
  <c r="F110" i="32"/>
  <c r="F115" i="32"/>
  <c r="H76" i="33"/>
  <c r="H109" i="34"/>
  <c r="H117" i="2"/>
  <c r="H76" i="2"/>
  <c r="F142" i="3"/>
  <c r="F124" i="3"/>
  <c r="H94" i="4"/>
  <c r="E139" i="5"/>
  <c r="H139" i="5" s="1"/>
  <c r="H129" i="5"/>
  <c r="H84" i="5"/>
  <c r="H81" i="5"/>
  <c r="H139" i="6"/>
  <c r="E150" i="7"/>
  <c r="H150" i="7" s="1"/>
  <c r="H123" i="7"/>
  <c r="F116" i="7"/>
  <c r="H108" i="7"/>
  <c r="E98" i="7"/>
  <c r="H98" i="7" s="1"/>
  <c r="F90" i="7"/>
  <c r="F149" i="9"/>
  <c r="F137" i="9"/>
  <c r="F110" i="9"/>
  <c r="H147" i="10"/>
  <c r="H112" i="10"/>
  <c r="H87" i="10"/>
  <c r="E85" i="10"/>
  <c r="H85" i="10" s="1"/>
  <c r="H132" i="12"/>
  <c r="H104" i="12"/>
  <c r="H147" i="13"/>
  <c r="H144" i="13"/>
  <c r="H125" i="13"/>
  <c r="H120" i="13"/>
  <c r="H144" i="14"/>
  <c r="F133" i="14"/>
  <c r="F129" i="14"/>
  <c r="H75" i="15"/>
  <c r="H133" i="16"/>
  <c r="F141" i="18"/>
  <c r="H94" i="20"/>
  <c r="H149" i="21"/>
  <c r="H118" i="21"/>
  <c r="H94" i="21"/>
  <c r="H144" i="22"/>
  <c r="H140" i="22"/>
  <c r="H114" i="9"/>
  <c r="F378" i="6"/>
  <c r="F346" i="6"/>
  <c r="F354" i="6"/>
  <c r="F333" i="6"/>
  <c r="F533" i="6"/>
  <c r="F361" i="6"/>
  <c r="F390" i="6"/>
  <c r="F369" i="6"/>
  <c r="F381" i="6"/>
  <c r="F431" i="6"/>
  <c r="F524" i="6"/>
  <c r="F35" i="5"/>
  <c r="F20" i="5"/>
  <c r="F24" i="5"/>
  <c r="F58" i="5"/>
  <c r="F60" i="5"/>
  <c r="H72" i="16"/>
  <c r="H162" i="7"/>
  <c r="H162" i="31"/>
  <c r="H330" i="1"/>
  <c r="H330" i="8"/>
  <c r="H330" i="19"/>
  <c r="H330" i="21"/>
  <c r="H330" i="24"/>
  <c r="H553" i="18"/>
  <c r="H553" i="27"/>
  <c r="H553" i="31"/>
  <c r="E29" i="1"/>
  <c r="H29" i="1" s="1"/>
  <c r="E20" i="1"/>
  <c r="H20" i="1" s="1"/>
  <c r="F64" i="2"/>
  <c r="F26" i="2"/>
  <c r="F63" i="2"/>
  <c r="E24" i="25"/>
  <c r="H24" i="25" s="1"/>
  <c r="E59" i="25"/>
  <c r="F48" i="26"/>
  <c r="F20" i="26"/>
  <c r="F64" i="26"/>
  <c r="F53" i="32"/>
  <c r="F49" i="32"/>
  <c r="F141" i="10"/>
  <c r="F95" i="10"/>
  <c r="F110" i="12"/>
  <c r="F83" i="12"/>
  <c r="F90" i="12"/>
  <c r="F102" i="12"/>
  <c r="F107" i="12"/>
  <c r="F133" i="12"/>
  <c r="F99" i="23"/>
  <c r="F126" i="23"/>
  <c r="F90" i="23"/>
  <c r="F94" i="23"/>
  <c r="F137" i="23"/>
  <c r="H136" i="34"/>
  <c r="H127" i="1"/>
  <c r="H123" i="1"/>
  <c r="H90" i="1"/>
  <c r="H123" i="2"/>
  <c r="H115" i="2"/>
  <c r="H98" i="2"/>
  <c r="H149" i="3"/>
  <c r="H80" i="3"/>
  <c r="H112" i="6"/>
  <c r="H149" i="7"/>
  <c r="F128" i="7"/>
  <c r="F150" i="8"/>
  <c r="H144" i="8"/>
  <c r="E88" i="8"/>
  <c r="H88" i="8" s="1"/>
  <c r="H77" i="8"/>
  <c r="F140" i="10"/>
  <c r="F135" i="10"/>
  <c r="H126" i="10"/>
  <c r="H118" i="10"/>
  <c r="H98" i="10"/>
  <c r="H128" i="11"/>
  <c r="H126" i="11"/>
  <c r="H119" i="11"/>
  <c r="E117" i="11"/>
  <c r="H117" i="11" s="1"/>
  <c r="F144" i="12"/>
  <c r="E111" i="12"/>
  <c r="H111" i="12" s="1"/>
  <c r="F108" i="12"/>
  <c r="H83" i="13"/>
  <c r="H125" i="14"/>
  <c r="F110" i="14"/>
  <c r="F137" i="15"/>
  <c r="H131" i="15"/>
  <c r="H149" i="16"/>
  <c r="H143" i="16"/>
  <c r="H98" i="19"/>
  <c r="H127" i="22"/>
  <c r="H80" i="22"/>
  <c r="H140" i="24"/>
  <c r="H88" i="26"/>
  <c r="H144" i="27"/>
  <c r="H139" i="27"/>
  <c r="H108" i="27"/>
  <c r="H137" i="28"/>
  <c r="H112" i="28"/>
  <c r="H147" i="29"/>
  <c r="H108" i="29"/>
  <c r="H73" i="29"/>
  <c r="H80" i="31"/>
  <c r="F165" i="33"/>
  <c r="F218" i="33"/>
  <c r="F244" i="33"/>
  <c r="F265" i="33"/>
  <c r="E313" i="8"/>
  <c r="H313" i="8" s="1"/>
  <c r="E217" i="8"/>
  <c r="H217" i="8" s="1"/>
  <c r="F202" i="10"/>
  <c r="F186" i="10"/>
  <c r="F224" i="10"/>
  <c r="F295" i="10"/>
  <c r="F282" i="10"/>
  <c r="F284" i="10"/>
  <c r="F299" i="10"/>
  <c r="F217" i="10"/>
  <c r="F264" i="10"/>
  <c r="F198" i="11"/>
  <c r="F197" i="11"/>
  <c r="F202" i="12"/>
  <c r="F225" i="12"/>
  <c r="F224" i="12"/>
  <c r="F164" i="12"/>
  <c r="F194" i="12"/>
  <c r="F162" i="15"/>
  <c r="F262" i="15"/>
  <c r="F272" i="16"/>
  <c r="F164" i="16"/>
  <c r="F225" i="16"/>
  <c r="F224" i="16"/>
  <c r="F232" i="16"/>
  <c r="F182" i="16"/>
  <c r="E224" i="20"/>
  <c r="H224" i="20" s="1"/>
  <c r="E229" i="20"/>
  <c r="H229" i="20" s="1"/>
  <c r="E232" i="20"/>
  <c r="H232" i="20" s="1"/>
  <c r="F177" i="22"/>
  <c r="F318" i="22"/>
  <c r="F303" i="22"/>
  <c r="F164" i="22"/>
  <c r="F177" i="23"/>
  <c r="F193" i="23"/>
  <c r="F190" i="23"/>
  <c r="F198" i="23"/>
  <c r="F297" i="23"/>
  <c r="F304" i="23"/>
  <c r="H307" i="33"/>
  <c r="H299" i="33"/>
  <c r="F295" i="33"/>
  <c r="F233" i="33"/>
  <c r="H226" i="33"/>
  <c r="H222" i="33"/>
  <c r="H219" i="33"/>
  <c r="H202" i="33"/>
  <c r="H196" i="33"/>
  <c r="H167" i="33"/>
  <c r="H299" i="2"/>
  <c r="H293" i="2"/>
  <c r="H287" i="2"/>
  <c r="E217" i="4"/>
  <c r="H217" i="4" s="1"/>
  <c r="H225" i="5"/>
  <c r="E166" i="5"/>
  <c r="H166" i="5" s="1"/>
  <c r="H238" i="6"/>
  <c r="H304" i="7"/>
  <c r="H299" i="8"/>
  <c r="H212" i="8"/>
  <c r="H82" i="14"/>
  <c r="H118" i="15"/>
  <c r="H101" i="15"/>
  <c r="H97" i="15"/>
  <c r="H96" i="15"/>
  <c r="H127" i="16"/>
  <c r="H124" i="16"/>
  <c r="H107" i="16"/>
  <c r="H150" i="17"/>
  <c r="H123" i="17"/>
  <c r="H101" i="17"/>
  <c r="H97" i="17"/>
  <c r="H96" i="17"/>
  <c r="H94" i="17"/>
  <c r="H81" i="17"/>
  <c r="H139" i="18"/>
  <c r="H121" i="18"/>
  <c r="H117" i="18"/>
  <c r="H110" i="18"/>
  <c r="H101" i="18"/>
  <c r="H97" i="18"/>
  <c r="H141" i="19"/>
  <c r="H124" i="19"/>
  <c r="H97" i="19"/>
  <c r="H95" i="19"/>
  <c r="H94" i="19"/>
  <c r="H83" i="19"/>
  <c r="H143" i="20"/>
  <c r="H129" i="20"/>
  <c r="H125" i="20"/>
  <c r="H109" i="20"/>
  <c r="H81" i="20"/>
  <c r="H142" i="21"/>
  <c r="H132" i="21"/>
  <c r="H128" i="21"/>
  <c r="H147" i="22"/>
  <c r="H132" i="22"/>
  <c r="H122" i="22"/>
  <c r="H95" i="22"/>
  <c r="H89" i="22"/>
  <c r="H79" i="22"/>
  <c r="H73" i="22"/>
  <c r="H151" i="23"/>
  <c r="H112" i="23"/>
  <c r="H110" i="23"/>
  <c r="H131" i="24"/>
  <c r="H124" i="24"/>
  <c r="H95" i="24"/>
  <c r="H84" i="24"/>
  <c r="H150" i="25"/>
  <c r="H123" i="25"/>
  <c r="H120" i="25"/>
  <c r="H98" i="25"/>
  <c r="H96" i="25"/>
  <c r="H77" i="25"/>
  <c r="H139" i="26"/>
  <c r="H143" i="27"/>
  <c r="H116" i="27"/>
  <c r="H105" i="27"/>
  <c r="H76" i="27"/>
  <c r="H149" i="29"/>
  <c r="H139" i="29"/>
  <c r="H124" i="29"/>
  <c r="H101" i="29"/>
  <c r="H87" i="29"/>
  <c r="H82" i="29"/>
  <c r="H138" i="30"/>
  <c r="H113" i="30"/>
  <c r="H129" i="31"/>
  <c r="H119" i="31"/>
  <c r="H113" i="31"/>
  <c r="H112" i="31"/>
  <c r="H108" i="31"/>
  <c r="H88" i="31"/>
  <c r="H143" i="32"/>
  <c r="H135" i="32"/>
  <c r="E313" i="10"/>
  <c r="H313" i="10" s="1"/>
  <c r="E239" i="10"/>
  <c r="H239" i="10" s="1"/>
  <c r="E247" i="10"/>
  <c r="H247" i="10" s="1"/>
  <c r="E249" i="10"/>
  <c r="H249" i="10" s="1"/>
  <c r="E286" i="10"/>
  <c r="H286" i="10" s="1"/>
  <c r="E293" i="10"/>
  <c r="H293" i="10" s="1"/>
  <c r="E174" i="10"/>
  <c r="H174" i="10" s="1"/>
  <c r="E273" i="10"/>
  <c r="H273" i="10" s="1"/>
  <c r="F227" i="21"/>
  <c r="F299" i="21"/>
  <c r="F166" i="21"/>
  <c r="F164" i="24"/>
  <c r="F177" i="24"/>
  <c r="F219" i="24"/>
  <c r="F261" i="24"/>
  <c r="F287" i="24"/>
  <c r="F169" i="24"/>
  <c r="F284" i="24"/>
  <c r="F189" i="24"/>
  <c r="F192" i="24"/>
  <c r="F165" i="29"/>
  <c r="F172" i="29"/>
  <c r="F295" i="29"/>
  <c r="F183" i="29"/>
  <c r="F293" i="29"/>
  <c r="F303" i="29"/>
  <c r="F269" i="29"/>
  <c r="F304" i="29"/>
  <c r="F252" i="33"/>
  <c r="H245" i="33"/>
  <c r="H243" i="33"/>
  <c r="F231" i="33"/>
  <c r="H173" i="34"/>
  <c r="H231" i="1"/>
  <c r="H209" i="1"/>
  <c r="H200" i="1"/>
  <c r="H193" i="1"/>
  <c r="H184" i="1"/>
  <c r="H314" i="2"/>
  <c r="H222" i="2"/>
  <c r="H197" i="2"/>
  <c r="H174" i="2"/>
  <c r="H285" i="4"/>
  <c r="E301" i="5"/>
  <c r="H301" i="5" s="1"/>
  <c r="H235" i="5"/>
  <c r="E214" i="5"/>
  <c r="H214" i="5" s="1"/>
  <c r="H167" i="5"/>
  <c r="H291" i="6"/>
  <c r="H289" i="6"/>
  <c r="H282" i="6"/>
  <c r="H277" i="6"/>
  <c r="H204" i="6"/>
  <c r="H200" i="6"/>
  <c r="H247" i="7"/>
  <c r="H243" i="7"/>
  <c r="H241" i="7"/>
  <c r="H237" i="7"/>
  <c r="H231" i="7"/>
  <c r="H298" i="8"/>
  <c r="H290" i="8"/>
  <c r="H281" i="8"/>
  <c r="H150" i="3"/>
  <c r="H135" i="3"/>
  <c r="H119" i="3"/>
  <c r="H76" i="3"/>
  <c r="H144" i="4"/>
  <c r="H137" i="4"/>
  <c r="H131" i="4"/>
  <c r="H102" i="4"/>
  <c r="H81" i="4"/>
  <c r="H138" i="5"/>
  <c r="H123" i="5"/>
  <c r="H113" i="5"/>
  <c r="H111" i="5"/>
  <c r="H105" i="5"/>
  <c r="H97" i="5"/>
  <c r="H109" i="6"/>
  <c r="H91" i="6"/>
  <c r="H90" i="6"/>
  <c r="H151" i="7"/>
  <c r="H134" i="7"/>
  <c r="H132" i="7"/>
  <c r="H95" i="7"/>
  <c r="H82" i="7"/>
  <c r="H80" i="7"/>
  <c r="H136" i="8"/>
  <c r="H121" i="8"/>
  <c r="H110" i="8"/>
  <c r="H102" i="8"/>
  <c r="H96" i="8"/>
  <c r="H94" i="8"/>
  <c r="H82" i="8"/>
  <c r="H80" i="8"/>
  <c r="H147" i="9"/>
  <c r="H136" i="9"/>
  <c r="H123" i="9"/>
  <c r="H109" i="9"/>
  <c r="H100" i="9"/>
  <c r="H73" i="9"/>
  <c r="H110" i="10"/>
  <c r="H101" i="10"/>
  <c r="H97" i="10"/>
  <c r="H82" i="10"/>
  <c r="H129" i="11"/>
  <c r="H108" i="11"/>
  <c r="H149" i="12"/>
  <c r="H143" i="13"/>
  <c r="H138" i="13"/>
  <c r="H127" i="13"/>
  <c r="H124" i="13"/>
  <c r="H79" i="13"/>
  <c r="H140" i="14"/>
  <c r="H135" i="14"/>
  <c r="H131" i="14"/>
  <c r="H115" i="14"/>
  <c r="H109" i="14"/>
  <c r="H102" i="14"/>
  <c r="H87" i="14"/>
  <c r="H79" i="14"/>
  <c r="H142" i="15"/>
  <c r="H138" i="15"/>
  <c r="H121" i="15"/>
  <c r="H90" i="15"/>
  <c r="H88" i="15"/>
  <c r="H144" i="16"/>
  <c r="H142" i="16"/>
  <c r="H122" i="16"/>
  <c r="H101" i="16"/>
  <c r="H82" i="16"/>
  <c r="H142" i="17"/>
  <c r="H121" i="17"/>
  <c r="H118" i="17"/>
  <c r="H116" i="17"/>
  <c r="H115" i="17"/>
  <c r="H107" i="17"/>
  <c r="H89" i="17"/>
  <c r="H87" i="17"/>
  <c r="H77" i="17"/>
  <c r="H95" i="18"/>
  <c r="H76" i="18"/>
  <c r="H150" i="19"/>
  <c r="H137" i="19"/>
  <c r="H81" i="19"/>
  <c r="H121" i="20"/>
  <c r="H119" i="20"/>
  <c r="H151" i="21"/>
  <c r="H141" i="21"/>
  <c r="H131" i="21"/>
  <c r="H127" i="21"/>
  <c r="H112" i="21"/>
  <c r="H96" i="21"/>
  <c r="H81" i="21"/>
  <c r="H142" i="22"/>
  <c r="H121" i="22"/>
  <c r="H115" i="22"/>
  <c r="H91" i="22"/>
  <c r="H84" i="22"/>
  <c r="H140" i="23"/>
  <c r="H138" i="23"/>
  <c r="H124" i="23"/>
  <c r="H123" i="23"/>
  <c r="H116" i="23"/>
  <c r="H107" i="23"/>
  <c r="H102" i="23"/>
  <c r="H101" i="23"/>
  <c r="H83" i="23"/>
  <c r="H150" i="24"/>
  <c r="H106" i="24"/>
  <c r="H140" i="25"/>
  <c r="H129" i="25"/>
  <c r="H76" i="25"/>
  <c r="H143" i="26"/>
  <c r="H142" i="26"/>
  <c r="H94" i="26"/>
  <c r="H146" i="27"/>
  <c r="H141" i="27"/>
  <c r="H110" i="27"/>
  <c r="H104" i="27"/>
  <c r="H141" i="28"/>
  <c r="H126" i="28"/>
  <c r="H113" i="29"/>
  <c r="H111" i="29"/>
  <c r="H100" i="29"/>
  <c r="H97" i="29"/>
  <c r="H95" i="29"/>
  <c r="H80" i="29"/>
  <c r="H143" i="30"/>
  <c r="H127" i="30"/>
  <c r="H111" i="30"/>
  <c r="H81" i="30"/>
  <c r="H148" i="31"/>
  <c r="H142" i="31"/>
  <c r="F214" i="2"/>
  <c r="F211" i="2"/>
  <c r="F215" i="2"/>
  <c r="F221" i="2"/>
  <c r="E196" i="7"/>
  <c r="H196" i="7" s="1"/>
  <c r="E198" i="7"/>
  <c r="H198" i="7" s="1"/>
  <c r="E230" i="7"/>
  <c r="H230" i="7" s="1"/>
  <c r="E246" i="7"/>
  <c r="H246" i="7" s="1"/>
  <c r="G161" i="10"/>
  <c r="H161" i="10" s="1"/>
  <c r="F164" i="11"/>
  <c r="F161" i="12"/>
  <c r="F201" i="17"/>
  <c r="F202" i="17"/>
  <c r="F212" i="17"/>
  <c r="F232" i="17"/>
  <c r="E169" i="19"/>
  <c r="H169" i="19" s="1"/>
  <c r="E217" i="19"/>
  <c r="H217" i="19" s="1"/>
  <c r="E226" i="19"/>
  <c r="H226" i="19" s="1"/>
  <c r="F214" i="20"/>
  <c r="F261" i="20"/>
  <c r="F162" i="20"/>
  <c r="H312" i="33"/>
  <c r="H301" i="33"/>
  <c r="E298" i="33"/>
  <c r="H298" i="33" s="1"/>
  <c r="H293" i="33"/>
  <c r="H271" i="33"/>
  <c r="H264" i="33"/>
  <c r="H247" i="33"/>
  <c r="E210" i="33"/>
  <c r="H210" i="33" s="1"/>
  <c r="F206" i="33"/>
  <c r="H193" i="33"/>
  <c r="H177" i="33"/>
  <c r="H248" i="34"/>
  <c r="H214" i="34"/>
  <c r="H212" i="34"/>
  <c r="H301" i="2"/>
  <c r="H294" i="2"/>
  <c r="H264" i="2"/>
  <c r="H241" i="2"/>
  <c r="H230" i="2"/>
  <c r="H227" i="2"/>
  <c r="H221" i="2"/>
  <c r="H212" i="2"/>
  <c r="H204" i="2"/>
  <c r="H177" i="2"/>
  <c r="H300" i="3"/>
  <c r="H261" i="4"/>
  <c r="H212" i="4"/>
  <c r="H167" i="4"/>
  <c r="H273" i="5"/>
  <c r="H262" i="5"/>
  <c r="H189" i="5"/>
  <c r="H184" i="5"/>
  <c r="H173" i="5"/>
  <c r="E315" i="7"/>
  <c r="H315" i="7" s="1"/>
  <c r="E270" i="7"/>
  <c r="H270" i="7" s="1"/>
  <c r="H262" i="7"/>
  <c r="H252" i="7"/>
  <c r="H184" i="7"/>
  <c r="H177" i="7"/>
  <c r="H268" i="8"/>
  <c r="H242" i="8"/>
  <c r="H237" i="8"/>
  <c r="H227" i="8"/>
  <c r="H214" i="8"/>
  <c r="H224" i="9"/>
  <c r="H311" i="10"/>
  <c r="H307" i="10"/>
  <c r="H262" i="10"/>
  <c r="H230" i="10"/>
  <c r="H188" i="10"/>
  <c r="H177" i="10"/>
  <c r="E315" i="11"/>
  <c r="H315" i="11" s="1"/>
  <c r="H299" i="11"/>
  <c r="H294" i="11"/>
  <c r="H222" i="11"/>
  <c r="E217" i="11"/>
  <c r="H217" i="11" s="1"/>
  <c r="H203" i="11"/>
  <c r="H198" i="11"/>
  <c r="H174" i="11"/>
  <c r="E168" i="11"/>
  <c r="H168" i="11" s="1"/>
  <c r="E273" i="12"/>
  <c r="H273" i="12" s="1"/>
  <c r="H263" i="12"/>
  <c r="H264" i="13"/>
  <c r="H186" i="13"/>
  <c r="H265" i="14"/>
  <c r="H247" i="14"/>
  <c r="H166" i="14"/>
  <c r="H293" i="15"/>
  <c r="H253" i="15"/>
  <c r="H317" i="16"/>
  <c r="H224" i="16"/>
  <c r="H173" i="16"/>
  <c r="H315" i="17"/>
  <c r="H253" i="17"/>
  <c r="H173" i="17"/>
  <c r="H309" i="18"/>
  <c r="H304" i="18"/>
  <c r="H231" i="18"/>
  <c r="H200" i="18"/>
  <c r="H188" i="18"/>
  <c r="H298" i="19"/>
  <c r="H188" i="19"/>
  <c r="H174" i="19"/>
  <c r="H189" i="21"/>
  <c r="H253" i="23"/>
  <c r="H245" i="24"/>
  <c r="H296" i="25"/>
  <c r="H315" i="26"/>
  <c r="H226" i="9"/>
  <c r="H272" i="10"/>
  <c r="H245" i="10"/>
  <c r="H173" i="10"/>
  <c r="H163" i="10"/>
  <c r="H215" i="11"/>
  <c r="H186" i="11"/>
  <c r="H163" i="11"/>
  <c r="E304" i="12"/>
  <c r="H304" i="12" s="1"/>
  <c r="H253" i="12"/>
  <c r="H230" i="13"/>
  <c r="H272" i="14"/>
  <c r="H263" i="14"/>
  <c r="H304" i="16"/>
  <c r="H169" i="16"/>
  <c r="H208" i="17"/>
  <c r="H270" i="18"/>
  <c r="H168" i="18"/>
  <c r="H164" i="18"/>
  <c r="H212" i="19"/>
  <c r="H253" i="20"/>
  <c r="H276" i="21"/>
  <c r="H247" i="21"/>
  <c r="H166" i="21"/>
  <c r="H166" i="22"/>
  <c r="H202" i="23"/>
  <c r="H263" i="24"/>
  <c r="H212" i="24"/>
  <c r="H166" i="25"/>
  <c r="H225" i="27"/>
  <c r="H301" i="29"/>
  <c r="H125" i="31"/>
  <c r="H115" i="31"/>
  <c r="H110" i="31"/>
  <c r="H83" i="31"/>
  <c r="H116" i="32"/>
  <c r="H113" i="32"/>
  <c r="H112" i="32"/>
  <c r="H109" i="32"/>
  <c r="H97" i="32"/>
  <c r="F190" i="19"/>
  <c r="F164" i="19"/>
  <c r="F211" i="19"/>
  <c r="F269" i="19"/>
  <c r="F286" i="26"/>
  <c r="F215" i="26"/>
  <c r="F225" i="26"/>
  <c r="F285" i="26"/>
  <c r="F201" i="30"/>
  <c r="F202" i="30"/>
  <c r="F224" i="30"/>
  <c r="F186" i="30"/>
  <c r="F232" i="30"/>
  <c r="H310" i="33"/>
  <c r="H305" i="33"/>
  <c r="H296" i="33"/>
  <c r="H277" i="33"/>
  <c r="H269" i="33"/>
  <c r="H232" i="33"/>
  <c r="H224" i="33"/>
  <c r="H212" i="33"/>
  <c r="H191" i="33"/>
  <c r="H184" i="33"/>
  <c r="H174" i="33"/>
  <c r="H281" i="34"/>
  <c r="H276" i="34"/>
  <c r="H268" i="34"/>
  <c r="H246" i="34"/>
  <c r="H209" i="34"/>
  <c r="H202" i="34"/>
  <c r="H200" i="34"/>
  <c r="H184" i="34"/>
  <c r="H182" i="34"/>
  <c r="H304" i="1"/>
  <c r="H241" i="1"/>
  <c r="H235" i="1"/>
  <c r="H223" i="1"/>
  <c r="H176" i="1"/>
  <c r="H165" i="1"/>
  <c r="H163" i="1"/>
  <c r="H295" i="2"/>
  <c r="H292" i="2"/>
  <c r="H286" i="2"/>
  <c r="H233" i="2"/>
  <c r="H200" i="2"/>
  <c r="H194" i="2"/>
  <c r="H189" i="2"/>
  <c r="H165" i="2"/>
  <c r="H313" i="3"/>
  <c r="H219" i="3"/>
  <c r="H202" i="3"/>
  <c r="H193" i="3"/>
  <c r="H301" i="4"/>
  <c r="H262" i="4"/>
  <c r="H253" i="4"/>
  <c r="H216" i="4"/>
  <c r="H300" i="5"/>
  <c r="H292" i="5"/>
  <c r="H291" i="5"/>
  <c r="H290" i="5"/>
  <c r="H286" i="5"/>
  <c r="H269" i="5"/>
  <c r="H238" i="5"/>
  <c r="H207" i="5"/>
  <c r="H206" i="5"/>
  <c r="H200" i="5"/>
  <c r="H199" i="5"/>
  <c r="F185" i="5"/>
  <c r="H171" i="5"/>
  <c r="H297" i="6"/>
  <c r="H171" i="6"/>
  <c r="H291" i="7"/>
  <c r="H226" i="7"/>
  <c r="H219" i="7"/>
  <c r="H210" i="7"/>
  <c r="H204" i="7"/>
  <c r="H188" i="7"/>
  <c r="H172" i="7"/>
  <c r="H296" i="8"/>
  <c r="H295" i="8"/>
  <c r="H294" i="8"/>
  <c r="H285" i="8"/>
  <c r="H252" i="8"/>
  <c r="H249" i="8"/>
  <c r="H245" i="8"/>
  <c r="H216" i="8"/>
  <c r="H172" i="8"/>
  <c r="H171" i="8"/>
  <c r="H268" i="9"/>
  <c r="H231" i="9"/>
  <c r="F227" i="9"/>
  <c r="H219" i="9"/>
  <c r="H207" i="9"/>
  <c r="F186" i="9"/>
  <c r="H184" i="9"/>
  <c r="H317" i="10"/>
  <c r="H316" i="10"/>
  <c r="H315" i="10"/>
  <c r="H304" i="10"/>
  <c r="H298" i="10"/>
  <c r="H281" i="10"/>
  <c r="H254" i="10"/>
  <c r="H246" i="10"/>
  <c r="H244" i="10"/>
  <c r="H238" i="10"/>
  <c r="H237" i="10"/>
  <c r="H234" i="10"/>
  <c r="H233" i="10"/>
  <c r="H232" i="10"/>
  <c r="H228" i="10"/>
  <c r="H225" i="10"/>
  <c r="H172" i="10"/>
  <c r="H319" i="11"/>
  <c r="H317" i="11"/>
  <c r="H312" i="11"/>
  <c r="H309" i="11"/>
  <c r="H304" i="11"/>
  <c r="H290" i="11"/>
  <c r="H247" i="11"/>
  <c r="H241" i="11"/>
  <c r="H225" i="11"/>
  <c r="H221" i="11"/>
  <c r="H220" i="11"/>
  <c r="H172" i="11"/>
  <c r="H170" i="11"/>
  <c r="H169" i="11"/>
  <c r="H320" i="12"/>
  <c r="H317" i="12"/>
  <c r="H302" i="12"/>
  <c r="H264" i="12"/>
  <c r="H261" i="12"/>
  <c r="E188" i="13"/>
  <c r="H188" i="13" s="1"/>
  <c r="H167" i="13"/>
  <c r="H281" i="14"/>
  <c r="H223" i="14"/>
  <c r="H222" i="14"/>
  <c r="H221" i="14"/>
  <c r="H219" i="14"/>
  <c r="H310" i="15"/>
  <c r="H306" i="15"/>
  <c r="H248" i="15"/>
  <c r="H232" i="15"/>
  <c r="H224" i="15"/>
  <c r="H198" i="15"/>
  <c r="H194" i="15"/>
  <c r="H190" i="15"/>
  <c r="H177" i="15"/>
  <c r="H248" i="16"/>
  <c r="H186" i="16"/>
  <c r="H212" i="17"/>
  <c r="H199" i="17"/>
  <c r="H295" i="18"/>
  <c r="H281" i="18"/>
  <c r="H272" i="18"/>
  <c r="H223" i="18"/>
  <c r="H192" i="18"/>
  <c r="H183" i="18"/>
  <c r="H170" i="18"/>
  <c r="H262" i="19"/>
  <c r="H208" i="19"/>
  <c r="H185" i="19"/>
  <c r="H163" i="19"/>
  <c r="H298" i="20"/>
  <c r="H290" i="20"/>
  <c r="H276" i="20"/>
  <c r="H268" i="20"/>
  <c r="H249" i="20"/>
  <c r="H243" i="20"/>
  <c r="H218" i="20"/>
  <c r="H216" i="20"/>
  <c r="H210" i="20"/>
  <c r="H209" i="20"/>
  <c r="H208" i="20"/>
  <c r="H200" i="20"/>
  <c r="H199" i="20"/>
  <c r="H194" i="20"/>
  <c r="H193" i="20"/>
  <c r="H191" i="20"/>
  <c r="H300" i="21"/>
  <c r="H296" i="22"/>
  <c r="H295" i="22"/>
  <c r="H290" i="22"/>
  <c r="H284" i="22"/>
  <c r="H271" i="22"/>
  <c r="H261" i="22"/>
  <c r="H185" i="22"/>
  <c r="H320" i="23"/>
  <c r="H196" i="23"/>
  <c r="H304" i="24"/>
  <c r="H253" i="24"/>
  <c r="H235" i="24"/>
  <c r="H231" i="24"/>
  <c r="H229" i="24"/>
  <c r="H225" i="24"/>
  <c r="H222" i="24"/>
  <c r="H220" i="24"/>
  <c r="H188" i="24"/>
  <c r="H309" i="25"/>
  <c r="H207" i="25"/>
  <c r="H276" i="26"/>
  <c r="F247" i="26"/>
  <c r="F211" i="26"/>
  <c r="H243" i="12"/>
  <c r="H239" i="12"/>
  <c r="H229" i="12"/>
  <c r="H227" i="12"/>
  <c r="H223" i="12"/>
  <c r="H215" i="12"/>
  <c r="H196" i="12"/>
  <c r="H193" i="12"/>
  <c r="H186" i="12"/>
  <c r="H165" i="12"/>
  <c r="H313" i="13"/>
  <c r="H311" i="13"/>
  <c r="H310" i="13"/>
  <c r="H309" i="13"/>
  <c r="H294" i="13"/>
  <c r="H288" i="13"/>
  <c r="H273" i="13"/>
  <c r="H269" i="13"/>
  <c r="H262" i="13"/>
  <c r="H254" i="13"/>
  <c r="H228" i="13"/>
  <c r="H206" i="13"/>
  <c r="H202" i="13"/>
  <c r="H178" i="13"/>
  <c r="H171" i="13"/>
  <c r="H317" i="14"/>
  <c r="H313" i="14"/>
  <c r="H312" i="14"/>
  <c r="H302" i="14"/>
  <c r="H288" i="14"/>
  <c r="H268" i="14"/>
  <c r="H249" i="14"/>
  <c r="H237" i="14"/>
  <c r="H236" i="14"/>
  <c r="H235" i="14"/>
  <c r="H218" i="14"/>
  <c r="H214" i="14"/>
  <c r="H210" i="14"/>
  <c r="H194" i="14"/>
  <c r="H179" i="14"/>
  <c r="H301" i="15"/>
  <c r="H299" i="15"/>
  <c r="H298" i="15"/>
  <c r="H231" i="15"/>
  <c r="H226" i="15"/>
  <c r="H211" i="15"/>
  <c r="H208" i="15"/>
  <c r="H302" i="16"/>
  <c r="H281" i="16"/>
  <c r="H263" i="16"/>
  <c r="H239" i="16"/>
  <c r="H236" i="16"/>
  <c r="H234" i="16"/>
  <c r="H229" i="16"/>
  <c r="H227" i="16"/>
  <c r="H220" i="16"/>
  <c r="H167" i="16"/>
  <c r="H293" i="17"/>
  <c r="H290" i="17"/>
  <c r="H289" i="17"/>
  <c r="H288" i="17"/>
  <c r="H285" i="17"/>
  <c r="H284" i="17"/>
  <c r="H248" i="17"/>
  <c r="H243" i="17"/>
  <c r="H242" i="17"/>
  <c r="H239" i="17"/>
  <c r="H233" i="17"/>
  <c r="H232" i="17"/>
  <c r="H229" i="17"/>
  <c r="H228" i="17"/>
  <c r="H225" i="17"/>
  <c r="H222" i="17"/>
  <c r="H219" i="17"/>
  <c r="H218" i="17"/>
  <c r="H206" i="17"/>
  <c r="H204" i="17"/>
  <c r="H203" i="17"/>
  <c r="H184" i="17"/>
  <c r="H183" i="17"/>
  <c r="H182" i="17"/>
  <c r="H177" i="17"/>
  <c r="H316" i="18"/>
  <c r="H314" i="18"/>
  <c r="H297" i="18"/>
  <c r="H294" i="18"/>
  <c r="H285" i="18"/>
  <c r="H261" i="18"/>
  <c r="H241" i="18"/>
  <c r="H239" i="18"/>
  <c r="H233" i="18"/>
  <c r="H230" i="18"/>
  <c r="H224" i="18"/>
  <c r="H199" i="18"/>
  <c r="H320" i="19"/>
  <c r="H303" i="19"/>
  <c r="H300" i="19"/>
  <c r="H286" i="19"/>
  <c r="H276" i="19"/>
  <c r="H254" i="19"/>
  <c r="H234" i="19"/>
  <c r="H228" i="19"/>
  <c r="H218" i="19"/>
  <c r="H216" i="19"/>
  <c r="H209" i="19"/>
  <c r="H200" i="19"/>
  <c r="H192" i="19"/>
  <c r="H179" i="19"/>
  <c r="H177" i="19"/>
  <c r="H166" i="19"/>
  <c r="H320" i="20"/>
  <c r="H319" i="20"/>
  <c r="H315" i="20"/>
  <c r="H313" i="20"/>
  <c r="H311" i="20"/>
  <c r="H306" i="20"/>
  <c r="H304" i="20"/>
  <c r="H264" i="20"/>
  <c r="H247" i="20"/>
  <c r="H233" i="20"/>
  <c r="H231" i="20"/>
  <c r="H230" i="20"/>
  <c r="H190" i="20"/>
  <c r="H179" i="20"/>
  <c r="H271" i="21"/>
  <c r="H254" i="21"/>
  <c r="H246" i="21"/>
  <c r="H240" i="21"/>
  <c r="H193" i="21"/>
  <c r="H164" i="21"/>
  <c r="H310" i="22"/>
  <c r="H285" i="22"/>
  <c r="H281" i="22"/>
  <c r="H277" i="22"/>
  <c r="H269" i="22"/>
  <c r="H265" i="22"/>
  <c r="H264" i="22"/>
  <c r="H254" i="22"/>
  <c r="H243" i="22"/>
  <c r="H230" i="22"/>
  <c r="H209" i="22"/>
  <c r="H196" i="22"/>
  <c r="H177" i="22"/>
  <c r="H172" i="22"/>
  <c r="H165" i="22"/>
  <c r="H294" i="23"/>
  <c r="H286" i="23"/>
  <c r="H285" i="23"/>
  <c r="H213" i="23"/>
  <c r="H298" i="24"/>
  <c r="H297" i="24"/>
  <c r="H295" i="24"/>
  <c r="H293" i="24"/>
  <c r="H271" i="24"/>
  <c r="H269" i="24"/>
  <c r="H241" i="24"/>
  <c r="H239" i="24"/>
  <c r="H193" i="24"/>
  <c r="H186" i="24"/>
  <c r="H178" i="24"/>
  <c r="H302" i="25"/>
  <c r="H284" i="25"/>
  <c r="H239" i="25"/>
  <c r="H317" i="26"/>
  <c r="H296" i="26"/>
  <c r="H295" i="26"/>
  <c r="H291" i="26"/>
  <c r="H281" i="26"/>
  <c r="H270" i="26"/>
  <c r="H243" i="26"/>
  <c r="H228" i="26"/>
  <c r="H227" i="26"/>
  <c r="H183" i="26"/>
  <c r="H317" i="27"/>
  <c r="H316" i="27"/>
  <c r="H301" i="27"/>
  <c r="H294" i="27"/>
  <c r="H290" i="27"/>
  <c r="H281" i="27"/>
  <c r="H241" i="27"/>
  <c r="H240" i="27"/>
  <c r="H239" i="27"/>
  <c r="H236" i="27"/>
  <c r="H301" i="28"/>
  <c r="H231" i="28"/>
  <c r="H316" i="29"/>
  <c r="H248" i="29"/>
  <c r="H244" i="29"/>
  <c r="H202" i="29"/>
  <c r="H198" i="29"/>
  <c r="H192" i="29"/>
  <c r="H184" i="29"/>
  <c r="H182" i="29"/>
  <c r="H163" i="29"/>
  <c r="H296" i="30"/>
  <c r="H249" i="30"/>
  <c r="H247" i="30"/>
  <c r="H241" i="30"/>
  <c r="H233" i="30"/>
  <c r="H198" i="30"/>
  <c r="H301" i="32"/>
  <c r="H271" i="32"/>
  <c r="H270" i="32"/>
  <c r="H254" i="32"/>
  <c r="H246" i="32"/>
  <c r="H233" i="32"/>
  <c r="H232" i="32"/>
  <c r="H229" i="32"/>
  <c r="F331" i="9"/>
  <c r="F343" i="11"/>
  <c r="F334" i="11"/>
  <c r="F338" i="11"/>
  <c r="F363" i="11"/>
  <c r="F394" i="11"/>
  <c r="F408" i="11"/>
  <c r="F428" i="11"/>
  <c r="F331" i="12"/>
  <c r="F393" i="13"/>
  <c r="F375" i="13"/>
  <c r="F510" i="13"/>
  <c r="E329" i="15"/>
  <c r="F393" i="15"/>
  <c r="F353" i="15"/>
  <c r="F349" i="15"/>
  <c r="F374" i="15"/>
  <c r="F374" i="20"/>
  <c r="F354" i="20"/>
  <c r="F438" i="20"/>
  <c r="F350" i="20"/>
  <c r="F530" i="20"/>
  <c r="F343" i="20"/>
  <c r="F443" i="20"/>
  <c r="F538" i="32"/>
  <c r="F376" i="32"/>
  <c r="F467" i="32"/>
  <c r="F530" i="32"/>
  <c r="F380" i="32"/>
  <c r="F370" i="32"/>
  <c r="F374" i="32"/>
  <c r="F506" i="32"/>
  <c r="F333" i="32"/>
  <c r="F545" i="33"/>
  <c r="F528" i="33"/>
  <c r="H524" i="33"/>
  <c r="H518" i="33"/>
  <c r="H508" i="33"/>
  <c r="F490" i="33"/>
  <c r="H469" i="33"/>
  <c r="H445" i="33"/>
  <c r="H439" i="33"/>
  <c r="H435" i="33"/>
  <c r="H425" i="33"/>
  <c r="F371" i="33"/>
  <c r="H349" i="33"/>
  <c r="H517" i="34"/>
  <c r="H382" i="34"/>
  <c r="H375" i="34"/>
  <c r="H374" i="34"/>
  <c r="H372" i="34"/>
  <c r="H368" i="34"/>
  <c r="H358" i="34"/>
  <c r="H357" i="34"/>
  <c r="H338" i="34"/>
  <c r="H527" i="1"/>
  <c r="H525" i="1"/>
  <c r="H524" i="1"/>
  <c r="H523" i="1"/>
  <c r="H517" i="1"/>
  <c r="H516" i="1"/>
  <c r="H515" i="1"/>
  <c r="H511" i="1"/>
  <c r="H509" i="1"/>
  <c r="H508" i="1"/>
  <c r="H507" i="1"/>
  <c r="H494" i="1"/>
  <c r="H493" i="1"/>
  <c r="H491" i="1"/>
  <c r="H490" i="1"/>
  <c r="H484" i="1"/>
  <c r="H461" i="1"/>
  <c r="H459" i="1"/>
  <c r="F438" i="1"/>
  <c r="H413" i="1"/>
  <c r="H411" i="1"/>
  <c r="H407" i="1"/>
  <c r="H405" i="1"/>
  <c r="H404" i="1"/>
  <c r="H393" i="1"/>
  <c r="H391" i="1"/>
  <c r="H364" i="1"/>
  <c r="H331" i="1"/>
  <c r="H539" i="2"/>
  <c r="F523" i="2"/>
  <c r="H495" i="2"/>
  <c r="F492" i="2"/>
  <c r="F435" i="2"/>
  <c r="H412" i="2"/>
  <c r="F408" i="2"/>
  <c r="H396" i="2"/>
  <c r="H355" i="2"/>
  <c r="H353" i="2"/>
  <c r="F530" i="3"/>
  <c r="H522" i="3"/>
  <c r="H497" i="3"/>
  <c r="H479" i="3"/>
  <c r="H469" i="3"/>
  <c r="H467" i="3"/>
  <c r="H463" i="3"/>
  <c r="H445" i="3"/>
  <c r="H431" i="3"/>
  <c r="H401" i="3"/>
  <c r="F381" i="3"/>
  <c r="H375" i="3"/>
  <c r="F364" i="3"/>
  <c r="H516" i="4"/>
  <c r="H503" i="4"/>
  <c r="H493" i="4"/>
  <c r="H485" i="4"/>
  <c r="H475" i="4"/>
  <c r="H473" i="4"/>
  <c r="H463" i="4"/>
  <c r="H421" i="4"/>
  <c r="H371" i="4"/>
  <c r="H535" i="5"/>
  <c r="H510" i="5"/>
  <c r="H499" i="5"/>
  <c r="F497" i="5"/>
  <c r="F491" i="5"/>
  <c r="F467" i="5"/>
  <c r="H455" i="5"/>
  <c r="F444" i="5"/>
  <c r="H441" i="5"/>
  <c r="H439" i="5"/>
  <c r="H410" i="5"/>
  <c r="H401" i="5"/>
  <c r="H386" i="5"/>
  <c r="H371" i="5"/>
  <c r="H361" i="5"/>
  <c r="F358" i="5"/>
  <c r="H546" i="6"/>
  <c r="H537" i="6"/>
  <c r="H534" i="6"/>
  <c r="H522" i="6"/>
  <c r="H521" i="6"/>
  <c r="H520" i="6"/>
  <c r="H519" i="6"/>
  <c r="H513" i="6"/>
  <c r="H512" i="6"/>
  <c r="H500" i="6"/>
  <c r="H498" i="6"/>
  <c r="H497" i="6"/>
  <c r="H496" i="6"/>
  <c r="H495" i="6"/>
  <c r="H492" i="6"/>
  <c r="H491" i="6"/>
  <c r="H489" i="6"/>
  <c r="H483" i="6"/>
  <c r="H426" i="6"/>
  <c r="H335" i="6"/>
  <c r="H542" i="7"/>
  <c r="H541" i="7"/>
  <c r="H525" i="7"/>
  <c r="F521" i="7"/>
  <c r="H511" i="7"/>
  <c r="H510" i="7"/>
  <c r="H488" i="7"/>
  <c r="F486" i="7"/>
  <c r="H479" i="7"/>
  <c r="H475" i="7"/>
  <c r="H441" i="7"/>
  <c r="H422" i="7"/>
  <c r="H411" i="7"/>
  <c r="H382" i="7"/>
  <c r="H361" i="7"/>
  <c r="H357" i="7"/>
  <c r="H355" i="7"/>
  <c r="H341" i="7"/>
  <c r="H337" i="7"/>
  <c r="H546" i="8"/>
  <c r="F526" i="8"/>
  <c r="H520" i="8"/>
  <c r="H516" i="8"/>
  <c r="H506" i="8"/>
  <c r="H496" i="8"/>
  <c r="H485" i="8"/>
  <c r="H484" i="8"/>
  <c r="H464" i="8"/>
  <c r="H463" i="8"/>
  <c r="H446" i="8"/>
  <c r="F434" i="8"/>
  <c r="H424" i="8"/>
  <c r="H397" i="8"/>
  <c r="H396" i="8"/>
  <c r="H384" i="8"/>
  <c r="H374" i="8"/>
  <c r="H368" i="8"/>
  <c r="E358" i="8"/>
  <c r="H358" i="8" s="1"/>
  <c r="H342" i="8"/>
  <c r="F538" i="9"/>
  <c r="F533" i="9"/>
  <c r="H523" i="9"/>
  <c r="H521" i="9"/>
  <c r="H514" i="9"/>
  <c r="H513" i="9"/>
  <c r="H512" i="9"/>
  <c r="F506" i="9"/>
  <c r="F503" i="9"/>
  <c r="H482" i="9"/>
  <c r="H480" i="9"/>
  <c r="H477" i="9"/>
  <c r="H475" i="9"/>
  <c r="H471" i="9"/>
  <c r="H466" i="9"/>
  <c r="H465" i="9"/>
  <c r="H464" i="9"/>
  <c r="H462" i="9"/>
  <c r="H461" i="9"/>
  <c r="H460" i="9"/>
  <c r="H437" i="9"/>
  <c r="H435" i="9"/>
  <c r="H434" i="9"/>
  <c r="F428" i="9"/>
  <c r="F423" i="9"/>
  <c r="H416" i="9"/>
  <c r="H412" i="9"/>
  <c r="H405" i="9"/>
  <c r="H404" i="9"/>
  <c r="H403" i="9"/>
  <c r="F393" i="9"/>
  <c r="F370" i="9"/>
  <c r="H354" i="9"/>
  <c r="H346" i="9"/>
  <c r="H341" i="9"/>
  <c r="F333" i="9"/>
  <c r="F332" i="9"/>
  <c r="H529" i="10"/>
  <c r="H521" i="10"/>
  <c r="H519" i="10"/>
  <c r="H482" i="10"/>
  <c r="H459" i="10"/>
  <c r="H450" i="10"/>
  <c r="H421" i="10"/>
  <c r="H405" i="10"/>
  <c r="F484" i="11"/>
  <c r="H452" i="11"/>
  <c r="H448" i="11"/>
  <c r="H388" i="11"/>
  <c r="H386" i="11"/>
  <c r="H384" i="11"/>
  <c r="H374" i="11"/>
  <c r="H366" i="11"/>
  <c r="H333" i="11"/>
  <c r="H545" i="12"/>
  <c r="H543" i="12"/>
  <c r="H510" i="12"/>
  <c r="H488" i="12"/>
  <c r="H460" i="12"/>
  <c r="H455" i="12"/>
  <c r="F446" i="12"/>
  <c r="H423" i="13"/>
  <c r="H416" i="13"/>
  <c r="H380" i="13"/>
  <c r="H376" i="13"/>
  <c r="H373" i="13"/>
  <c r="H361" i="13"/>
  <c r="H354" i="13"/>
  <c r="H337" i="13"/>
  <c r="H334" i="13"/>
  <c r="H542" i="14"/>
  <c r="H540" i="14"/>
  <c r="H538" i="14"/>
  <c r="H472" i="14"/>
  <c r="H453" i="14"/>
  <c r="H448" i="14"/>
  <c r="H444" i="14"/>
  <c r="H439" i="14"/>
  <c r="H432" i="14"/>
  <c r="H429" i="14"/>
  <c r="H426" i="14"/>
  <c r="H380" i="14"/>
  <c r="H368" i="14"/>
  <c r="H364" i="14"/>
  <c r="H350" i="14"/>
  <c r="H345" i="14"/>
  <c r="H340" i="14"/>
  <c r="H331" i="14"/>
  <c r="H524" i="15"/>
  <c r="H521" i="15"/>
  <c r="H519" i="15"/>
  <c r="H434" i="15"/>
  <c r="H380" i="15"/>
  <c r="H506" i="16"/>
  <c r="H227" i="29"/>
  <c r="H194" i="29"/>
  <c r="H176" i="29"/>
  <c r="H294" i="31"/>
  <c r="H237" i="32"/>
  <c r="H176" i="32"/>
  <c r="H167" i="32"/>
  <c r="F356" i="12"/>
  <c r="F409" i="12"/>
  <c r="F368" i="17"/>
  <c r="F345" i="17"/>
  <c r="F535" i="17"/>
  <c r="F372" i="19"/>
  <c r="F364" i="19"/>
  <c r="F434" i="19"/>
  <c r="F395" i="19"/>
  <c r="F362" i="19"/>
  <c r="F372" i="23"/>
  <c r="F338" i="23"/>
  <c r="F340" i="23"/>
  <c r="F509" i="23"/>
  <c r="H501" i="33"/>
  <c r="H497" i="33"/>
  <c r="H493" i="33"/>
  <c r="F484" i="33"/>
  <c r="H449" i="33"/>
  <c r="F444" i="33"/>
  <c r="H441" i="33"/>
  <c r="H429" i="33"/>
  <c r="F413" i="33"/>
  <c r="H403" i="33"/>
  <c r="H386" i="33"/>
  <c r="H353" i="33"/>
  <c r="F348" i="33"/>
  <c r="H339" i="33"/>
  <c r="H506" i="34"/>
  <c r="H437" i="1"/>
  <c r="H437" i="2"/>
  <c r="H524" i="3"/>
  <c r="H510" i="3"/>
  <c r="H506" i="3"/>
  <c r="H477" i="3"/>
  <c r="H453" i="3"/>
  <c r="H392" i="3"/>
  <c r="H361" i="3"/>
  <c r="H495" i="5"/>
  <c r="F471" i="5"/>
  <c r="H465" i="5"/>
  <c r="F439" i="5"/>
  <c r="H423" i="5"/>
  <c r="F420" i="5"/>
  <c r="F372" i="5"/>
  <c r="H367" i="5"/>
  <c r="H337" i="5"/>
  <c r="H531" i="6"/>
  <c r="H450" i="6"/>
  <c r="H349" i="6"/>
  <c r="H345" i="6"/>
  <c r="H540" i="7"/>
  <c r="H529" i="7"/>
  <c r="F491" i="7"/>
  <c r="H432" i="7"/>
  <c r="H378" i="7"/>
  <c r="H367" i="7"/>
  <c r="H350" i="7"/>
  <c r="H343" i="7"/>
  <c r="H482" i="8"/>
  <c r="H474" i="8"/>
  <c r="H457" i="8"/>
  <c r="H423" i="8"/>
  <c r="H394" i="8"/>
  <c r="H361" i="8"/>
  <c r="H340" i="8"/>
  <c r="H337" i="8"/>
  <c r="F331" i="8"/>
  <c r="H350" i="9"/>
  <c r="F347" i="9"/>
  <c r="H336" i="9"/>
  <c r="H331" i="9"/>
  <c r="H531" i="10"/>
  <c r="H488" i="10"/>
  <c r="H452" i="10"/>
  <c r="H412" i="10"/>
  <c r="H393" i="10"/>
  <c r="H390" i="10"/>
  <c r="H382" i="10"/>
  <c r="H374" i="10"/>
  <c r="H355" i="10"/>
  <c r="H338" i="10"/>
  <c r="H544" i="11"/>
  <c r="H538" i="11"/>
  <c r="F521" i="11"/>
  <c r="H482" i="11"/>
  <c r="F450" i="11"/>
  <c r="H402" i="11"/>
  <c r="H354" i="11"/>
  <c r="H336" i="11"/>
  <c r="H381" i="12"/>
  <c r="H367" i="12"/>
  <c r="H353" i="12"/>
  <c r="F350" i="12"/>
  <c r="H343" i="12"/>
  <c r="F340" i="12"/>
  <c r="F335" i="12"/>
  <c r="H332" i="12"/>
  <c r="F509" i="13"/>
  <c r="F486" i="13"/>
  <c r="H437" i="13"/>
  <c r="F434" i="13"/>
  <c r="H430" i="13"/>
  <c r="F410" i="13"/>
  <c r="H530" i="14"/>
  <c r="H513" i="14"/>
  <c r="H503" i="14"/>
  <c r="H394" i="14"/>
  <c r="H382" i="14"/>
  <c r="H370" i="14"/>
  <c r="H354" i="14"/>
  <c r="H351" i="14"/>
  <c r="H343" i="14"/>
  <c r="H336" i="14"/>
  <c r="H333" i="14"/>
  <c r="H350" i="15"/>
  <c r="F424" i="16"/>
  <c r="H422" i="16"/>
  <c r="H372" i="16"/>
  <c r="F366" i="16"/>
  <c r="H272" i="26"/>
  <c r="H263" i="26"/>
  <c r="H253" i="26"/>
  <c r="H219" i="26"/>
  <c r="H208" i="26"/>
  <c r="H206" i="26"/>
  <c r="H194" i="26"/>
  <c r="H171" i="26"/>
  <c r="H318" i="27"/>
  <c r="H296" i="27"/>
  <c r="H287" i="27"/>
  <c r="H286" i="27"/>
  <c r="H285" i="27"/>
  <c r="H264" i="27"/>
  <c r="H252" i="27"/>
  <c r="H246" i="27"/>
  <c r="H214" i="27"/>
  <c r="H209" i="27"/>
  <c r="H197" i="27"/>
  <c r="H171" i="27"/>
  <c r="H240" i="28"/>
  <c r="H165" i="28"/>
  <c r="H307" i="29"/>
  <c r="H299" i="29"/>
  <c r="H292" i="29"/>
  <c r="H284" i="29"/>
  <c r="H262" i="29"/>
  <c r="H252" i="29"/>
  <c r="H243" i="29"/>
  <c r="H241" i="29"/>
  <c r="H232" i="29"/>
  <c r="H223" i="29"/>
  <c r="H218" i="29"/>
  <c r="H200" i="29"/>
  <c r="H309" i="30"/>
  <c r="H292" i="30"/>
  <c r="H243" i="30"/>
  <c r="H237" i="30"/>
  <c r="H217" i="30"/>
  <c r="H200" i="30"/>
  <c r="H189" i="30"/>
  <c r="H317" i="31"/>
  <c r="H318" i="32"/>
  <c r="H313" i="32"/>
  <c r="H311" i="32"/>
  <c r="H309" i="32"/>
  <c r="H307" i="32"/>
  <c r="H306" i="32"/>
  <c r="H243" i="32"/>
  <c r="H240" i="32"/>
  <c r="H222" i="32"/>
  <c r="H220" i="32"/>
  <c r="H219" i="32"/>
  <c r="H218" i="32"/>
  <c r="H200" i="32"/>
  <c r="H174" i="32"/>
  <c r="H171" i="32"/>
  <c r="F350" i="24"/>
  <c r="F352" i="24"/>
  <c r="F374" i="24"/>
  <c r="F376" i="24"/>
  <c r="F438" i="24"/>
  <c r="F434" i="24"/>
  <c r="F364" i="24"/>
  <c r="F393" i="24"/>
  <c r="F483" i="24"/>
  <c r="F343" i="27"/>
  <c r="F379" i="27"/>
  <c r="F462" i="27"/>
  <c r="F393" i="27"/>
  <c r="F439" i="27"/>
  <c r="F365" i="27"/>
  <c r="F376" i="27"/>
  <c r="F437" i="27"/>
  <c r="F495" i="27"/>
  <c r="F524" i="27"/>
  <c r="F533" i="27"/>
  <c r="F330" i="30"/>
  <c r="F404" i="30"/>
  <c r="F423" i="30"/>
  <c r="F451" i="30"/>
  <c r="F432" i="30"/>
  <c r="H528" i="33"/>
  <c r="F523" i="33"/>
  <c r="H491" i="33"/>
  <c r="H479" i="33"/>
  <c r="H467" i="33"/>
  <c r="H459" i="33"/>
  <c r="H394" i="33"/>
  <c r="H384" i="33"/>
  <c r="H377" i="33"/>
  <c r="H369" i="33"/>
  <c r="H347" i="33"/>
  <c r="H541" i="34"/>
  <c r="H540" i="34"/>
  <c r="H538" i="34"/>
  <c r="H527" i="34"/>
  <c r="H522" i="34"/>
  <c r="H503" i="34"/>
  <c r="H496" i="34"/>
  <c r="H488" i="34"/>
  <c r="H480" i="34"/>
  <c r="H476" i="34"/>
  <c r="H464" i="34"/>
  <c r="H460" i="34"/>
  <c r="H456" i="34"/>
  <c r="H452" i="34"/>
  <c r="H432" i="34"/>
  <c r="H424" i="34"/>
  <c r="H411" i="34"/>
  <c r="H545" i="1"/>
  <c r="H544" i="1"/>
  <c r="H542" i="1"/>
  <c r="H501" i="1"/>
  <c r="H476" i="1"/>
  <c r="H475" i="1"/>
  <c r="H474" i="1"/>
  <c r="H470" i="1"/>
  <c r="H468" i="1"/>
  <c r="H452" i="1"/>
  <c r="H449" i="1"/>
  <c r="H447" i="1"/>
  <c r="H436" i="1"/>
  <c r="H435" i="1"/>
  <c r="H429" i="1"/>
  <c r="H428" i="1"/>
  <c r="H427" i="1"/>
  <c r="H423" i="1"/>
  <c r="H395" i="1"/>
  <c r="H384" i="1"/>
  <c r="H360" i="1"/>
  <c r="H359" i="1"/>
  <c r="H355" i="1"/>
  <c r="H353" i="1"/>
  <c r="H346" i="1"/>
  <c r="H543" i="2"/>
  <c r="H535" i="2"/>
  <c r="H516" i="2"/>
  <c r="H416" i="2"/>
  <c r="H369" i="2"/>
  <c r="H341" i="2"/>
  <c r="H535" i="3"/>
  <c r="H501" i="3"/>
  <c r="H499" i="3"/>
  <c r="H475" i="3"/>
  <c r="H465" i="3"/>
  <c r="H437" i="3"/>
  <c r="H369" i="3"/>
  <c r="H355" i="3"/>
  <c r="H537" i="4"/>
  <c r="H530" i="4"/>
  <c r="H495" i="4"/>
  <c r="H487" i="4"/>
  <c r="H479" i="4"/>
  <c r="H477" i="4"/>
  <c r="H465" i="4"/>
  <c r="H453" i="4"/>
  <c r="H451" i="4"/>
  <c r="H439" i="4"/>
  <c r="H437" i="4"/>
  <c r="H427" i="4"/>
  <c r="H401" i="4"/>
  <c r="H388" i="4"/>
  <c r="H335" i="4"/>
  <c r="F537" i="5"/>
  <c r="F522" i="5"/>
  <c r="H516" i="5"/>
  <c r="H489" i="5"/>
  <c r="H481" i="5"/>
  <c r="H469" i="5"/>
  <c r="F468" i="5"/>
  <c r="F464" i="5"/>
  <c r="F416" i="5"/>
  <c r="F378" i="5"/>
  <c r="F364" i="5"/>
  <c r="F363" i="5"/>
  <c r="H341" i="5"/>
  <c r="H527" i="6"/>
  <c r="H437" i="6"/>
  <c r="H433" i="6"/>
  <c r="H431" i="6"/>
  <c r="H429" i="6"/>
  <c r="H403" i="6"/>
  <c r="H384" i="6"/>
  <c r="H337" i="6"/>
  <c r="H545" i="7"/>
  <c r="H544" i="7"/>
  <c r="H530" i="7"/>
  <c r="H528" i="7"/>
  <c r="H508" i="7"/>
  <c r="H506" i="7"/>
  <c r="H478" i="7"/>
  <c r="H457" i="7"/>
  <c r="H449" i="7"/>
  <c r="H437" i="7"/>
  <c r="H428" i="7"/>
  <c r="H424" i="7"/>
  <c r="H412" i="7"/>
  <c r="H397" i="7"/>
  <c r="H394" i="7"/>
  <c r="H388" i="7"/>
  <c r="H386" i="7"/>
  <c r="H380" i="7"/>
  <c r="H374" i="7"/>
  <c r="F356" i="7"/>
  <c r="H342" i="7"/>
  <c r="H334" i="7"/>
  <c r="H332" i="7"/>
  <c r="H536" i="8"/>
  <c r="H535" i="8"/>
  <c r="H527" i="8"/>
  <c r="H523" i="8"/>
  <c r="H487" i="8"/>
  <c r="H480" i="8"/>
  <c r="H478" i="8"/>
  <c r="H472" i="8"/>
  <c r="H469" i="8"/>
  <c r="H466" i="8"/>
  <c r="H461" i="8"/>
  <c r="H460" i="8"/>
  <c r="H456" i="8"/>
  <c r="H437" i="8"/>
  <c r="H427" i="8"/>
  <c r="H416" i="8"/>
  <c r="H393" i="8"/>
  <c r="H386" i="8"/>
  <c r="H369" i="8"/>
  <c r="H360" i="8"/>
  <c r="H336" i="8"/>
  <c r="H543" i="9"/>
  <c r="H541" i="9"/>
  <c r="H540" i="9"/>
  <c r="H536" i="9"/>
  <c r="H534" i="9"/>
  <c r="H528" i="9"/>
  <c r="H504" i="9"/>
  <c r="H501" i="9"/>
  <c r="H456" i="9"/>
  <c r="H448" i="9"/>
  <c r="H429" i="9"/>
  <c r="H424" i="9"/>
  <c r="H397" i="9"/>
  <c r="H389" i="9"/>
  <c r="H386" i="9"/>
  <c r="H385" i="9"/>
  <c r="H384" i="9"/>
  <c r="H379" i="9"/>
  <c r="H372" i="9"/>
  <c r="H371" i="9"/>
  <c r="H368" i="9"/>
  <c r="F365" i="9"/>
  <c r="H349" i="9"/>
  <c r="H343" i="9"/>
  <c r="F337" i="9"/>
  <c r="H334" i="9"/>
  <c r="H332" i="9"/>
  <c r="H543" i="10"/>
  <c r="H537" i="10"/>
  <c r="H480" i="10"/>
  <c r="H395" i="10"/>
  <c r="H389" i="10"/>
  <c r="H378" i="10"/>
  <c r="H362" i="10"/>
  <c r="H348" i="10"/>
  <c r="H341" i="10"/>
  <c r="H332" i="10"/>
  <c r="H542" i="11"/>
  <c r="H536" i="11"/>
  <c r="H530" i="11"/>
  <c r="F522" i="11"/>
  <c r="H516" i="11"/>
  <c r="F514" i="11"/>
  <c r="H423" i="11"/>
  <c r="H378" i="11"/>
  <c r="H370" i="11"/>
  <c r="F362" i="11"/>
  <c r="H357" i="11"/>
  <c r="F355" i="11"/>
  <c r="H353" i="11"/>
  <c r="H331" i="11"/>
  <c r="F526" i="12"/>
  <c r="H519" i="12"/>
  <c r="H479" i="12"/>
  <c r="H452" i="12"/>
  <c r="H428" i="12"/>
  <c r="H423" i="12"/>
  <c r="H393" i="12"/>
  <c r="H374" i="12"/>
  <c r="H369" i="12"/>
  <c r="H356" i="12"/>
  <c r="H336" i="12"/>
  <c r="H530" i="13"/>
  <c r="H524" i="13"/>
  <c r="H516" i="13"/>
  <c r="H511" i="13"/>
  <c r="H369" i="13"/>
  <c r="H365" i="13"/>
  <c r="F356" i="13"/>
  <c r="H344" i="13"/>
  <c r="H340" i="13"/>
  <c r="H336" i="13"/>
  <c r="H516" i="14"/>
  <c r="H515" i="14"/>
  <c r="H508" i="14"/>
  <c r="H501" i="14"/>
  <c r="H450" i="14"/>
  <c r="H412" i="14"/>
  <c r="H457" i="15"/>
  <c r="H446" i="16"/>
  <c r="H438" i="16"/>
  <c r="F433" i="16"/>
  <c r="H364" i="10"/>
  <c r="H353" i="10"/>
  <c r="H343" i="10"/>
  <c r="H336" i="10"/>
  <c r="H524" i="11"/>
  <c r="H520" i="11"/>
  <c r="H485" i="11"/>
  <c r="H480" i="11"/>
  <c r="H478" i="11"/>
  <c r="H475" i="11"/>
  <c r="H455" i="11"/>
  <c r="H451" i="11"/>
  <c r="H447" i="11"/>
  <c r="H434" i="11"/>
  <c r="H432" i="11"/>
  <c r="H421" i="11"/>
  <c r="H412" i="11"/>
  <c r="H391" i="11"/>
  <c r="H372" i="11"/>
  <c r="H356" i="11"/>
  <c r="H346" i="11"/>
  <c r="H537" i="12"/>
  <c r="H535" i="12"/>
  <c r="H528" i="12"/>
  <c r="H527" i="12"/>
  <c r="H516" i="12"/>
  <c r="H502" i="12"/>
  <c r="H497" i="12"/>
  <c r="H472" i="12"/>
  <c r="H421" i="12"/>
  <c r="H416" i="12"/>
  <c r="H412" i="12"/>
  <c r="H388" i="12"/>
  <c r="H386" i="12"/>
  <c r="H384" i="12"/>
  <c r="H375" i="12"/>
  <c r="H348" i="12"/>
  <c r="H345" i="12"/>
  <c r="H334" i="12"/>
  <c r="H523" i="13"/>
  <c r="H513" i="13"/>
  <c r="H499" i="13"/>
  <c r="H497" i="13"/>
  <c r="H491" i="13"/>
  <c r="H489" i="13"/>
  <c r="H478" i="13"/>
  <c r="H453" i="13"/>
  <c r="H451" i="13"/>
  <c r="H447" i="13"/>
  <c r="H421" i="13"/>
  <c r="H413" i="13"/>
  <c r="H404" i="13"/>
  <c r="H402" i="13"/>
  <c r="H371" i="13"/>
  <c r="H363" i="13"/>
  <c r="H359" i="13"/>
  <c r="H338" i="13"/>
  <c r="H546" i="14"/>
  <c r="H545" i="14"/>
  <c r="H531" i="14"/>
  <c r="H524" i="14"/>
  <c r="H506" i="14"/>
  <c r="H499" i="14"/>
  <c r="H497" i="14"/>
  <c r="H486" i="14"/>
  <c r="H482" i="14"/>
  <c r="H466" i="14"/>
  <c r="H464" i="14"/>
  <c r="H463" i="14"/>
  <c r="H462" i="14"/>
  <c r="H456" i="14"/>
  <c r="H451" i="14"/>
  <c r="H447" i="14"/>
  <c r="H446" i="14"/>
  <c r="H442" i="14"/>
  <c r="H441" i="14"/>
  <c r="H440" i="14"/>
  <c r="H437" i="14"/>
  <c r="H434" i="14"/>
  <c r="H430" i="14"/>
  <c r="H424" i="14"/>
  <c r="H411" i="14"/>
  <c r="H396" i="14"/>
  <c r="H378" i="14"/>
  <c r="H374" i="14"/>
  <c r="H355" i="14"/>
  <c r="H353" i="14"/>
  <c r="H346" i="14"/>
  <c r="H342" i="14"/>
  <c r="H338" i="14"/>
  <c r="H539" i="15"/>
  <c r="H538" i="15"/>
  <c r="H528" i="15"/>
  <c r="H512" i="15"/>
  <c r="H472" i="15"/>
  <c r="H471" i="15"/>
  <c r="H470" i="15"/>
  <c r="H466" i="15"/>
  <c r="H464" i="15"/>
  <c r="H463" i="15"/>
  <c r="H462" i="15"/>
  <c r="H446" i="15"/>
  <c r="H445" i="15"/>
  <c r="H444" i="15"/>
  <c r="H440" i="15"/>
  <c r="H429" i="15"/>
  <c r="H427" i="15"/>
  <c r="H426" i="15"/>
  <c r="H425" i="15"/>
  <c r="H384" i="15"/>
  <c r="H341" i="15"/>
  <c r="H335" i="15"/>
  <c r="H539" i="16"/>
  <c r="H538" i="16"/>
  <c r="H528" i="16"/>
  <c r="H527" i="16"/>
  <c r="H523" i="16"/>
  <c r="H497" i="16"/>
  <c r="H493" i="16"/>
  <c r="H492" i="16"/>
  <c r="H460" i="16"/>
  <c r="H455" i="16"/>
  <c r="H452" i="16"/>
  <c r="H433" i="16"/>
  <c r="H424" i="16"/>
  <c r="H401" i="16"/>
  <c r="H397" i="16"/>
  <c r="H375" i="16"/>
  <c r="H369" i="16"/>
  <c r="H366" i="16"/>
  <c r="H360" i="16"/>
  <c r="H357" i="16"/>
  <c r="H351" i="16"/>
  <c r="H350" i="16"/>
  <c r="H339" i="16"/>
  <c r="H336" i="16"/>
  <c r="H481" i="17"/>
  <c r="H479" i="17"/>
  <c r="H475" i="17"/>
  <c r="H474" i="17"/>
  <c r="H472" i="17"/>
  <c r="H470" i="17"/>
  <c r="H465" i="17"/>
  <c r="H424" i="17"/>
  <c r="H390" i="17"/>
  <c r="H388" i="17"/>
  <c r="H386" i="17"/>
  <c r="H385" i="17"/>
  <c r="H367" i="17"/>
  <c r="H349" i="17"/>
  <c r="H344" i="17"/>
  <c r="H517" i="18"/>
  <c r="H461" i="18"/>
  <c r="H409" i="18"/>
  <c r="H341" i="18"/>
  <c r="H539" i="19"/>
  <c r="H512" i="19"/>
  <c r="H499" i="19"/>
  <c r="H498" i="19"/>
  <c r="H493" i="19"/>
  <c r="H478" i="19"/>
  <c r="H469" i="19"/>
  <c r="H459" i="19"/>
  <c r="H450" i="19"/>
  <c r="H439" i="19"/>
  <c r="H425" i="19"/>
  <c r="H413" i="19"/>
  <c r="H357" i="19"/>
  <c r="H356" i="19"/>
  <c r="H540" i="20"/>
  <c r="H529" i="20"/>
  <c r="H511" i="20"/>
  <c r="H509" i="20"/>
  <c r="H473" i="20"/>
  <c r="H453" i="20"/>
  <c r="H451" i="20"/>
  <c r="H357" i="20"/>
  <c r="H355" i="20"/>
  <c r="H351" i="20"/>
  <c r="H349" i="20"/>
  <c r="H543" i="21"/>
  <c r="H520" i="21"/>
  <c r="H512" i="21"/>
  <c r="H486" i="21"/>
  <c r="H480" i="21"/>
  <c r="H464" i="21"/>
  <c r="H462" i="21"/>
  <c r="H442" i="21"/>
  <c r="H416" i="21"/>
  <c r="H412" i="21"/>
  <c r="H379" i="21"/>
  <c r="H371" i="21"/>
  <c r="H367" i="21"/>
  <c r="H348" i="21"/>
  <c r="H333" i="21"/>
  <c r="H546" i="22"/>
  <c r="H541" i="22"/>
  <c r="H521" i="22"/>
  <c r="H475" i="22"/>
  <c r="H474" i="22"/>
  <c r="H466" i="22"/>
  <c r="H451" i="22"/>
  <c r="H438" i="22"/>
  <c r="H413" i="22"/>
  <c r="H395" i="22"/>
  <c r="H387" i="22"/>
  <c r="H385" i="22"/>
  <c r="H378" i="22"/>
  <c r="H370" i="22"/>
  <c r="H361" i="22"/>
  <c r="H352" i="22"/>
  <c r="H350" i="22"/>
  <c r="H344" i="22"/>
  <c r="H533" i="23"/>
  <c r="H531" i="23"/>
  <c r="H351" i="23"/>
  <c r="H337" i="23"/>
  <c r="H489" i="24"/>
  <c r="H441" i="24"/>
  <c r="H428" i="24"/>
  <c r="H387" i="24"/>
  <c r="H381" i="24"/>
  <c r="H499" i="25"/>
  <c r="H425" i="25"/>
  <c r="H540" i="26"/>
  <c r="H538" i="26"/>
  <c r="H524" i="26"/>
  <c r="H465" i="26"/>
  <c r="H457" i="26"/>
  <c r="H451" i="26"/>
  <c r="H421" i="26"/>
  <c r="H412" i="26"/>
  <c r="H401" i="26"/>
  <c r="H394" i="26"/>
  <c r="H386" i="26"/>
  <c r="H382" i="26"/>
  <c r="H375" i="26"/>
  <c r="H365" i="17"/>
  <c r="H531" i="18"/>
  <c r="H440" i="18"/>
  <c r="H339" i="18"/>
  <c r="H482" i="19"/>
  <c r="H448" i="19"/>
  <c r="H423" i="19"/>
  <c r="H353" i="19"/>
  <c r="H344" i="19"/>
  <c r="H538" i="20"/>
  <c r="H477" i="20"/>
  <c r="H376" i="20"/>
  <c r="H353" i="20"/>
  <c r="H339" i="20"/>
  <c r="H544" i="21"/>
  <c r="H487" i="21"/>
  <c r="H456" i="21"/>
  <c r="H436" i="21"/>
  <c r="H423" i="21"/>
  <c r="H394" i="21"/>
  <c r="H369" i="21"/>
  <c r="H365" i="21"/>
  <c r="H361" i="21"/>
  <c r="H529" i="22"/>
  <c r="H482" i="22"/>
  <c r="H452" i="22"/>
  <c r="H354" i="22"/>
  <c r="H367" i="23"/>
  <c r="H353" i="23"/>
  <c r="H345" i="23"/>
  <c r="H361" i="24"/>
  <c r="H363" i="25"/>
  <c r="H355" i="25"/>
  <c r="H544" i="26"/>
  <c r="H522" i="26"/>
  <c r="H491" i="26"/>
  <c r="H477" i="26"/>
  <c r="H453" i="26"/>
  <c r="H432" i="26"/>
  <c r="H423" i="26"/>
  <c r="H354" i="26"/>
  <c r="H342" i="26"/>
  <c r="H338" i="26"/>
  <c r="H332" i="26"/>
  <c r="H497" i="15"/>
  <c r="H495" i="15"/>
  <c r="H494" i="15"/>
  <c r="H492" i="15"/>
  <c r="H480" i="15"/>
  <c r="H454" i="15"/>
  <c r="H452" i="15"/>
  <c r="H448" i="15"/>
  <c r="H391" i="15"/>
  <c r="H389" i="15"/>
  <c r="H366" i="15"/>
  <c r="H543" i="16"/>
  <c r="H542" i="16"/>
  <c r="H541" i="16"/>
  <c r="H529" i="16"/>
  <c r="H508" i="16"/>
  <c r="H487" i="16"/>
  <c r="H486" i="16"/>
  <c r="H482" i="16"/>
  <c r="H481" i="16"/>
  <c r="H478" i="16"/>
  <c r="H477" i="16"/>
  <c r="H457" i="16"/>
  <c r="H430" i="16"/>
  <c r="H421" i="16"/>
  <c r="H420" i="16"/>
  <c r="H402" i="16"/>
  <c r="H390" i="16"/>
  <c r="H377" i="16"/>
  <c r="H370" i="16"/>
  <c r="H362" i="16"/>
  <c r="H347" i="16"/>
  <c r="H346" i="16"/>
  <c r="H340" i="16"/>
  <c r="H528" i="17"/>
  <c r="H527" i="17"/>
  <c r="H525" i="17"/>
  <c r="H523" i="17"/>
  <c r="H520" i="17"/>
  <c r="H518" i="17"/>
  <c r="H499" i="17"/>
  <c r="H443" i="17"/>
  <c r="H442" i="17"/>
  <c r="H437" i="17"/>
  <c r="H421" i="17"/>
  <c r="H368" i="17"/>
  <c r="H355" i="17"/>
  <c r="H353" i="17"/>
  <c r="H519" i="18"/>
  <c r="H507" i="18"/>
  <c r="H475" i="18"/>
  <c r="H469" i="18"/>
  <c r="H438" i="18"/>
  <c r="H429" i="18"/>
  <c r="H416" i="18"/>
  <c r="H374" i="18"/>
  <c r="H346" i="18"/>
  <c r="H546" i="19"/>
  <c r="H536" i="19"/>
  <c r="H518" i="19"/>
  <c r="H454" i="19"/>
  <c r="H402" i="19"/>
  <c r="H388" i="19"/>
  <c r="H387" i="19"/>
  <c r="H382" i="19"/>
  <c r="H348" i="19"/>
  <c r="H338" i="19"/>
  <c r="H536" i="20"/>
  <c r="H534" i="20"/>
  <c r="H531" i="20"/>
  <c r="H523" i="20"/>
  <c r="H522" i="20"/>
  <c r="H476" i="20"/>
  <c r="H455" i="20"/>
  <c r="H444" i="20"/>
  <c r="H442" i="20"/>
  <c r="H435" i="20"/>
  <c r="H434" i="20"/>
  <c r="H408" i="20"/>
  <c r="H401" i="20"/>
  <c r="H396" i="20"/>
  <c r="H394" i="20"/>
  <c r="H389" i="20"/>
  <c r="H387" i="20"/>
  <c r="H385" i="20"/>
  <c r="H365" i="20"/>
  <c r="H342" i="20"/>
  <c r="H335" i="20"/>
  <c r="H536" i="21"/>
  <c r="H534" i="21"/>
  <c r="H531" i="21"/>
  <c r="H527" i="21"/>
  <c r="H523" i="21"/>
  <c r="H515" i="21"/>
  <c r="H514" i="21"/>
  <c r="H485" i="21"/>
  <c r="H458" i="21"/>
  <c r="H455" i="21"/>
  <c r="H451" i="21"/>
  <c r="H446" i="21"/>
  <c r="H435" i="21"/>
  <c r="H434" i="21"/>
  <c r="H386" i="21"/>
  <c r="H381" i="21"/>
  <c r="H360" i="21"/>
  <c r="H356" i="21"/>
  <c r="H349" i="21"/>
  <c r="H331" i="21"/>
  <c r="H543" i="22"/>
  <c r="H531" i="22"/>
  <c r="H528" i="22"/>
  <c r="H527" i="22"/>
  <c r="H525" i="22"/>
  <c r="H485" i="22"/>
  <c r="H483" i="22"/>
  <c r="H477" i="22"/>
  <c r="H457" i="22"/>
  <c r="H436" i="22"/>
  <c r="H407" i="22"/>
  <c r="H404" i="22"/>
  <c r="H368" i="22"/>
  <c r="H339" i="22"/>
  <c r="H334" i="22"/>
  <c r="H539" i="23"/>
  <c r="H506" i="23"/>
  <c r="H477" i="23"/>
  <c r="H471" i="23"/>
  <c r="H463" i="23"/>
  <c r="H443" i="23"/>
  <c r="H423" i="23"/>
  <c r="H394" i="23"/>
  <c r="H388" i="23"/>
  <c r="H375" i="23"/>
  <c r="H371" i="23"/>
  <c r="H357" i="23"/>
  <c r="H511" i="24"/>
  <c r="H498" i="24"/>
  <c r="H360" i="24"/>
  <c r="H380" i="26"/>
  <c r="H376" i="26"/>
  <c r="H370" i="26"/>
  <c r="H365" i="26"/>
  <c r="H359" i="26"/>
  <c r="H519" i="27"/>
  <c r="H454" i="27"/>
  <c r="H443" i="27"/>
  <c r="H435" i="27"/>
  <c r="H390" i="27"/>
  <c r="H357" i="27"/>
  <c r="H339" i="27"/>
  <c r="H333" i="27"/>
  <c r="H535" i="29"/>
  <c r="H531" i="29"/>
  <c r="H514" i="29"/>
  <c r="H476" i="29"/>
  <c r="H473" i="29"/>
  <c r="H467" i="29"/>
  <c r="H462" i="29"/>
  <c r="H456" i="29"/>
  <c r="H450" i="29"/>
  <c r="H435" i="29"/>
  <c r="H431" i="29"/>
  <c r="H420" i="29"/>
  <c r="H410" i="29"/>
  <c r="H402" i="29"/>
  <c r="H374" i="29"/>
  <c r="H345" i="29"/>
  <c r="H410" i="30"/>
  <c r="H492" i="31"/>
  <c r="H481" i="31"/>
  <c r="H476" i="31"/>
  <c r="H468" i="31"/>
  <c r="H460" i="31"/>
  <c r="H456" i="31"/>
  <c r="H450" i="31"/>
  <c r="H442" i="31"/>
  <c r="H434" i="31"/>
  <c r="H424" i="31"/>
  <c r="H488" i="32"/>
  <c r="F561" i="5"/>
  <c r="F556" i="5"/>
  <c r="E555" i="16"/>
  <c r="H555" i="16" s="1"/>
  <c r="E575" i="16"/>
  <c r="H575" i="16" s="1"/>
  <c r="E567" i="16"/>
  <c r="H567" i="16" s="1"/>
  <c r="E562" i="19"/>
  <c r="H562" i="19" s="1"/>
  <c r="E572" i="19"/>
  <c r="H572" i="19" s="1"/>
  <c r="E565" i="20"/>
  <c r="H565" i="20" s="1"/>
  <c r="E563" i="20"/>
  <c r="H563" i="20" s="1"/>
  <c r="E556" i="20"/>
  <c r="H556" i="20" s="1"/>
  <c r="F560" i="26"/>
  <c r="D13" i="26"/>
  <c r="G13" i="26" s="1"/>
  <c r="H567" i="33"/>
  <c r="H560" i="33"/>
  <c r="H572" i="4"/>
  <c r="H563" i="5"/>
  <c r="H19" i="34"/>
  <c r="H366" i="26"/>
  <c r="H362" i="26"/>
  <c r="H349" i="26"/>
  <c r="H539" i="27"/>
  <c r="H536" i="27"/>
  <c r="H523" i="27"/>
  <c r="H522" i="27"/>
  <c r="H516" i="27"/>
  <c r="H509" i="27"/>
  <c r="H502" i="27"/>
  <c r="H485" i="27"/>
  <c r="H484" i="27"/>
  <c r="H431" i="27"/>
  <c r="H408" i="27"/>
  <c r="H388" i="27"/>
  <c r="H384" i="27"/>
  <c r="H379" i="27"/>
  <c r="H367" i="27"/>
  <c r="H350" i="27"/>
  <c r="H349" i="27"/>
  <c r="H345" i="27"/>
  <c r="H332" i="27"/>
  <c r="H538" i="29"/>
  <c r="H533" i="29"/>
  <c r="H524" i="29"/>
  <c r="H513" i="29"/>
  <c r="H509" i="29"/>
  <c r="H506" i="29"/>
  <c r="H490" i="29"/>
  <c r="H487" i="29"/>
  <c r="H465" i="29"/>
  <c r="H452" i="29"/>
  <c r="H437" i="29"/>
  <c r="H433" i="29"/>
  <c r="H397" i="29"/>
  <c r="H392" i="29"/>
  <c r="H388" i="29"/>
  <c r="H379" i="29"/>
  <c r="H375" i="29"/>
  <c r="H363" i="29"/>
  <c r="H357" i="29"/>
  <c r="H347" i="29"/>
  <c r="H343" i="29"/>
  <c r="H340" i="29"/>
  <c r="H545" i="30"/>
  <c r="H544" i="30"/>
  <c r="H543" i="30"/>
  <c r="H542" i="30"/>
  <c r="H528" i="30"/>
  <c r="H526" i="30"/>
  <c r="H515" i="30"/>
  <c r="H514" i="30"/>
  <c r="H512" i="30"/>
  <c r="H509" i="30"/>
  <c r="H445" i="30"/>
  <c r="H442" i="30"/>
  <c r="H441" i="30"/>
  <c r="H439" i="30"/>
  <c r="H526" i="31"/>
  <c r="H402" i="31"/>
  <c r="H379" i="31"/>
  <c r="H375" i="31"/>
  <c r="H370" i="31"/>
  <c r="H346" i="31"/>
  <c r="H333" i="31"/>
  <c r="H525" i="32"/>
  <c r="H523" i="32"/>
  <c r="H517" i="32"/>
  <c r="H485" i="32"/>
  <c r="H481" i="32"/>
  <c r="H479" i="32"/>
  <c r="H472" i="32"/>
  <c r="H450" i="32"/>
  <c r="H439" i="32"/>
  <c r="H433" i="32"/>
  <c r="H431" i="32"/>
  <c r="H429" i="32"/>
  <c r="H351" i="32"/>
  <c r="H341" i="32"/>
  <c r="H339" i="32"/>
  <c r="H338" i="32"/>
  <c r="H517" i="24"/>
  <c r="H515" i="24"/>
  <c r="H468" i="24"/>
  <c r="H455" i="24"/>
  <c r="H433" i="24"/>
  <c r="H427" i="24"/>
  <c r="H426" i="24"/>
  <c r="H397" i="24"/>
  <c r="H384" i="24"/>
  <c r="H524" i="25"/>
  <c r="H510" i="25"/>
  <c r="H489" i="25"/>
  <c r="H475" i="25"/>
  <c r="H463" i="25"/>
  <c r="H359" i="25"/>
  <c r="H542" i="26"/>
  <c r="H499" i="26"/>
  <c r="H494" i="26"/>
  <c r="H487" i="26"/>
  <c r="H482" i="26"/>
  <c r="H464" i="26"/>
  <c r="H459" i="26"/>
  <c r="H455" i="26"/>
  <c r="H438" i="26"/>
  <c r="H429" i="26"/>
  <c r="H420" i="26"/>
  <c r="H408" i="26"/>
  <c r="H390" i="26"/>
  <c r="H378" i="26"/>
  <c r="H373" i="26"/>
  <c r="H368" i="26"/>
  <c r="H352" i="26"/>
  <c r="H336" i="26"/>
  <c r="H528" i="27"/>
  <c r="H527" i="27"/>
  <c r="H525" i="27"/>
  <c r="H500" i="27"/>
  <c r="H496" i="27"/>
  <c r="H492" i="27"/>
  <c r="H491" i="27"/>
  <c r="H490" i="27"/>
  <c r="H489" i="27"/>
  <c r="H488" i="27"/>
  <c r="H477" i="27"/>
  <c r="H473" i="27"/>
  <c r="H472" i="27"/>
  <c r="H464" i="27"/>
  <c r="H448" i="27"/>
  <c r="H421" i="27"/>
  <c r="H404" i="27"/>
  <c r="H381" i="27"/>
  <c r="H369" i="27"/>
  <c r="H366" i="27"/>
  <c r="H362" i="27"/>
  <c r="H353" i="27"/>
  <c r="H341" i="27"/>
  <c r="H340" i="27"/>
  <c r="H522" i="28"/>
  <c r="H440" i="28"/>
  <c r="H540" i="29"/>
  <c r="H529" i="29"/>
  <c r="H507" i="29"/>
  <c r="H503" i="29"/>
  <c r="H500" i="29"/>
  <c r="H489" i="29"/>
  <c r="H461" i="29"/>
  <c r="H458" i="29"/>
  <c r="H448" i="29"/>
  <c r="H424" i="29"/>
  <c r="H412" i="29"/>
  <c r="H359" i="29"/>
  <c r="H354" i="29"/>
  <c r="H350" i="29"/>
  <c r="H332" i="29"/>
  <c r="H507" i="30"/>
  <c r="H503" i="30"/>
  <c r="H502" i="30"/>
  <c r="H500" i="30"/>
  <c r="H498" i="30"/>
  <c r="H489" i="30"/>
  <c r="H487" i="30"/>
  <c r="H485" i="30"/>
  <c r="H411" i="30"/>
  <c r="H372" i="30"/>
  <c r="H370" i="30"/>
  <c r="H344" i="30"/>
  <c r="H342" i="30"/>
  <c r="H335" i="30"/>
  <c r="H542" i="31"/>
  <c r="H530" i="31"/>
  <c r="H524" i="31"/>
  <c r="H493" i="31"/>
  <c r="H489" i="31"/>
  <c r="H474" i="31"/>
  <c r="H466" i="31"/>
  <c r="H454" i="31"/>
  <c r="H447" i="31"/>
  <c r="H437" i="31"/>
  <c r="H432" i="31"/>
  <c r="H422" i="31"/>
  <c r="H393" i="31"/>
  <c r="H359" i="31"/>
  <c r="H341" i="31"/>
  <c r="H570" i="2"/>
  <c r="H562" i="2"/>
  <c r="H557" i="2"/>
  <c r="H573" i="3"/>
  <c r="H568" i="3"/>
  <c r="H567" i="4"/>
  <c r="H556" i="4"/>
  <c r="H477" i="30"/>
  <c r="H476" i="30"/>
  <c r="H474" i="30"/>
  <c r="H471" i="30"/>
  <c r="H470" i="30"/>
  <c r="H468" i="30"/>
  <c r="H467" i="30"/>
  <c r="H466" i="30"/>
  <c r="H461" i="30"/>
  <c r="H446" i="30"/>
  <c r="H435" i="30"/>
  <c r="H433" i="30"/>
  <c r="H431" i="30"/>
  <c r="H421" i="30"/>
  <c r="H420" i="30"/>
  <c r="H416" i="30"/>
  <c r="H408" i="30"/>
  <c r="H405" i="30"/>
  <c r="H379" i="30"/>
  <c r="H364" i="30"/>
  <c r="H354" i="30"/>
  <c r="H348" i="30"/>
  <c r="H340" i="30"/>
  <c r="H546" i="31"/>
  <c r="H511" i="31"/>
  <c r="H500" i="31"/>
  <c r="H491" i="31"/>
  <c r="H487" i="31"/>
  <c r="H484" i="31"/>
  <c r="H478" i="31"/>
  <c r="H464" i="31"/>
  <c r="H452" i="31"/>
  <c r="H435" i="31"/>
  <c r="H430" i="31"/>
  <c r="H420" i="31"/>
  <c r="H409" i="31"/>
  <c r="H339" i="31"/>
  <c r="H534" i="32"/>
  <c r="H455" i="32"/>
  <c r="H449" i="32"/>
  <c r="H447" i="32"/>
  <c r="H445" i="32"/>
  <c r="H443" i="32"/>
  <c r="H381" i="32"/>
  <c r="H379" i="32"/>
  <c r="H332" i="32"/>
  <c r="F552" i="19"/>
  <c r="F552" i="29"/>
  <c r="E553" i="10"/>
  <c r="H553" i="10" s="1"/>
  <c r="F553" i="29"/>
  <c r="H575" i="33"/>
  <c r="H569" i="33"/>
  <c r="H555" i="33"/>
  <c r="H571" i="34"/>
  <c r="H570" i="34"/>
  <c r="H568" i="34"/>
  <c r="H567" i="34"/>
  <c r="H562" i="34"/>
  <c r="H558" i="34"/>
  <c r="H572" i="1"/>
  <c r="H556" i="1"/>
  <c r="H579" i="2"/>
  <c r="H572" i="2"/>
  <c r="H567" i="2"/>
  <c r="H561" i="2"/>
  <c r="H558" i="2"/>
  <c r="F578" i="4"/>
  <c r="H570" i="4"/>
  <c r="H561" i="4"/>
  <c r="H574" i="5"/>
  <c r="H572" i="6"/>
  <c r="H568" i="6"/>
  <c r="H578" i="7"/>
  <c r="H573" i="7"/>
  <c r="H576" i="8"/>
  <c r="H574" i="8"/>
  <c r="H571" i="9"/>
  <c r="H573" i="10"/>
  <c r="H562" i="10"/>
  <c r="H576" i="11"/>
  <c r="H575" i="11"/>
  <c r="H567" i="11"/>
  <c r="H561" i="11"/>
  <c r="H560" i="11"/>
  <c r="H557" i="11"/>
  <c r="H571" i="12"/>
  <c r="H567" i="12"/>
  <c r="H565" i="12"/>
  <c r="H563" i="12"/>
  <c r="E558" i="12"/>
  <c r="H558" i="12" s="1"/>
  <c r="H571" i="14"/>
  <c r="H565" i="14"/>
  <c r="H562" i="14"/>
  <c r="H555" i="15"/>
  <c r="H574" i="16"/>
  <c r="H565" i="16"/>
  <c r="H562" i="16"/>
  <c r="H554" i="16"/>
  <c r="H576" i="17"/>
  <c r="H575" i="17"/>
  <c r="H554" i="17"/>
  <c r="H560" i="18"/>
  <c r="H579" i="19"/>
  <c r="H573" i="19"/>
  <c r="H563" i="19"/>
  <c r="H560" i="19"/>
  <c r="H569" i="20"/>
  <c r="H566" i="20"/>
  <c r="H562" i="20"/>
  <c r="H573" i="21"/>
  <c r="H572" i="21"/>
  <c r="H570" i="21"/>
  <c r="H560" i="21"/>
  <c r="H557" i="21"/>
  <c r="H555" i="21"/>
  <c r="H573" i="22"/>
  <c r="H558" i="22"/>
  <c r="H556" i="23"/>
  <c r="H570" i="24"/>
  <c r="H565" i="24"/>
  <c r="H570" i="25"/>
  <c r="H574" i="26"/>
  <c r="H570" i="26"/>
  <c r="H563" i="26"/>
  <c r="H576" i="27"/>
  <c r="H561" i="27"/>
  <c r="H573" i="29"/>
  <c r="H565" i="29"/>
  <c r="F561" i="29"/>
  <c r="H565" i="30"/>
  <c r="H574" i="31"/>
  <c r="H54" i="33"/>
  <c r="H30" i="34"/>
  <c r="H64" i="1"/>
  <c r="H63" i="1"/>
  <c r="H62" i="1"/>
  <c r="H61" i="1"/>
  <c r="H60" i="1"/>
  <c r="H59" i="1"/>
  <c r="H57" i="1"/>
  <c r="H55" i="1"/>
  <c r="H54" i="1"/>
  <c r="H63" i="7"/>
  <c r="H57" i="7"/>
  <c r="H46" i="7"/>
  <c r="H40" i="7"/>
  <c r="H48" i="8"/>
  <c r="H33" i="8"/>
  <c r="H56" i="10"/>
  <c r="H52" i="10"/>
  <c r="H49" i="10"/>
  <c r="H44" i="12"/>
  <c r="H41" i="12"/>
  <c r="H577" i="33"/>
  <c r="H557" i="33"/>
  <c r="H575" i="3"/>
  <c r="H556" i="3"/>
  <c r="H561" i="7"/>
  <c r="H572" i="10"/>
  <c r="H557" i="10"/>
  <c r="H554" i="11"/>
  <c r="H575" i="12"/>
  <c r="H562" i="12"/>
  <c r="H557" i="12"/>
  <c r="E572" i="13"/>
  <c r="H572" i="13" s="1"/>
  <c r="E568" i="13"/>
  <c r="H568" i="13" s="1"/>
  <c r="H572" i="14"/>
  <c r="H572" i="18"/>
  <c r="H563" i="18"/>
  <c r="H556" i="18"/>
  <c r="H557" i="19"/>
  <c r="H554" i="19"/>
  <c r="E567" i="22"/>
  <c r="H567" i="22" s="1"/>
  <c r="H560" i="22"/>
  <c r="H557" i="24"/>
  <c r="H568" i="25"/>
  <c r="H557" i="25"/>
  <c r="H556" i="27"/>
  <c r="H574" i="28"/>
  <c r="H562" i="28"/>
  <c r="H574" i="29"/>
  <c r="H566" i="29"/>
  <c r="H60" i="3"/>
  <c r="H42" i="4"/>
  <c r="H53" i="5"/>
  <c r="H51" i="5"/>
  <c r="H52" i="6"/>
  <c r="H38" i="8"/>
  <c r="H63" i="13"/>
  <c r="H571" i="7"/>
  <c r="E563" i="7"/>
  <c r="H563" i="7" s="1"/>
  <c r="H561" i="8"/>
  <c r="H575" i="9"/>
  <c r="H555" i="9"/>
  <c r="H571" i="10"/>
  <c r="H571" i="11"/>
  <c r="H556" i="12"/>
  <c r="H575" i="14"/>
  <c r="H556" i="14"/>
  <c r="H576" i="16"/>
  <c r="H569" i="19"/>
  <c r="H567" i="19"/>
  <c r="H555" i="20"/>
  <c r="H555" i="22"/>
  <c r="F572" i="23"/>
  <c r="F568" i="23"/>
  <c r="H566" i="23"/>
  <c r="H558" i="29"/>
  <c r="H28" i="3"/>
  <c r="H64" i="7"/>
  <c r="H55" i="8"/>
  <c r="H42" i="11"/>
  <c r="H38" i="13"/>
  <c r="H23" i="13"/>
  <c r="H61" i="19"/>
  <c r="H579" i="25"/>
  <c r="H567" i="25"/>
  <c r="H579" i="26"/>
  <c r="H568" i="26"/>
  <c r="H560" i="26"/>
  <c r="H557" i="27"/>
  <c r="H571" i="28"/>
  <c r="H555" i="28"/>
  <c r="H570" i="29"/>
  <c r="H555" i="29"/>
  <c r="H576" i="30"/>
  <c r="H568" i="30"/>
  <c r="H567" i="31"/>
  <c r="H565" i="31"/>
  <c r="H562" i="31"/>
  <c r="H576" i="32"/>
  <c r="H571" i="32"/>
  <c r="H566" i="32"/>
  <c r="H48" i="33"/>
  <c r="H44" i="33"/>
  <c r="H36" i="33"/>
  <c r="H58" i="34"/>
  <c r="H43" i="34"/>
  <c r="H40" i="34"/>
  <c r="H28" i="34"/>
  <c r="H41" i="1"/>
  <c r="H39" i="1"/>
  <c r="H38" i="1"/>
  <c r="H37" i="1"/>
  <c r="H36" i="1"/>
  <c r="H34" i="1"/>
  <c r="H32" i="1"/>
  <c r="H31" i="1"/>
  <c r="H27" i="1"/>
  <c r="H26" i="1"/>
  <c r="H24" i="1"/>
  <c r="H23" i="1"/>
  <c r="H21" i="1"/>
  <c r="H56" i="2"/>
  <c r="H23" i="2"/>
  <c r="H56" i="3"/>
  <c r="H26" i="3"/>
  <c r="H21" i="3"/>
  <c r="H53" i="6"/>
  <c r="H37" i="6"/>
  <c r="H27" i="6"/>
  <c r="H55" i="7"/>
  <c r="H53" i="7"/>
  <c r="H42" i="7"/>
  <c r="H26" i="7"/>
  <c r="H21" i="7"/>
  <c r="H62" i="8"/>
  <c r="H50" i="8"/>
  <c r="H43" i="8"/>
  <c r="H42" i="8"/>
  <c r="H40" i="8"/>
  <c r="H28" i="8"/>
  <c r="H23" i="8"/>
  <c r="H21" i="8"/>
  <c r="H30" i="9"/>
  <c r="H62" i="10"/>
  <c r="H54" i="10"/>
  <c r="H51" i="10"/>
  <c r="H26" i="10"/>
  <c r="H64" i="11"/>
  <c r="H55" i="11"/>
  <c r="H45" i="11"/>
  <c r="H44" i="11"/>
  <c r="H29" i="11"/>
  <c r="H24" i="11"/>
  <c r="H50" i="12"/>
  <c r="H38" i="12"/>
  <c r="H34" i="12"/>
  <c r="H33" i="12"/>
  <c r="H31" i="12"/>
  <c r="H24" i="12"/>
  <c r="H23" i="12"/>
  <c r="H65" i="13"/>
  <c r="H47" i="13"/>
  <c r="H28" i="13"/>
  <c r="H46" i="14"/>
  <c r="H45" i="14"/>
  <c r="H44" i="14"/>
  <c r="H42" i="15"/>
  <c r="H37" i="15"/>
  <c r="H36" i="15"/>
  <c r="H34" i="15"/>
  <c r="H33" i="15"/>
  <c r="H55" i="16"/>
  <c r="H54" i="16"/>
  <c r="H47" i="16"/>
  <c r="H46" i="16"/>
  <c r="H37" i="16"/>
  <c r="H36" i="16"/>
  <c r="H24" i="16"/>
  <c r="H37" i="19"/>
  <c r="H36" i="19"/>
  <c r="H38" i="21"/>
  <c r="H58" i="8"/>
  <c r="H54" i="8"/>
  <c r="H29" i="8"/>
  <c r="H51" i="9"/>
  <c r="H50" i="9"/>
  <c r="H49" i="9"/>
  <c r="H44" i="9"/>
  <c r="H43" i="9"/>
  <c r="H42" i="9"/>
  <c r="H35" i="9"/>
  <c r="H34" i="9"/>
  <c r="H21" i="9"/>
  <c r="H20" i="9"/>
  <c r="H63" i="10"/>
  <c r="H48" i="10"/>
  <c r="H41" i="10"/>
  <c r="H34" i="10"/>
  <c r="H31" i="10"/>
  <c r="H29" i="10"/>
  <c r="H57" i="11"/>
  <c r="H52" i="11"/>
  <c r="H22" i="11"/>
  <c r="H58" i="12"/>
  <c r="H57" i="12"/>
  <c r="H56" i="12"/>
  <c r="H55" i="12"/>
  <c r="H54" i="12"/>
  <c r="H37" i="12"/>
  <c r="H53" i="13"/>
  <c r="H34" i="13"/>
  <c r="H33" i="13"/>
  <c r="H32" i="13"/>
  <c r="H21" i="13"/>
  <c r="H28" i="14"/>
  <c r="H47" i="15"/>
  <c r="H46" i="15"/>
  <c r="H28" i="15"/>
  <c r="H26" i="15"/>
  <c r="H65" i="16"/>
  <c r="H33" i="16"/>
  <c r="H26" i="16"/>
  <c r="H26" i="17"/>
  <c r="H61" i="18"/>
  <c r="H47" i="18"/>
  <c r="H37" i="18"/>
  <c r="H55" i="20"/>
  <c r="H54" i="20"/>
  <c r="H48" i="20"/>
  <c r="H47" i="20"/>
  <c r="H37" i="20"/>
  <c r="H35" i="20"/>
  <c r="H33" i="20"/>
  <c r="H23" i="20"/>
  <c r="H21" i="20"/>
  <c r="H60" i="21"/>
  <c r="H54" i="21"/>
  <c r="H42" i="21"/>
  <c r="H40" i="21"/>
  <c r="H21" i="21"/>
  <c r="H64" i="17"/>
  <c r="H63" i="17"/>
  <c r="H40" i="17"/>
  <c r="H38" i="17"/>
  <c r="H37" i="17"/>
  <c r="H36" i="17"/>
  <c r="H33" i="17"/>
  <c r="H32" i="17"/>
  <c r="H30" i="17"/>
  <c r="H24" i="17"/>
  <c r="H23" i="17"/>
  <c r="H21" i="17"/>
  <c r="H59" i="18"/>
  <c r="H63" i="19"/>
  <c r="H59" i="19"/>
  <c r="H58" i="19"/>
  <c r="H54" i="19"/>
  <c r="H22" i="19"/>
  <c r="H64" i="20"/>
  <c r="H63" i="20"/>
  <c r="H61" i="20"/>
  <c r="H60" i="20"/>
  <c r="H24" i="20"/>
  <c r="H31" i="21"/>
  <c r="H59" i="22"/>
  <c r="H62" i="23"/>
  <c r="H52" i="23"/>
  <c r="H50" i="23"/>
  <c r="H42" i="23"/>
  <c r="H41" i="23"/>
  <c r="H33" i="23"/>
  <c r="H30" i="23"/>
  <c r="H28" i="23"/>
  <c r="H64" i="24"/>
  <c r="H49" i="24"/>
  <c r="H44" i="24"/>
  <c r="H36" i="24"/>
  <c r="H30" i="24"/>
  <c r="H21" i="24"/>
  <c r="H59" i="25"/>
  <c r="H57" i="25"/>
  <c r="H41" i="25"/>
  <c r="H36" i="25"/>
  <c r="H47" i="26"/>
  <c r="H41" i="26"/>
  <c r="H33" i="26"/>
  <c r="H24" i="26"/>
  <c r="H65" i="27"/>
  <c r="H57" i="27"/>
  <c r="H49" i="27"/>
  <c r="H38" i="27"/>
  <c r="H51" i="29"/>
  <c r="H38" i="29"/>
  <c r="H29" i="29"/>
  <c r="H26" i="31"/>
  <c r="H52" i="32"/>
  <c r="H51" i="32"/>
  <c r="H50" i="32"/>
  <c r="H47" i="32"/>
  <c r="H46" i="32"/>
  <c r="H42" i="32"/>
  <c r="H37" i="32"/>
  <c r="H36" i="32"/>
  <c r="H30" i="32"/>
  <c r="H88" i="28"/>
  <c r="H168" i="28"/>
  <c r="H246" i="28"/>
  <c r="H264" i="28"/>
  <c r="H273" i="28"/>
  <c r="H306" i="28"/>
  <c r="H371" i="28"/>
  <c r="H416" i="28"/>
  <c r="H429" i="28"/>
  <c r="H536" i="28"/>
  <c r="H560" i="28"/>
  <c r="H77" i="33"/>
  <c r="H118" i="33"/>
  <c r="H124" i="33"/>
  <c r="H354" i="33"/>
  <c r="H366" i="33"/>
  <c r="H391" i="33"/>
  <c r="H407" i="33"/>
  <c r="H472" i="33"/>
  <c r="H484" i="33"/>
  <c r="H496" i="33"/>
  <c r="H521" i="33"/>
  <c r="H557" i="32"/>
  <c r="H33" i="31"/>
  <c r="H41" i="31"/>
  <c r="H57" i="31"/>
  <c r="H174" i="31"/>
  <c r="H194" i="31"/>
  <c r="H222" i="31"/>
  <c r="H77" i="30"/>
  <c r="H170" i="30"/>
  <c r="H216" i="30"/>
  <c r="H53" i="26"/>
  <c r="H39" i="26"/>
  <c r="H34" i="26"/>
  <c r="H43" i="27"/>
  <c r="H64" i="29"/>
  <c r="H61" i="29"/>
  <c r="H37" i="29"/>
  <c r="H28" i="29"/>
  <c r="H24" i="29"/>
  <c r="H24" i="28"/>
  <c r="H44" i="28"/>
  <c r="H135" i="28"/>
  <c r="H139" i="28"/>
  <c r="H143" i="28"/>
  <c r="H166" i="28"/>
  <c r="H186" i="28"/>
  <c r="H206" i="28"/>
  <c r="H294" i="28"/>
  <c r="H303" i="28"/>
  <c r="H568" i="28"/>
  <c r="H57" i="33"/>
  <c r="H374" i="33"/>
  <c r="H387" i="33"/>
  <c r="H420" i="33"/>
  <c r="H432" i="33"/>
  <c r="H456" i="33"/>
  <c r="H504" i="33"/>
  <c r="H24" i="31"/>
  <c r="H37" i="31"/>
  <c r="H53" i="31"/>
  <c r="H206" i="31"/>
  <c r="H179" i="30"/>
  <c r="H248" i="30"/>
  <c r="H20" i="22"/>
  <c r="H60" i="24"/>
  <c r="H48" i="24"/>
  <c r="H65" i="25"/>
  <c r="H46" i="25"/>
  <c r="H44" i="25"/>
  <c r="H32" i="25"/>
  <c r="H62" i="27"/>
  <c r="H55" i="27"/>
  <c r="H53" i="27"/>
  <c r="H29" i="27"/>
  <c r="H46" i="28"/>
  <c r="H52" i="29"/>
  <c r="H27" i="29"/>
  <c r="H59" i="30"/>
  <c r="H56" i="30"/>
  <c r="H54" i="30"/>
  <c r="H40" i="30"/>
  <c r="H38" i="30"/>
  <c r="H35" i="30"/>
  <c r="H34" i="30"/>
  <c r="H33" i="30"/>
  <c r="H32" i="30"/>
  <c r="H29" i="30"/>
  <c r="H22" i="30"/>
  <c r="H60" i="31"/>
  <c r="H40" i="31"/>
  <c r="H36" i="31"/>
  <c r="H35" i="32"/>
  <c r="H34" i="32"/>
  <c r="H20" i="32"/>
  <c r="H52" i="28"/>
  <c r="H61" i="28"/>
  <c r="H81" i="28"/>
  <c r="H203" i="28"/>
  <c r="H212" i="28"/>
  <c r="H518" i="28"/>
  <c r="H554" i="28"/>
  <c r="H75" i="33"/>
  <c r="H82" i="33"/>
  <c r="H334" i="33"/>
  <c r="H346" i="33"/>
  <c r="H382" i="33"/>
  <c r="H395" i="33"/>
  <c r="H411" i="33"/>
  <c r="H428" i="33"/>
  <c r="H464" i="33"/>
  <c r="H476" i="33"/>
  <c r="H513" i="33"/>
  <c r="H567" i="32"/>
  <c r="H214" i="31"/>
  <c r="H293" i="31"/>
  <c r="H316" i="31"/>
  <c r="H557" i="29"/>
  <c r="H50" i="28"/>
  <c r="H189" i="28"/>
  <c r="H239" i="28"/>
  <c r="H472" i="28"/>
  <c r="H254" i="25"/>
  <c r="H310" i="25"/>
  <c r="H27" i="24"/>
  <c r="H43" i="24"/>
  <c r="H234" i="23"/>
  <c r="H340" i="23"/>
  <c r="H364" i="23"/>
  <c r="H389" i="23"/>
  <c r="H422" i="23"/>
  <c r="H446" i="23"/>
  <c r="H470" i="23"/>
  <c r="H507" i="23"/>
  <c r="H521" i="23"/>
  <c r="H557" i="23"/>
  <c r="H65" i="21"/>
  <c r="H144" i="20"/>
  <c r="H557" i="18"/>
  <c r="E164" i="9"/>
  <c r="H164" i="9" s="1"/>
  <c r="E201" i="9"/>
  <c r="H201" i="9" s="1"/>
  <c r="H575" i="8"/>
  <c r="H334" i="6"/>
  <c r="H30" i="5"/>
  <c r="H54" i="5"/>
  <c r="H334" i="5"/>
  <c r="H358" i="5"/>
  <c r="H364" i="5"/>
  <c r="H382" i="5"/>
  <c r="H389" i="5"/>
  <c r="H464" i="5"/>
  <c r="H470" i="5"/>
  <c r="H513" i="5"/>
  <c r="H29" i="4"/>
  <c r="H33" i="4"/>
  <c r="E126" i="4"/>
  <c r="H126" i="4" s="1"/>
  <c r="E135" i="4"/>
  <c r="H135" i="4" s="1"/>
  <c r="H41" i="3"/>
  <c r="H33" i="2"/>
  <c r="H19" i="1"/>
  <c r="H166" i="1"/>
  <c r="H177" i="1"/>
  <c r="H185" i="1"/>
  <c r="H197" i="1"/>
  <c r="H203" i="1"/>
  <c r="H214" i="1"/>
  <c r="H220" i="1"/>
  <c r="H230" i="1"/>
  <c r="H236" i="1"/>
  <c r="H246" i="1"/>
  <c r="H254" i="1"/>
  <c r="H271" i="1"/>
  <c r="H282" i="1"/>
  <c r="H293" i="1"/>
  <c r="H299" i="1"/>
  <c r="H310" i="1"/>
  <c r="H316" i="1"/>
  <c r="H45" i="34"/>
  <c r="H557" i="34"/>
  <c r="H85" i="33"/>
  <c r="H136" i="33"/>
  <c r="H575" i="29"/>
  <c r="H223" i="28"/>
  <c r="H496" i="28"/>
  <c r="H31" i="25"/>
  <c r="H82" i="25"/>
  <c r="H291" i="25"/>
  <c r="H318" i="25"/>
  <c r="H63" i="24"/>
  <c r="H190" i="23"/>
  <c r="H218" i="23"/>
  <c r="H242" i="23"/>
  <c r="H336" i="23"/>
  <c r="H348" i="23"/>
  <c r="H360" i="23"/>
  <c r="H372" i="23"/>
  <c r="H397" i="23"/>
  <c r="H413" i="23"/>
  <c r="H430" i="23"/>
  <c r="H454" i="23"/>
  <c r="H490" i="23"/>
  <c r="H529" i="23"/>
  <c r="H53" i="21"/>
  <c r="H118" i="20"/>
  <c r="H126" i="20"/>
  <c r="E212" i="9"/>
  <c r="H212" i="9" s="1"/>
  <c r="H567" i="8"/>
  <c r="H557" i="6"/>
  <c r="H32" i="5"/>
  <c r="H38" i="5"/>
  <c r="H348" i="5"/>
  <c r="H372" i="5"/>
  <c r="H430" i="5"/>
  <c r="H454" i="5"/>
  <c r="H478" i="5"/>
  <c r="H496" i="5"/>
  <c r="H502" i="5"/>
  <c r="H527" i="5"/>
  <c r="H560" i="5"/>
  <c r="H562" i="4"/>
  <c r="H65" i="3"/>
  <c r="H22" i="2"/>
  <c r="H47" i="2"/>
  <c r="H53" i="34"/>
  <c r="H121" i="33"/>
  <c r="H143" i="33"/>
  <c r="H567" i="29"/>
  <c r="H58" i="28"/>
  <c r="H202" i="28"/>
  <c r="H300" i="28"/>
  <c r="H561" i="28"/>
  <c r="H301" i="25"/>
  <c r="H55" i="24"/>
  <c r="H199" i="23"/>
  <c r="H226" i="23"/>
  <c r="H254" i="23"/>
  <c r="H332" i="23"/>
  <c r="H344" i="23"/>
  <c r="H356" i="23"/>
  <c r="H380" i="23"/>
  <c r="H409" i="23"/>
  <c r="H426" i="23"/>
  <c r="H438" i="23"/>
  <c r="H462" i="23"/>
  <c r="H474" i="23"/>
  <c r="H498" i="23"/>
  <c r="H513" i="23"/>
  <c r="H577" i="23"/>
  <c r="H20" i="21"/>
  <c r="H560" i="8"/>
  <c r="H333" i="7"/>
  <c r="H366" i="6"/>
  <c r="H391" i="6"/>
  <c r="H21" i="5"/>
  <c r="H34" i="5"/>
  <c r="H332" i="5"/>
  <c r="H356" i="5"/>
  <c r="H402" i="5"/>
  <c r="H409" i="5"/>
  <c r="H432" i="5"/>
  <c r="H438" i="5"/>
  <c r="H456" i="5"/>
  <c r="H462" i="5"/>
  <c r="H511" i="5"/>
  <c r="H536" i="5"/>
  <c r="H24" i="4"/>
  <c r="H41" i="4"/>
  <c r="H22" i="3"/>
  <c r="H39" i="3"/>
  <c r="H45" i="3"/>
  <c r="H164" i="1"/>
  <c r="H183" i="1"/>
  <c r="H201" i="1"/>
  <c r="H218" i="1"/>
  <c r="H234" i="1"/>
  <c r="H252" i="1"/>
  <c r="H277" i="1"/>
  <c r="H297" i="1"/>
  <c r="H314" i="1"/>
  <c r="H49" i="34"/>
  <c r="H65" i="34"/>
  <c r="H81" i="33"/>
  <c r="H113" i="33"/>
  <c r="H123" i="33"/>
  <c r="H147" i="33"/>
  <c r="F329" i="34"/>
  <c r="F526" i="34"/>
  <c r="F350" i="34"/>
  <c r="F336" i="34"/>
  <c r="F390" i="34"/>
  <c r="F164" i="34"/>
  <c r="F287" i="34"/>
  <c r="D8" i="34"/>
  <c r="F9" i="34" s="1"/>
  <c r="G161" i="34"/>
  <c r="F176" i="34"/>
  <c r="F166" i="34"/>
  <c r="F248" i="34"/>
  <c r="D8" i="1"/>
  <c r="F13" i="1" s="1"/>
  <c r="F71" i="1"/>
  <c r="F85" i="1"/>
  <c r="F97" i="1"/>
  <c r="F133" i="1"/>
  <c r="F72" i="1"/>
  <c r="F140" i="1"/>
  <c r="F99" i="1"/>
  <c r="D10" i="1"/>
  <c r="F126" i="1"/>
  <c r="F53" i="1"/>
  <c r="D9" i="1"/>
  <c r="F561" i="2"/>
  <c r="G552" i="2"/>
  <c r="H552" i="2" s="1"/>
  <c r="F557" i="2"/>
  <c r="F565" i="2"/>
  <c r="F571" i="2"/>
  <c r="F569" i="2"/>
  <c r="F558" i="2"/>
  <c r="F566" i="2"/>
  <c r="F553" i="2"/>
  <c r="F555" i="2"/>
  <c r="F562" i="2"/>
  <c r="F568" i="2"/>
  <c r="F573" i="2"/>
  <c r="F579" i="2"/>
  <c r="F533" i="2"/>
  <c r="F512" i="2"/>
  <c r="F508" i="2"/>
  <c r="F497" i="2"/>
  <c r="F467" i="2"/>
  <c r="F395" i="2"/>
  <c r="F387" i="2"/>
  <c r="F373" i="2"/>
  <c r="F358" i="2"/>
  <c r="F521" i="2"/>
  <c r="F515" i="2"/>
  <c r="F513" i="2"/>
  <c r="F507" i="2"/>
  <c r="F481" i="2"/>
  <c r="F453" i="2"/>
  <c r="F375" i="2"/>
  <c r="F372" i="2"/>
  <c r="F314" i="2"/>
  <c r="F301" i="2"/>
  <c r="F298" i="2"/>
  <c r="F271" i="2"/>
  <c r="F213" i="2"/>
  <c r="F315" i="2"/>
  <c r="F307" i="2"/>
  <c r="F294" i="2"/>
  <c r="F270" i="2"/>
  <c r="F217" i="2"/>
  <c r="F149" i="2"/>
  <c r="F102" i="2"/>
  <c r="G71" i="2"/>
  <c r="H71" i="2" s="1"/>
  <c r="F80" i="2"/>
  <c r="F88" i="2"/>
  <c r="F94" i="2"/>
  <c r="F100" i="2"/>
  <c r="F107" i="2"/>
  <c r="F111" i="2"/>
  <c r="F119" i="2"/>
  <c r="F124" i="2"/>
  <c r="F128" i="2"/>
  <c r="F135" i="2"/>
  <c r="D8" i="2"/>
  <c r="F151" i="2"/>
  <c r="F146" i="2"/>
  <c r="F117" i="2"/>
  <c r="F84" i="2"/>
  <c r="F148" i="2"/>
  <c r="F112" i="2"/>
  <c r="F76" i="2"/>
  <c r="F85" i="2"/>
  <c r="F90" i="2"/>
  <c r="F98" i="2"/>
  <c r="F105" i="2"/>
  <c r="F109" i="2"/>
  <c r="F115" i="2"/>
  <c r="F122" i="2"/>
  <c r="F126" i="2"/>
  <c r="F131" i="2"/>
  <c r="F139" i="2"/>
  <c r="F145" i="2"/>
  <c r="D10" i="2"/>
  <c r="F71" i="2"/>
  <c r="F73" i="2"/>
  <c r="F150" i="2"/>
  <c r="F468" i="3"/>
  <c r="F408" i="3"/>
  <c r="F371" i="3"/>
  <c r="F522" i="3"/>
  <c r="F476" i="3"/>
  <c r="F462" i="3"/>
  <c r="F455" i="3"/>
  <c r="F403" i="3"/>
  <c r="F269" i="3"/>
  <c r="F232" i="3"/>
  <c r="F168" i="3"/>
  <c r="F176" i="3"/>
  <c r="F188" i="3"/>
  <c r="F192" i="3"/>
  <c r="F212" i="3"/>
  <c r="F262" i="3"/>
  <c r="F285" i="3"/>
  <c r="F293" i="3"/>
  <c r="F227" i="3"/>
  <c r="F183" i="3"/>
  <c r="F164" i="3"/>
  <c r="F166" i="3"/>
  <c r="F182" i="3"/>
  <c r="F190" i="3"/>
  <c r="F202" i="3"/>
  <c r="F253" i="3"/>
  <c r="F276" i="3"/>
  <c r="F299" i="3"/>
  <c r="F123" i="3"/>
  <c r="F116" i="3"/>
  <c r="F80" i="3"/>
  <c r="F145" i="3"/>
  <c r="F35" i="3"/>
  <c r="F27" i="3"/>
  <c r="F62" i="3"/>
  <c r="F38" i="3"/>
  <c r="G18" i="3"/>
  <c r="F23" i="3"/>
  <c r="F41" i="3"/>
  <c r="D8" i="3"/>
  <c r="F573" i="4"/>
  <c r="F569" i="4"/>
  <c r="F571" i="4"/>
  <c r="F332" i="4"/>
  <c r="F343" i="4"/>
  <c r="F345" i="4"/>
  <c r="F354" i="4"/>
  <c r="F478" i="4"/>
  <c r="F369" i="4"/>
  <c r="F329" i="4"/>
  <c r="F338" i="4"/>
  <c r="F342" i="4"/>
  <c r="F353" i="4"/>
  <c r="F357" i="4"/>
  <c r="F359" i="4"/>
  <c r="F379" i="4"/>
  <c r="F382" i="4"/>
  <c r="F450" i="4"/>
  <c r="F529" i="4"/>
  <c r="F361" i="4"/>
  <c r="F352" i="4"/>
  <c r="G329" i="4"/>
  <c r="H329" i="4" s="1"/>
  <c r="F370" i="4"/>
  <c r="F362" i="4"/>
  <c r="F364" i="4"/>
  <c r="F393" i="4"/>
  <c r="F431" i="4"/>
  <c r="F433" i="4"/>
  <c r="F438" i="4"/>
  <c r="F443" i="4"/>
  <c r="F474" i="4"/>
  <c r="F506" i="4"/>
  <c r="F531" i="4"/>
  <c r="F538" i="4"/>
  <c r="F365" i="4"/>
  <c r="F380" i="4"/>
  <c r="F416" i="4"/>
  <c r="F432" i="4"/>
  <c r="F446" i="4"/>
  <c r="F457" i="4"/>
  <c r="F330" i="4"/>
  <c r="F367" i="4"/>
  <c r="F368" i="4"/>
  <c r="D12" i="4"/>
  <c r="F263" i="4"/>
  <c r="F261" i="4"/>
  <c r="D11" i="4"/>
  <c r="G11" i="4" s="1"/>
  <c r="F299" i="4"/>
  <c r="F272" i="4"/>
  <c r="F225" i="4"/>
  <c r="F162" i="4"/>
  <c r="F287" i="4"/>
  <c r="F188" i="4"/>
  <c r="F212" i="4"/>
  <c r="F276" i="4"/>
  <c r="G161" i="4"/>
  <c r="H161" i="4" s="1"/>
  <c r="F313" i="4"/>
  <c r="F297" i="4"/>
  <c r="F269" i="4"/>
  <c r="F253" i="4"/>
  <c r="F248" i="4"/>
  <c r="F224" i="4"/>
  <c r="F219" i="4"/>
  <c r="F140" i="4"/>
  <c r="F122" i="4"/>
  <c r="F118" i="4"/>
  <c r="F73" i="4"/>
  <c r="F119" i="4"/>
  <c r="F135" i="4"/>
  <c r="F75" i="4"/>
  <c r="F120" i="4"/>
  <c r="F116" i="4"/>
  <c r="F94" i="4"/>
  <c r="F61" i="4"/>
  <c r="F62" i="4"/>
  <c r="F18" i="4"/>
  <c r="F59" i="4"/>
  <c r="F35" i="4"/>
  <c r="F30" i="4"/>
  <c r="F44" i="4"/>
  <c r="F64" i="4"/>
  <c r="F38" i="4"/>
  <c r="F52" i="4"/>
  <c r="D8" i="4"/>
  <c r="F63" i="4"/>
  <c r="F51" i="4"/>
  <c r="F49" i="4"/>
  <c r="F568" i="5"/>
  <c r="F572" i="5"/>
  <c r="F554" i="5"/>
  <c r="F553" i="5"/>
  <c r="F562" i="5"/>
  <c r="F560" i="5"/>
  <c r="F557" i="5"/>
  <c r="D13" i="5"/>
  <c r="G13" i="5" s="1"/>
  <c r="G552" i="5"/>
  <c r="H552" i="5" s="1"/>
  <c r="F573" i="5"/>
  <c r="F571" i="5"/>
  <c r="F552" i="5"/>
  <c r="F331" i="5"/>
  <c r="F508" i="5"/>
  <c r="F500" i="5"/>
  <c r="F499" i="5"/>
  <c r="F495" i="5"/>
  <c r="F473" i="5"/>
  <c r="F459" i="5"/>
  <c r="F443" i="5"/>
  <c r="F409" i="5"/>
  <c r="F387" i="5"/>
  <c r="F355" i="5"/>
  <c r="F519" i="5"/>
  <c r="F488" i="5"/>
  <c r="F447" i="5"/>
  <c r="F412" i="5"/>
  <c r="F377" i="5"/>
  <c r="F359" i="5"/>
  <c r="F295" i="5"/>
  <c r="F289" i="5"/>
  <c r="F237" i="5"/>
  <c r="F217" i="5"/>
  <c r="F173" i="5"/>
  <c r="F182" i="5"/>
  <c r="F222" i="5"/>
  <c r="F261" i="5"/>
  <c r="F170" i="5"/>
  <c r="F212" i="5"/>
  <c r="F245" i="5"/>
  <c r="F167" i="5"/>
  <c r="F189" i="5"/>
  <c r="F201" i="5"/>
  <c r="F230" i="5"/>
  <c r="F262" i="5"/>
  <c r="F253" i="5"/>
  <c r="F313" i="5"/>
  <c r="F269" i="5"/>
  <c r="F264" i="5"/>
  <c r="F239" i="5"/>
  <c r="F238" i="5"/>
  <c r="F209" i="5"/>
  <c r="F203" i="5"/>
  <c r="F184" i="5"/>
  <c r="F174" i="5"/>
  <c r="F168" i="5"/>
  <c r="F196" i="5"/>
  <c r="F272" i="5"/>
  <c r="F162" i="5"/>
  <c r="F191" i="5"/>
  <c r="F287" i="5"/>
  <c r="F177" i="5"/>
  <c r="F193" i="5"/>
  <c r="F215" i="5"/>
  <c r="F282" i="5"/>
  <c r="F297" i="5"/>
  <c r="F302" i="5"/>
  <c r="F315" i="5"/>
  <c r="F298" i="5"/>
  <c r="F252" i="5"/>
  <c r="F216" i="5"/>
  <c r="F213" i="5"/>
  <c r="F211" i="5"/>
  <c r="F146" i="5"/>
  <c r="F145" i="5"/>
  <c r="F108" i="5"/>
  <c r="F95" i="5"/>
  <c r="F83" i="5"/>
  <c r="F88" i="5"/>
  <c r="F94" i="5"/>
  <c r="F117" i="5"/>
  <c r="F123" i="5"/>
  <c r="F149" i="5"/>
  <c r="F147" i="5"/>
  <c r="F140" i="5"/>
  <c r="F135" i="5"/>
  <c r="F133" i="5"/>
  <c r="F127" i="5"/>
  <c r="F73" i="5"/>
  <c r="F136" i="5"/>
  <c r="F102" i="5"/>
  <c r="D8" i="5"/>
  <c r="G71" i="5"/>
  <c r="H71" i="5" s="1"/>
  <c r="F76" i="5"/>
  <c r="F85" i="5"/>
  <c r="F90" i="5"/>
  <c r="F98" i="5"/>
  <c r="F107" i="5"/>
  <c r="F114" i="5"/>
  <c r="F120" i="5"/>
  <c r="F125" i="5"/>
  <c r="F131" i="5"/>
  <c r="F139" i="5"/>
  <c r="F150" i="5"/>
  <c r="F52" i="5"/>
  <c r="F64" i="5"/>
  <c r="F65" i="5"/>
  <c r="F53" i="5"/>
  <c r="F51" i="5"/>
  <c r="F31" i="5"/>
  <c r="F57" i="5"/>
  <c r="D8" i="6"/>
  <c r="F570" i="6"/>
  <c r="F560" i="6"/>
  <c r="F563" i="6"/>
  <c r="G552" i="6"/>
  <c r="F562" i="6"/>
  <c r="F571" i="6"/>
  <c r="F568" i="6"/>
  <c r="F557" i="6"/>
  <c r="F540" i="6"/>
  <c r="F425" i="6"/>
  <c r="F394" i="6"/>
  <c r="F364" i="6"/>
  <c r="F332" i="6"/>
  <c r="F294" i="6"/>
  <c r="F188" i="6"/>
  <c r="F253" i="6"/>
  <c r="F162" i="6"/>
  <c r="F299" i="6"/>
  <c r="F263" i="6"/>
  <c r="F261" i="6"/>
  <c r="F202" i="6"/>
  <c r="F198" i="6"/>
  <c r="F170" i="6"/>
  <c r="F191" i="6"/>
  <c r="F186" i="6"/>
  <c r="F176" i="6"/>
  <c r="F167" i="6"/>
  <c r="G161" i="6"/>
  <c r="H161" i="6" s="1"/>
  <c r="F161" i="6"/>
  <c r="F212" i="6"/>
  <c r="F245" i="6"/>
  <c r="F217" i="6"/>
  <c r="F201" i="6"/>
  <c r="F174" i="6"/>
  <c r="F131" i="6"/>
  <c r="F119" i="6"/>
  <c r="F100" i="6"/>
  <c r="F87" i="6"/>
  <c r="F90" i="6"/>
  <c r="F125" i="6"/>
  <c r="F123" i="6"/>
  <c r="F144" i="6"/>
  <c r="F94" i="6"/>
  <c r="G71" i="6"/>
  <c r="D10" i="6"/>
  <c r="F122" i="6"/>
  <c r="F71" i="6"/>
  <c r="F135" i="6"/>
  <c r="F18" i="6"/>
  <c r="F63" i="6"/>
  <c r="F23" i="6"/>
  <c r="D9" i="6"/>
  <c r="F48" i="6"/>
  <c r="F544" i="7"/>
  <c r="F519" i="7"/>
  <c r="F440" i="7"/>
  <c r="F410" i="7"/>
  <c r="F338" i="7"/>
  <c r="F362" i="7"/>
  <c r="F379" i="7"/>
  <c r="F336" i="7"/>
  <c r="F368" i="7"/>
  <c r="F382" i="7"/>
  <c r="F425" i="7"/>
  <c r="F482" i="7"/>
  <c r="F529" i="7"/>
  <c r="F451" i="7"/>
  <c r="F349" i="7"/>
  <c r="F333" i="7"/>
  <c r="F524" i="7"/>
  <c r="F481" i="7"/>
  <c r="F473" i="7"/>
  <c r="F455" i="7"/>
  <c r="F441" i="7"/>
  <c r="F434" i="7"/>
  <c r="F404" i="7"/>
  <c r="F340" i="7"/>
  <c r="F364" i="7"/>
  <c r="F372" i="7"/>
  <c r="F422" i="7"/>
  <c r="F446" i="7"/>
  <c r="F478" i="7"/>
  <c r="F343" i="7"/>
  <c r="F352" i="7"/>
  <c r="F433" i="7"/>
  <c r="F450" i="7"/>
  <c r="F538" i="7"/>
  <c r="F330" i="7"/>
  <c r="F345" i="7"/>
  <c r="F361" i="7"/>
  <c r="F381" i="7"/>
  <c r="F365" i="7"/>
  <c r="F332" i="7"/>
  <c r="F476" i="7"/>
  <c r="F475" i="7"/>
  <c r="F443" i="7"/>
  <c r="F437" i="7"/>
  <c r="F430" i="7"/>
  <c r="F396" i="7"/>
  <c r="F169" i="7"/>
  <c r="F177" i="7"/>
  <c r="F189" i="7"/>
  <c r="F201" i="7"/>
  <c r="F247" i="7"/>
  <c r="F261" i="7"/>
  <c r="F270" i="7"/>
  <c r="F276" i="7"/>
  <c r="F297" i="7"/>
  <c r="F313" i="7"/>
  <c r="F162" i="7"/>
  <c r="F161" i="7"/>
  <c r="F170" i="7"/>
  <c r="F182" i="7"/>
  <c r="F190" i="7"/>
  <c r="F196" i="7"/>
  <c r="F202" i="7"/>
  <c r="F232" i="7"/>
  <c r="F248" i="7"/>
  <c r="F262" i="7"/>
  <c r="F271" i="7"/>
  <c r="F285" i="7"/>
  <c r="F299" i="7"/>
  <c r="D11" i="7"/>
  <c r="G11" i="7" s="1"/>
  <c r="F301" i="7"/>
  <c r="F185" i="7"/>
  <c r="F174" i="7"/>
  <c r="F307" i="7"/>
  <c r="F213" i="7"/>
  <c r="F168" i="7"/>
  <c r="F176" i="7"/>
  <c r="F188" i="7"/>
  <c r="F192" i="7"/>
  <c r="F198" i="7"/>
  <c r="F212" i="7"/>
  <c r="F246" i="7"/>
  <c r="F289" i="7"/>
  <c r="F304" i="7"/>
  <c r="F224" i="7"/>
  <c r="F214" i="7"/>
  <c r="F127" i="7"/>
  <c r="F118" i="7"/>
  <c r="F117" i="7"/>
  <c r="F41" i="7"/>
  <c r="F28" i="7"/>
  <c r="F27" i="7"/>
  <c r="F18" i="7"/>
  <c r="F49" i="7"/>
  <c r="F60" i="7"/>
  <c r="F65" i="7"/>
  <c r="F43" i="7"/>
  <c r="F35" i="7"/>
  <c r="F53" i="7"/>
  <c r="F64" i="7"/>
  <c r="F453" i="8"/>
  <c r="F377" i="8"/>
  <c r="F356" i="8"/>
  <c r="F382" i="8"/>
  <c r="F393" i="8"/>
  <c r="F456" i="8"/>
  <c r="F531" i="8"/>
  <c r="F337" i="8"/>
  <c r="F386" i="8"/>
  <c r="F332" i="8"/>
  <c r="F346" i="8"/>
  <c r="F430" i="8"/>
  <c r="F333" i="8"/>
  <c r="F365" i="8"/>
  <c r="F436" i="8"/>
  <c r="F410" i="8"/>
  <c r="F354" i="8"/>
  <c r="F540" i="8"/>
  <c r="F363" i="8"/>
  <c r="F367" i="8"/>
  <c r="F376" i="8"/>
  <c r="F482" i="8"/>
  <c r="F538" i="8"/>
  <c r="F353" i="8"/>
  <c r="F394" i="8"/>
  <c r="F338" i="8"/>
  <c r="F362" i="8"/>
  <c r="F370" i="8"/>
  <c r="F379" i="8"/>
  <c r="F446" i="8"/>
  <c r="F349" i="8"/>
  <c r="F423" i="8"/>
  <c r="F329" i="8"/>
  <c r="D12" i="8"/>
  <c r="G12" i="8" s="1"/>
  <c r="F433" i="8"/>
  <c r="F264" i="8"/>
  <c r="F214" i="8"/>
  <c r="F186" i="8"/>
  <c r="F163" i="8"/>
  <c r="F169" i="8"/>
  <c r="F188" i="8"/>
  <c r="F212" i="8"/>
  <c r="F261" i="8"/>
  <c r="F276" i="8"/>
  <c r="F164" i="8"/>
  <c r="F242" i="8"/>
  <c r="F226" i="8"/>
  <c r="F211" i="8"/>
  <c r="F304" i="8"/>
  <c r="F293" i="8"/>
  <c r="F193" i="8"/>
  <c r="F177" i="8"/>
  <c r="D8" i="8"/>
  <c r="F9" i="8" s="1"/>
  <c r="F167" i="8"/>
  <c r="F176" i="8"/>
  <c r="F191" i="8"/>
  <c r="F201" i="8"/>
  <c r="F224" i="8"/>
  <c r="F248" i="8"/>
  <c r="F287" i="8"/>
  <c r="D11" i="8"/>
  <c r="G11" i="8" s="1"/>
  <c r="F268" i="8"/>
  <c r="F238" i="8"/>
  <c r="D10" i="8"/>
  <c r="F106" i="8"/>
  <c r="F44" i="8"/>
  <c r="F18" i="8"/>
  <c r="F27" i="8"/>
  <c r="F57" i="8"/>
  <c r="F51" i="8"/>
  <c r="G18" i="8"/>
  <c r="H18" i="8" s="1"/>
  <c r="F556" i="9"/>
  <c r="F552" i="9"/>
  <c r="F553" i="9"/>
  <c r="F579" i="9"/>
  <c r="F578" i="9"/>
  <c r="F558" i="9"/>
  <c r="F554" i="9"/>
  <c r="D8" i="9"/>
  <c r="F571" i="9"/>
  <c r="F525" i="9"/>
  <c r="F519" i="9"/>
  <c r="F486" i="9"/>
  <c r="F468" i="9"/>
  <c r="F458" i="9"/>
  <c r="F380" i="9"/>
  <c r="F362" i="9"/>
  <c r="F272" i="9"/>
  <c r="F170" i="9"/>
  <c r="G161" i="9"/>
  <c r="H161" i="9" s="1"/>
  <c r="F167" i="9"/>
  <c r="F192" i="9"/>
  <c r="F225" i="9"/>
  <c r="F253" i="9"/>
  <c r="D11" i="9"/>
  <c r="G11" i="9" s="1"/>
  <c r="F190" i="9"/>
  <c r="F212" i="9"/>
  <c r="F276" i="9"/>
  <c r="F161" i="9"/>
  <c r="F293" i="9"/>
  <c r="F128" i="9"/>
  <c r="F109" i="9"/>
  <c r="F89" i="9"/>
  <c r="F107" i="9"/>
  <c r="F27" i="9"/>
  <c r="F579" i="10"/>
  <c r="F568" i="10"/>
  <c r="F573" i="10"/>
  <c r="F566" i="10"/>
  <c r="F556" i="10"/>
  <c r="F575" i="10"/>
  <c r="F552" i="10"/>
  <c r="F572" i="10"/>
  <c r="F563" i="10"/>
  <c r="F571" i="10"/>
  <c r="F578" i="10"/>
  <c r="F555" i="10"/>
  <c r="G552" i="10"/>
  <c r="H552" i="10" s="1"/>
  <c r="F445" i="10"/>
  <c r="F434" i="10"/>
  <c r="F431" i="10"/>
  <c r="D8" i="10"/>
  <c r="F8" i="10" s="1"/>
  <c r="F342" i="10"/>
  <c r="F368" i="10"/>
  <c r="F393" i="10"/>
  <c r="F425" i="10"/>
  <c r="F433" i="10"/>
  <c r="F465" i="10"/>
  <c r="F530" i="10"/>
  <c r="F540" i="10"/>
  <c r="F345" i="10"/>
  <c r="F361" i="10"/>
  <c r="F346" i="10"/>
  <c r="F364" i="10"/>
  <c r="F379" i="10"/>
  <c r="F420" i="10"/>
  <c r="F428" i="10"/>
  <c r="F438" i="10"/>
  <c r="F452" i="10"/>
  <c r="F477" i="10"/>
  <c r="F390" i="10"/>
  <c r="F333" i="10"/>
  <c r="F329" i="10"/>
  <c r="D12" i="10"/>
  <c r="G12" i="10" s="1"/>
  <c r="F475" i="10"/>
  <c r="F412" i="10"/>
  <c r="F408" i="10"/>
  <c r="F392" i="10"/>
  <c r="F476" i="10"/>
  <c r="F462" i="10"/>
  <c r="F437" i="10"/>
  <c r="F340" i="10"/>
  <c r="F352" i="10"/>
  <c r="F366" i="10"/>
  <c r="F448" i="10"/>
  <c r="F456" i="10"/>
  <c r="F482" i="10"/>
  <c r="F514" i="10"/>
  <c r="F394" i="10"/>
  <c r="F451" i="10"/>
  <c r="F331" i="10"/>
  <c r="F338" i="10"/>
  <c r="F354" i="10"/>
  <c r="F362" i="10"/>
  <c r="F509" i="10"/>
  <c r="F544" i="10"/>
  <c r="F423" i="10"/>
  <c r="F336" i="10"/>
  <c r="F539" i="10"/>
  <c r="F503" i="10"/>
  <c r="F430" i="10"/>
  <c r="F169" i="10"/>
  <c r="F168" i="10"/>
  <c r="F44" i="10"/>
  <c r="F26" i="10"/>
  <c r="D9" i="10"/>
  <c r="F43" i="10"/>
  <c r="F49" i="10"/>
  <c r="F22" i="10"/>
  <c r="F533" i="11"/>
  <c r="F430" i="11"/>
  <c r="F412" i="11"/>
  <c r="F354" i="11"/>
  <c r="F524" i="11"/>
  <c r="F518" i="11"/>
  <c r="F510" i="11"/>
  <c r="F395" i="11"/>
  <c r="F357" i="11"/>
  <c r="F247" i="11"/>
  <c r="F199" i="11"/>
  <c r="F166" i="11"/>
  <c r="F177" i="11"/>
  <c r="F189" i="11"/>
  <c r="F201" i="11"/>
  <c r="F215" i="11"/>
  <c r="F227" i="11"/>
  <c r="F248" i="11"/>
  <c r="F263" i="11"/>
  <c r="F273" i="11"/>
  <c r="F162" i="11"/>
  <c r="D11" i="11"/>
  <c r="F294" i="11"/>
  <c r="F190" i="11"/>
  <c r="F174" i="11"/>
  <c r="F169" i="11"/>
  <c r="F163" i="11"/>
  <c r="F186" i="11"/>
  <c r="F192" i="11"/>
  <c r="F212" i="11"/>
  <c r="F219" i="11"/>
  <c r="F261" i="11"/>
  <c r="F269" i="11"/>
  <c r="F282" i="11"/>
  <c r="G161" i="11"/>
  <c r="F161" i="11"/>
  <c r="F230" i="11"/>
  <c r="F135" i="11"/>
  <c r="F111" i="11"/>
  <c r="F87" i="11"/>
  <c r="F73" i="11"/>
  <c r="F77" i="11"/>
  <c r="F120" i="11"/>
  <c r="F144" i="11"/>
  <c r="G71" i="11"/>
  <c r="F100" i="11"/>
  <c r="F110" i="11"/>
  <c r="F118" i="11"/>
  <c r="F126" i="11"/>
  <c r="F149" i="11"/>
  <c r="F139" i="11"/>
  <c r="F136" i="11"/>
  <c r="F105" i="11"/>
  <c r="F94" i="11"/>
  <c r="F102" i="11"/>
  <c r="F75" i="11"/>
  <c r="F85" i="11"/>
  <c r="F131" i="11"/>
  <c r="F72" i="11"/>
  <c r="F123" i="11"/>
  <c r="F71" i="11"/>
  <c r="F140" i="11"/>
  <c r="F90" i="11"/>
  <c r="F29" i="11"/>
  <c r="F49" i="11"/>
  <c r="F61" i="11"/>
  <c r="D8" i="11"/>
  <c r="F44" i="11"/>
  <c r="F38" i="11"/>
  <c r="F18" i="11"/>
  <c r="G18" i="11"/>
  <c r="H18" i="11" s="1"/>
  <c r="F63" i="11"/>
  <c r="F58" i="11"/>
  <c r="G552" i="12"/>
  <c r="F553" i="12"/>
  <c r="F572" i="12"/>
  <c r="F478" i="12"/>
  <c r="F424" i="12"/>
  <c r="F362" i="12"/>
  <c r="F204" i="12"/>
  <c r="F182" i="12"/>
  <c r="F264" i="12"/>
  <c r="F261" i="12"/>
  <c r="F215" i="12"/>
  <c r="F88" i="12"/>
  <c r="F149" i="12"/>
  <c r="F29" i="12"/>
  <c r="F53" i="12"/>
  <c r="F26" i="12"/>
  <c r="F43" i="12"/>
  <c r="D8" i="12"/>
  <c r="F569" i="13"/>
  <c r="F381" i="13"/>
  <c r="F354" i="13"/>
  <c r="F528" i="13"/>
  <c r="F503" i="13"/>
  <c r="F426" i="13"/>
  <c r="F227" i="13"/>
  <c r="F179" i="13"/>
  <c r="F170" i="13"/>
  <c r="F190" i="13"/>
  <c r="F167" i="13"/>
  <c r="F262" i="13"/>
  <c r="F284" i="13"/>
  <c r="F192" i="13"/>
  <c r="D11" i="13"/>
  <c r="G11" i="13" s="1"/>
  <c r="F298" i="13"/>
  <c r="F295" i="13"/>
  <c r="F222" i="13"/>
  <c r="F177" i="13"/>
  <c r="F212" i="13"/>
  <c r="F182" i="13"/>
  <c r="F264" i="13"/>
  <c r="F188" i="13"/>
  <c r="F201" i="13"/>
  <c r="F169" i="13"/>
  <c r="F166" i="13"/>
  <c r="F116" i="13"/>
  <c r="F107" i="13"/>
  <c r="F71" i="13"/>
  <c r="F90" i="13"/>
  <c r="F119" i="13"/>
  <c r="F106" i="13"/>
  <c r="F144" i="13"/>
  <c r="F72" i="13"/>
  <c r="F135" i="13"/>
  <c r="F85" i="13"/>
  <c r="F110" i="13"/>
  <c r="F126" i="13"/>
  <c r="F149" i="13"/>
  <c r="F75" i="13"/>
  <c r="F120" i="13"/>
  <c r="F556" i="14"/>
  <c r="F554" i="14"/>
  <c r="F571" i="14"/>
  <c r="F553" i="14"/>
  <c r="D13" i="14"/>
  <c r="G13" i="14" s="1"/>
  <c r="F575" i="14"/>
  <c r="F567" i="14"/>
  <c r="F578" i="14"/>
  <c r="F552" i="14"/>
  <c r="F555" i="14"/>
  <c r="F566" i="14"/>
  <c r="F539" i="14"/>
  <c r="F514" i="14"/>
  <c r="F375" i="14"/>
  <c r="F337" i="14"/>
  <c r="F342" i="14"/>
  <c r="F350" i="14"/>
  <c r="F365" i="14"/>
  <c r="F370" i="14"/>
  <c r="F379" i="14"/>
  <c r="F390" i="14"/>
  <c r="F402" i="14"/>
  <c r="F423" i="14"/>
  <c r="F432" i="14"/>
  <c r="F438" i="14"/>
  <c r="F524" i="14"/>
  <c r="F538" i="14"/>
  <c r="G329" i="14"/>
  <c r="H329" i="14" s="1"/>
  <c r="F526" i="14"/>
  <c r="F451" i="14"/>
  <c r="F355" i="14"/>
  <c r="F346" i="14"/>
  <c r="F332" i="14"/>
  <c r="F338" i="14"/>
  <c r="F352" i="14"/>
  <c r="F367" i="14"/>
  <c r="F380" i="14"/>
  <c r="F393" i="14"/>
  <c r="F409" i="14"/>
  <c r="F453" i="14"/>
  <c r="F529" i="14"/>
  <c r="F540" i="14"/>
  <c r="F454" i="14"/>
  <c r="F356" i="14"/>
  <c r="F333" i="14"/>
  <c r="F339" i="14"/>
  <c r="F345" i="14"/>
  <c r="F353" i="14"/>
  <c r="F361" i="14"/>
  <c r="F368" i="14"/>
  <c r="F374" i="14"/>
  <c r="F381" i="14"/>
  <c r="F394" i="14"/>
  <c r="F410" i="14"/>
  <c r="F434" i="14"/>
  <c r="F446" i="14"/>
  <c r="F456" i="14"/>
  <c r="F477" i="14"/>
  <c r="F531" i="14"/>
  <c r="F330" i="14"/>
  <c r="F544" i="14"/>
  <c r="F503" i="14"/>
  <c r="F269" i="14"/>
  <c r="F264" i="14"/>
  <c r="F217" i="14"/>
  <c r="F214" i="14"/>
  <c r="F193" i="14"/>
  <c r="F190" i="14"/>
  <c r="F176" i="14"/>
  <c r="F245" i="14"/>
  <c r="F197" i="14"/>
  <c r="F198" i="14"/>
  <c r="F253" i="14"/>
  <c r="F162" i="14"/>
  <c r="F270" i="14"/>
  <c r="F247" i="14"/>
  <c r="F203" i="14"/>
  <c r="F169" i="14"/>
  <c r="F303" i="14"/>
  <c r="F282" i="14"/>
  <c r="F238" i="14"/>
  <c r="F200" i="14"/>
  <c r="F232" i="14"/>
  <c r="F299" i="14"/>
  <c r="F186" i="14"/>
  <c r="F276" i="14"/>
  <c r="F188" i="14"/>
  <c r="F215" i="14"/>
  <c r="D11" i="14"/>
  <c r="G11" i="14" s="1"/>
  <c r="F224" i="14"/>
  <c r="F117" i="14"/>
  <c r="F97" i="14"/>
  <c r="F73" i="14"/>
  <c r="F107" i="14"/>
  <c r="F89" i="14"/>
  <c r="F43" i="14"/>
  <c r="F24" i="14"/>
  <c r="F41" i="14"/>
  <c r="D9" i="14"/>
  <c r="G18" i="14"/>
  <c r="H18" i="14" s="1"/>
  <c r="F64" i="14"/>
  <c r="D8" i="15"/>
  <c r="F8" i="15" s="1"/>
  <c r="D13" i="15"/>
  <c r="G13" i="15" s="1"/>
  <c r="F555" i="15"/>
  <c r="F570" i="15"/>
  <c r="F556" i="15"/>
  <c r="F538" i="15"/>
  <c r="F370" i="15"/>
  <c r="F362" i="15"/>
  <c r="F333" i="15"/>
  <c r="F331" i="15"/>
  <c r="F188" i="15"/>
  <c r="F136" i="15"/>
  <c r="F131" i="15"/>
  <c r="F140" i="15"/>
  <c r="F566" i="16"/>
  <c r="F556" i="16"/>
  <c r="F575" i="16"/>
  <c r="F552" i="16"/>
  <c r="F554" i="16"/>
  <c r="F336" i="16"/>
  <c r="F503" i="16"/>
  <c r="F437" i="16"/>
  <c r="F247" i="16"/>
  <c r="F162" i="16"/>
  <c r="F136" i="16"/>
  <c r="F116" i="16"/>
  <c r="F73" i="16"/>
  <c r="F77" i="16"/>
  <c r="F72" i="16"/>
  <c r="F98" i="16"/>
  <c r="F76" i="16"/>
  <c r="F100" i="16"/>
  <c r="F125" i="16"/>
  <c r="F127" i="16"/>
  <c r="F137" i="16"/>
  <c r="F117" i="16"/>
  <c r="F114" i="16"/>
  <c r="F140" i="16"/>
  <c r="F126" i="16"/>
  <c r="F118" i="16"/>
  <c r="F108" i="16"/>
  <c r="D10" i="16"/>
  <c r="G10" i="16" s="1"/>
  <c r="F99" i="16"/>
  <c r="F119" i="16"/>
  <c r="D9" i="16"/>
  <c r="F44" i="16"/>
  <c r="F28" i="16"/>
  <c r="G552" i="17"/>
  <c r="H552" i="17" s="1"/>
  <c r="D11" i="17"/>
  <c r="G11" i="17" s="1"/>
  <c r="F198" i="17"/>
  <c r="F176" i="17"/>
  <c r="F75" i="17"/>
  <c r="F99" i="17"/>
  <c r="G71" i="17"/>
  <c r="D8" i="17"/>
  <c r="F98" i="17"/>
  <c r="F76" i="17"/>
  <c r="F579" i="18"/>
  <c r="F567" i="18"/>
  <c r="F556" i="18"/>
  <c r="F570" i="18"/>
  <c r="F560" i="18"/>
  <c r="G552" i="18"/>
  <c r="H552" i="18" s="1"/>
  <c r="F555" i="18"/>
  <c r="F553" i="18"/>
  <c r="F568" i="18"/>
  <c r="F578" i="18"/>
  <c r="F510" i="18"/>
  <c r="F367" i="18"/>
  <c r="F346" i="18"/>
  <c r="F340" i="18"/>
  <c r="F374" i="18"/>
  <c r="F529" i="18"/>
  <c r="F502" i="18"/>
  <c r="F393" i="18"/>
  <c r="F457" i="18"/>
  <c r="F352" i="18"/>
  <c r="F370" i="18"/>
  <c r="F395" i="18"/>
  <c r="F542" i="18"/>
  <c r="F331" i="18"/>
  <c r="F379" i="18"/>
  <c r="F409" i="18"/>
  <c r="F438" i="18"/>
  <c r="F330" i="18"/>
  <c r="F342" i="18"/>
  <c r="F365" i="18"/>
  <c r="F380" i="18"/>
  <c r="F411" i="18"/>
  <c r="F448" i="18"/>
  <c r="F538" i="18"/>
  <c r="F500" i="18"/>
  <c r="F434" i="18"/>
  <c r="F451" i="18"/>
  <c r="F506" i="18"/>
  <c r="F337" i="18"/>
  <c r="F361" i="18"/>
  <c r="F369" i="18"/>
  <c r="D12" i="18"/>
  <c r="G12" i="18" s="1"/>
  <c r="F446" i="18"/>
  <c r="F478" i="18"/>
  <c r="F544" i="18"/>
  <c r="G329" i="18"/>
  <c r="H329" i="18" s="1"/>
  <c r="F413" i="18"/>
  <c r="F407" i="18"/>
  <c r="F394" i="18"/>
  <c r="F425" i="18"/>
  <c r="F465" i="18"/>
  <c r="F482" i="18"/>
  <c r="F530" i="18"/>
  <c r="F540" i="18"/>
  <c r="F353" i="18"/>
  <c r="F378" i="18"/>
  <c r="F436" i="18"/>
  <c r="F509" i="18"/>
  <c r="F339" i="18"/>
  <c r="F363" i="18"/>
  <c r="F390" i="18"/>
  <c r="F410" i="18"/>
  <c r="F423" i="18"/>
  <c r="F494" i="18"/>
  <c r="F519" i="18"/>
  <c r="F332" i="18"/>
  <c r="F349" i="18"/>
  <c r="F372" i="18"/>
  <c r="F381" i="18"/>
  <c r="F456" i="18"/>
  <c r="F343" i="18"/>
  <c r="F512" i="18"/>
  <c r="F362" i="18"/>
  <c r="F454" i="18"/>
  <c r="F430" i="18"/>
  <c r="F366" i="18"/>
  <c r="F364" i="18"/>
  <c r="F307" i="18"/>
  <c r="F269" i="18"/>
  <c r="F252" i="18"/>
  <c r="F206" i="18"/>
  <c r="G161" i="18"/>
  <c r="H161" i="18" s="1"/>
  <c r="D8" i="18"/>
  <c r="F167" i="18"/>
  <c r="F186" i="18"/>
  <c r="F191" i="18"/>
  <c r="F197" i="18"/>
  <c r="F224" i="18"/>
  <c r="F232" i="18"/>
  <c r="F262" i="18"/>
  <c r="F272" i="18"/>
  <c r="F287" i="18"/>
  <c r="D11" i="18"/>
  <c r="F163" i="18"/>
  <c r="F313" i="18"/>
  <c r="F216" i="18"/>
  <c r="F185" i="18"/>
  <c r="F174" i="18"/>
  <c r="F286" i="18"/>
  <c r="F273" i="18"/>
  <c r="F242" i="18"/>
  <c r="F203" i="18"/>
  <c r="F169" i="18"/>
  <c r="F177" i="18"/>
  <c r="F201" i="18"/>
  <c r="F212" i="18"/>
  <c r="F245" i="18"/>
  <c r="F253" i="18"/>
  <c r="F270" i="18"/>
  <c r="F284" i="18"/>
  <c r="F318" i="18"/>
  <c r="F264" i="18"/>
  <c r="F237" i="18"/>
  <c r="F204" i="18"/>
  <c r="F144" i="18"/>
  <c r="F53" i="18"/>
  <c r="F35" i="18"/>
  <c r="F64" i="18"/>
  <c r="G18" i="18"/>
  <c r="F41" i="18"/>
  <c r="F61" i="18"/>
  <c r="F43" i="18"/>
  <c r="F63" i="18"/>
  <c r="F59" i="18"/>
  <c r="F38" i="18"/>
  <c r="F18" i="18"/>
  <c r="F49" i="18"/>
  <c r="F27" i="18"/>
  <c r="F579" i="19"/>
  <c r="F576" i="19"/>
  <c r="F560" i="19"/>
  <c r="F572" i="19"/>
  <c r="F555" i="19"/>
  <c r="F554" i="19"/>
  <c r="F563" i="19"/>
  <c r="F571" i="19"/>
  <c r="F578" i="19"/>
  <c r="F556" i="19"/>
  <c r="F522" i="19"/>
  <c r="F440" i="19"/>
  <c r="F437" i="19"/>
  <c r="F335" i="19"/>
  <c r="F503" i="19"/>
  <c r="F381" i="19"/>
  <c r="F343" i="19"/>
  <c r="F500" i="19"/>
  <c r="F461" i="19"/>
  <c r="F433" i="19"/>
  <c r="F412" i="19"/>
  <c r="F224" i="19"/>
  <c r="F219" i="19"/>
  <c r="F72" i="19"/>
  <c r="F91" i="19"/>
  <c r="F110" i="19"/>
  <c r="F135" i="19"/>
  <c r="F119" i="19"/>
  <c r="F77" i="19"/>
  <c r="F138" i="19"/>
  <c r="F116" i="19"/>
  <c r="G71" i="19"/>
  <c r="F99" i="19"/>
  <c r="F117" i="19"/>
  <c r="F94" i="19"/>
  <c r="F85" i="19"/>
  <c r="F120" i="19"/>
  <c r="F131" i="19"/>
  <c r="F149" i="19"/>
  <c r="F148" i="19"/>
  <c r="F108" i="19"/>
  <c r="F107" i="19"/>
  <c r="F115" i="19"/>
  <c r="F98" i="19"/>
  <c r="F80" i="19"/>
  <c r="F100" i="19"/>
  <c r="F125" i="19"/>
  <c r="F75" i="19"/>
  <c r="F87" i="19"/>
  <c r="F114" i="19"/>
  <c r="F122" i="19"/>
  <c r="F137" i="19"/>
  <c r="D10" i="19"/>
  <c r="G10" i="19" s="1"/>
  <c r="D8" i="19"/>
  <c r="F29" i="19"/>
  <c r="D9" i="19"/>
  <c r="F46" i="19"/>
  <c r="F35" i="19"/>
  <c r="G18" i="19"/>
  <c r="F63" i="19"/>
  <c r="F572" i="20"/>
  <c r="F556" i="20"/>
  <c r="F552" i="20"/>
  <c r="D13" i="20"/>
  <c r="G552" i="20"/>
  <c r="H552" i="20" s="1"/>
  <c r="F579" i="20"/>
  <c r="F570" i="20"/>
  <c r="F477" i="20"/>
  <c r="F378" i="20"/>
  <c r="F331" i="20"/>
  <c r="D11" i="20"/>
  <c r="F202" i="20"/>
  <c r="F197" i="20"/>
  <c r="F272" i="20"/>
  <c r="F100" i="20"/>
  <c r="F76" i="20"/>
  <c r="F128" i="20"/>
  <c r="F87" i="20"/>
  <c r="F75" i="20"/>
  <c r="F123" i="20"/>
  <c r="F71" i="20"/>
  <c r="F72" i="20"/>
  <c r="F127" i="20"/>
  <c r="F114" i="20"/>
  <c r="F110" i="20"/>
  <c r="F98" i="20"/>
  <c r="F144" i="20"/>
  <c r="F99" i="20"/>
  <c r="D10" i="20"/>
  <c r="G71" i="20"/>
  <c r="H71" i="20" s="1"/>
  <c r="F131" i="20"/>
  <c r="F119" i="20"/>
  <c r="F149" i="20"/>
  <c r="F105" i="20"/>
  <c r="D8" i="20"/>
  <c r="G18" i="20"/>
  <c r="H18" i="20" s="1"/>
  <c r="F49" i="20"/>
  <c r="F27" i="20"/>
  <c r="F24" i="20"/>
  <c r="F18" i="20"/>
  <c r="D9" i="20"/>
  <c r="F552" i="21"/>
  <c r="F567" i="21"/>
  <c r="F555" i="21"/>
  <c r="F571" i="21"/>
  <c r="F572" i="21"/>
  <c r="F336" i="21"/>
  <c r="F345" i="21"/>
  <c r="F510" i="21"/>
  <c r="F333" i="21"/>
  <c r="F390" i="21"/>
  <c r="F526" i="21"/>
  <c r="F467" i="21"/>
  <c r="F438" i="21"/>
  <c r="F364" i="21"/>
  <c r="F353" i="21"/>
  <c r="F368" i="21"/>
  <c r="F420" i="21"/>
  <c r="F342" i="21"/>
  <c r="F402" i="21"/>
  <c r="F446" i="21"/>
  <c r="F367" i="21"/>
  <c r="F456" i="21"/>
  <c r="F436" i="21"/>
  <c r="F431" i="21"/>
  <c r="F337" i="21"/>
  <c r="F538" i="21"/>
  <c r="F522" i="21"/>
  <c r="F519" i="21"/>
  <c r="F457" i="21"/>
  <c r="F452" i="21"/>
  <c r="F422" i="21"/>
  <c r="G329" i="21"/>
  <c r="H329" i="21" s="1"/>
  <c r="F330" i="21"/>
  <c r="F370" i="21"/>
  <c r="F524" i="21"/>
  <c r="F380" i="21"/>
  <c r="F423" i="21"/>
  <c r="F329" i="21"/>
  <c r="D12" i="21"/>
  <c r="G12" i="21" s="1"/>
  <c r="F509" i="21"/>
  <c r="F238" i="21"/>
  <c r="F182" i="21"/>
  <c r="F190" i="21"/>
  <c r="F248" i="21"/>
  <c r="F287" i="21"/>
  <c r="D11" i="21"/>
  <c r="F162" i="21"/>
  <c r="F245" i="21"/>
  <c r="F239" i="21"/>
  <c r="F226" i="21"/>
  <c r="F213" i="21"/>
  <c r="F209" i="21"/>
  <c r="F198" i="21"/>
  <c r="F269" i="21"/>
  <c r="F263" i="21"/>
  <c r="F127" i="21"/>
  <c r="F77" i="21"/>
  <c r="F120" i="21"/>
  <c r="F144" i="21"/>
  <c r="F88" i="21"/>
  <c r="F123" i="21"/>
  <c r="F140" i="21"/>
  <c r="F116" i="21"/>
  <c r="F126" i="21"/>
  <c r="F71" i="21"/>
  <c r="D10" i="21"/>
  <c r="F119" i="21"/>
  <c r="F87" i="21"/>
  <c r="F114" i="21"/>
  <c r="F122" i="21"/>
  <c r="F98" i="21"/>
  <c r="F99" i="21"/>
  <c r="F111" i="21"/>
  <c r="F94" i="21"/>
  <c r="F75" i="21"/>
  <c r="G71" i="21"/>
  <c r="H71" i="21" s="1"/>
  <c r="D8" i="21"/>
  <c r="F72" i="21"/>
  <c r="F96" i="21"/>
  <c r="F131" i="21"/>
  <c r="F90" i="21"/>
  <c r="F118" i="21"/>
  <c r="F83" i="21"/>
  <c r="F52" i="21"/>
  <c r="F38" i="21"/>
  <c r="F28" i="21"/>
  <c r="F29" i="21"/>
  <c r="F570" i="22"/>
  <c r="F579" i="22"/>
  <c r="D13" i="22"/>
  <c r="G13" i="22" s="1"/>
  <c r="F558" i="22"/>
  <c r="F557" i="22"/>
  <c r="F563" i="22"/>
  <c r="F554" i="22"/>
  <c r="F575" i="22"/>
  <c r="F456" i="22"/>
  <c r="F340" i="22"/>
  <c r="F350" i="22"/>
  <c r="F390" i="22"/>
  <c r="F529" i="22"/>
  <c r="F473" i="22"/>
  <c r="F345" i="22"/>
  <c r="F354" i="22"/>
  <c r="F531" i="22"/>
  <c r="F331" i="22"/>
  <c r="F453" i="22"/>
  <c r="F330" i="22"/>
  <c r="D12" i="22"/>
  <c r="G12" i="22" s="1"/>
  <c r="F482" i="22"/>
  <c r="F461" i="22"/>
  <c r="F446" i="22"/>
  <c r="F423" i="22"/>
  <c r="F412" i="22"/>
  <c r="F351" i="22"/>
  <c r="F347" i="22"/>
  <c r="G329" i="22"/>
  <c r="H329" i="22" s="1"/>
  <c r="F342" i="22"/>
  <c r="F380" i="22"/>
  <c r="F432" i="22"/>
  <c r="F544" i="22"/>
  <c r="F367" i="22"/>
  <c r="F506" i="22"/>
  <c r="F352" i="22"/>
  <c r="F369" i="22"/>
  <c r="F394" i="22"/>
  <c r="F451" i="22"/>
  <c r="F509" i="22"/>
  <c r="F379" i="22"/>
  <c r="F447" i="22"/>
  <c r="F440" i="22"/>
  <c r="F299" i="22"/>
  <c r="F233" i="22"/>
  <c r="F231" i="22"/>
  <c r="F192" i="22"/>
  <c r="F176" i="22"/>
  <c r="F202" i="22"/>
  <c r="F245" i="22"/>
  <c r="F162" i="22"/>
  <c r="F263" i="22"/>
  <c r="F287" i="22"/>
  <c r="F293" i="22"/>
  <c r="F272" i="22"/>
  <c r="F224" i="22"/>
  <c r="F217" i="22"/>
  <c r="F193" i="22"/>
  <c r="F169" i="22"/>
  <c r="F270" i="22"/>
  <c r="F262" i="22"/>
  <c r="F182" i="22"/>
  <c r="F191" i="22"/>
  <c r="F248" i="22"/>
  <c r="F276" i="22"/>
  <c r="F161" i="22"/>
  <c r="F285" i="22"/>
  <c r="F225" i="22"/>
  <c r="F222" i="22"/>
  <c r="F148" i="22"/>
  <c r="F116" i="22"/>
  <c r="F102" i="22"/>
  <c r="F71" i="22"/>
  <c r="D10" i="22"/>
  <c r="G10" i="22" s="1"/>
  <c r="F76" i="22"/>
  <c r="F87" i="22"/>
  <c r="F100" i="22"/>
  <c r="F119" i="22"/>
  <c r="F125" i="22"/>
  <c r="F131" i="22"/>
  <c r="F149" i="22"/>
  <c r="F107" i="22"/>
  <c r="F80" i="22"/>
  <c r="F145" i="22"/>
  <c r="F112" i="22"/>
  <c r="G71" i="22"/>
  <c r="F72" i="22"/>
  <c r="F89" i="22"/>
  <c r="F98" i="22"/>
  <c r="F109" i="22"/>
  <c r="F115" i="22"/>
  <c r="F122" i="22"/>
  <c r="F127" i="22"/>
  <c r="F135" i="22"/>
  <c r="F140" i="22"/>
  <c r="F64" i="22"/>
  <c r="F38" i="22"/>
  <c r="F22" i="22"/>
  <c r="F43" i="22"/>
  <c r="F18" i="22"/>
  <c r="F61" i="22"/>
  <c r="F35" i="22"/>
  <c r="D8" i="22"/>
  <c r="F29" i="22"/>
  <c r="F49" i="22"/>
  <c r="D9" i="22"/>
  <c r="F365" i="23"/>
  <c r="F513" i="23"/>
  <c r="F452" i="23"/>
  <c r="F423" i="23"/>
  <c r="F395" i="23"/>
  <c r="F343" i="23"/>
  <c r="F451" i="23"/>
  <c r="F438" i="23"/>
  <c r="F430" i="23"/>
  <c r="F422" i="23"/>
  <c r="F363" i="23"/>
  <c r="F542" i="23"/>
  <c r="F394" i="23"/>
  <c r="F197" i="23"/>
  <c r="F186" i="23"/>
  <c r="F176" i="23"/>
  <c r="F261" i="23"/>
  <c r="F109" i="23"/>
  <c r="F105" i="23"/>
  <c r="F49" i="23"/>
  <c r="F57" i="23"/>
  <c r="F18" i="23"/>
  <c r="F27" i="23"/>
  <c r="F61" i="23"/>
  <c r="D9" i="23"/>
  <c r="F560" i="24"/>
  <c r="F506" i="24"/>
  <c r="F349" i="24"/>
  <c r="F345" i="24"/>
  <c r="F452" i="24"/>
  <c r="F423" i="24"/>
  <c r="F276" i="24"/>
  <c r="F272" i="24"/>
  <c r="F174" i="24"/>
  <c r="F249" i="24"/>
  <c r="F198" i="24"/>
  <c r="F178" i="24"/>
  <c r="F128" i="24"/>
  <c r="F115" i="24"/>
  <c r="F111" i="24"/>
  <c r="F109" i="24"/>
  <c r="F72" i="24"/>
  <c r="F119" i="24"/>
  <c r="F144" i="24"/>
  <c r="F131" i="24"/>
  <c r="F98" i="24"/>
  <c r="F110" i="24"/>
  <c r="F99" i="24"/>
  <c r="F73" i="24"/>
  <c r="F71" i="24"/>
  <c r="D8" i="24"/>
  <c r="F570" i="25"/>
  <c r="F579" i="25"/>
  <c r="D13" i="25"/>
  <c r="G13" i="25" s="1"/>
  <c r="F568" i="25"/>
  <c r="F555" i="25"/>
  <c r="G552" i="25"/>
  <c r="H552" i="25" s="1"/>
  <c r="F563" i="25"/>
  <c r="F459" i="25"/>
  <c r="F437" i="25"/>
  <c r="F422" i="25"/>
  <c r="F347" i="25"/>
  <c r="F338" i="25"/>
  <c r="F331" i="25"/>
  <c r="F365" i="25"/>
  <c r="F456" i="25"/>
  <c r="F509" i="25"/>
  <c r="F332" i="25"/>
  <c r="F345" i="25"/>
  <c r="F353" i="25"/>
  <c r="F367" i="25"/>
  <c r="F410" i="25"/>
  <c r="F424" i="25"/>
  <c r="F436" i="25"/>
  <c r="D12" i="25"/>
  <c r="F514" i="25"/>
  <c r="F510" i="25"/>
  <c r="F506" i="25"/>
  <c r="F544" i="25"/>
  <c r="F430" i="25"/>
  <c r="F420" i="25"/>
  <c r="F409" i="25"/>
  <c r="F387" i="25"/>
  <c r="F337" i="25"/>
  <c r="G329" i="25"/>
  <c r="F342" i="25"/>
  <c r="F478" i="25"/>
  <c r="F500" i="25"/>
  <c r="F336" i="25"/>
  <c r="F370" i="25"/>
  <c r="F432" i="25"/>
  <c r="F448" i="25"/>
  <c r="F477" i="25"/>
  <c r="F529" i="25"/>
  <c r="F515" i="25"/>
  <c r="F487" i="25"/>
  <c r="F372" i="25"/>
  <c r="G161" i="25"/>
  <c r="F161" i="25"/>
  <c r="F188" i="25"/>
  <c r="F197" i="25"/>
  <c r="F212" i="25"/>
  <c r="D11" i="25"/>
  <c r="F301" i="25"/>
  <c r="F297" i="25"/>
  <c r="F284" i="25"/>
  <c r="F198" i="25"/>
  <c r="F193" i="25"/>
  <c r="F190" i="25"/>
  <c r="F253" i="25"/>
  <c r="F191" i="25"/>
  <c r="F202" i="25"/>
  <c r="F234" i="25"/>
  <c r="F176" i="25"/>
  <c r="F119" i="25"/>
  <c r="F123" i="25"/>
  <c r="F75" i="25"/>
  <c r="F122" i="25"/>
  <c r="F124" i="25"/>
  <c r="F98" i="25"/>
  <c r="F132" i="25"/>
  <c r="F91" i="25"/>
  <c r="F90" i="25"/>
  <c r="D8" i="25"/>
  <c r="F125" i="25"/>
  <c r="F77" i="25"/>
  <c r="F114" i="25"/>
  <c r="F556" i="26"/>
  <c r="F336" i="26"/>
  <c r="F340" i="26"/>
  <c r="F349" i="26"/>
  <c r="F354" i="26"/>
  <c r="F362" i="26"/>
  <c r="F369" i="26"/>
  <c r="F382" i="26"/>
  <c r="F401" i="26"/>
  <c r="F426" i="26"/>
  <c r="F432" i="26"/>
  <c r="F437" i="26"/>
  <c r="F451" i="26"/>
  <c r="F462" i="26"/>
  <c r="F487" i="26"/>
  <c r="F497" i="26"/>
  <c r="F524" i="26"/>
  <c r="F531" i="26"/>
  <c r="F544" i="26"/>
  <c r="F329" i="26"/>
  <c r="F539" i="26"/>
  <c r="F331" i="26"/>
  <c r="F342" i="26"/>
  <c r="F350" i="26"/>
  <c r="F358" i="26"/>
  <c r="F365" i="26"/>
  <c r="F370" i="26"/>
  <c r="F379" i="26"/>
  <c r="F390" i="26"/>
  <c r="F408" i="26"/>
  <c r="F422" i="26"/>
  <c r="F428" i="26"/>
  <c r="F433" i="26"/>
  <c r="F438" i="26"/>
  <c r="F446" i="26"/>
  <c r="F452" i="26"/>
  <c r="F456" i="26"/>
  <c r="F477" i="26"/>
  <c r="F491" i="26"/>
  <c r="F506" i="26"/>
  <c r="F538" i="26"/>
  <c r="F330" i="26"/>
  <c r="G329" i="26"/>
  <c r="H329" i="26" s="1"/>
  <c r="F513" i="26"/>
  <c r="F499" i="26"/>
  <c r="F427" i="26"/>
  <c r="F425" i="26"/>
  <c r="F420" i="26"/>
  <c r="F372" i="26"/>
  <c r="F344" i="26"/>
  <c r="F515" i="26"/>
  <c r="F503" i="26"/>
  <c r="F500" i="26"/>
  <c r="F467" i="26"/>
  <c r="F450" i="26"/>
  <c r="F411" i="26"/>
  <c r="F395" i="26"/>
  <c r="F346" i="26"/>
  <c r="F335" i="26"/>
  <c r="F333" i="26"/>
  <c r="F339" i="26"/>
  <c r="F345" i="26"/>
  <c r="F353" i="26"/>
  <c r="F361" i="26"/>
  <c r="F368" i="26"/>
  <c r="F376" i="26"/>
  <c r="F381" i="26"/>
  <c r="F394" i="26"/>
  <c r="F410" i="26"/>
  <c r="F424" i="26"/>
  <c r="F430" i="26"/>
  <c r="F443" i="26"/>
  <c r="F448" i="26"/>
  <c r="F454" i="26"/>
  <c r="F482" i="26"/>
  <c r="F495" i="26"/>
  <c r="F510" i="26"/>
  <c r="F530" i="26"/>
  <c r="F542" i="26"/>
  <c r="F313" i="26"/>
  <c r="F293" i="26"/>
  <c r="F233" i="26"/>
  <c r="F304" i="26"/>
  <c r="F131" i="26"/>
  <c r="F112" i="26"/>
  <c r="D8" i="26"/>
  <c r="F96" i="26"/>
  <c r="F129" i="26"/>
  <c r="F98" i="26"/>
  <c r="F139" i="26"/>
  <c r="F73" i="26"/>
  <c r="F95" i="26"/>
  <c r="F111" i="26"/>
  <c r="F123" i="26"/>
  <c r="F117" i="26"/>
  <c r="F102" i="26"/>
  <c r="F72" i="26"/>
  <c r="F80" i="26"/>
  <c r="F88" i="26"/>
  <c r="F106" i="26"/>
  <c r="F122" i="26"/>
  <c r="F90" i="26"/>
  <c r="F91" i="26"/>
  <c r="F120" i="26"/>
  <c r="F136" i="26"/>
  <c r="F149" i="26"/>
  <c r="D10" i="26"/>
  <c r="G10" i="26" s="1"/>
  <c r="F147" i="26"/>
  <c r="F107" i="26"/>
  <c r="G18" i="26"/>
  <c r="F35" i="26"/>
  <c r="F38" i="26"/>
  <c r="F23" i="26"/>
  <c r="D9" i="26"/>
  <c r="F573" i="27"/>
  <c r="F558" i="27"/>
  <c r="F556" i="27"/>
  <c r="F568" i="27"/>
  <c r="F575" i="27"/>
  <c r="F579" i="27"/>
  <c r="F571" i="27"/>
  <c r="F555" i="27"/>
  <c r="F563" i="27"/>
  <c r="F578" i="27"/>
  <c r="F560" i="27"/>
  <c r="F552" i="27"/>
  <c r="F562" i="27"/>
  <c r="F513" i="27"/>
  <c r="F486" i="27"/>
  <c r="F482" i="27"/>
  <c r="F410" i="27"/>
  <c r="F368" i="27"/>
  <c r="F360" i="27"/>
  <c r="F512" i="27"/>
  <c r="F409" i="27"/>
  <c r="F395" i="27"/>
  <c r="F381" i="27"/>
  <c r="F358" i="27"/>
  <c r="F295" i="27"/>
  <c r="F193" i="27"/>
  <c r="G161" i="27"/>
  <c r="H161" i="27" s="1"/>
  <c r="F208" i="27"/>
  <c r="F225" i="27"/>
  <c r="F297" i="27"/>
  <c r="F190" i="27"/>
  <c r="F261" i="27"/>
  <c r="F202" i="27"/>
  <c r="F177" i="27"/>
  <c r="F167" i="27"/>
  <c r="F169" i="27"/>
  <c r="F232" i="27"/>
  <c r="F182" i="27"/>
  <c r="F191" i="27"/>
  <c r="F201" i="27"/>
  <c r="F162" i="27"/>
  <c r="F272" i="27"/>
  <c r="F269" i="27"/>
  <c r="F186" i="27"/>
  <c r="F163" i="27"/>
  <c r="F282" i="27"/>
  <c r="F209" i="27"/>
  <c r="F170" i="27"/>
  <c r="F166" i="27"/>
  <c r="F262" i="27"/>
  <c r="F212" i="27"/>
  <c r="F253" i="27"/>
  <c r="F189" i="27"/>
  <c r="F248" i="27"/>
  <c r="F192" i="27"/>
  <c r="F245" i="27"/>
  <c r="F161" i="27"/>
  <c r="F299" i="27"/>
  <c r="F273" i="27"/>
  <c r="F265" i="27"/>
  <c r="F151" i="27"/>
  <c r="F147" i="27"/>
  <c r="F127" i="27"/>
  <c r="F126" i="27"/>
  <c r="F148" i="27"/>
  <c r="F117" i="27"/>
  <c r="F18" i="27"/>
  <c r="F64" i="27"/>
  <c r="F37" i="27"/>
  <c r="F24" i="27"/>
  <c r="D8" i="27"/>
  <c r="G18" i="27"/>
  <c r="F60" i="27"/>
  <c r="F51" i="27"/>
  <c r="F48" i="27"/>
  <c r="F26" i="27"/>
  <c r="F63" i="27"/>
  <c r="F35" i="27"/>
  <c r="F22" i="27"/>
  <c r="F29" i="27"/>
  <c r="D9" i="27"/>
  <c r="F53" i="27"/>
  <c r="F49" i="27"/>
  <c r="F41" i="27"/>
  <c r="F27" i="27"/>
  <c r="F573" i="28"/>
  <c r="F552" i="28"/>
  <c r="F553" i="28"/>
  <c r="F555" i="28"/>
  <c r="F557" i="28"/>
  <c r="F567" i="28"/>
  <c r="F575" i="28"/>
  <c r="F537" i="29"/>
  <c r="F526" i="29"/>
  <c r="F519" i="29"/>
  <c r="F502" i="29"/>
  <c r="F499" i="29"/>
  <c r="F455" i="29"/>
  <c r="F408" i="29"/>
  <c r="F355" i="29"/>
  <c r="G329" i="29"/>
  <c r="H329" i="29" s="1"/>
  <c r="F338" i="29"/>
  <c r="F354" i="29"/>
  <c r="F362" i="29"/>
  <c r="F370" i="29"/>
  <c r="F379" i="29"/>
  <c r="F332" i="29"/>
  <c r="F380" i="29"/>
  <c r="F333" i="29"/>
  <c r="F342" i="29"/>
  <c r="F358" i="29"/>
  <c r="F365" i="29"/>
  <c r="F390" i="29"/>
  <c r="F438" i="29"/>
  <c r="F446" i="29"/>
  <c r="F451" i="29"/>
  <c r="F457" i="29"/>
  <c r="F467" i="29"/>
  <c r="F478" i="29"/>
  <c r="F487" i="29"/>
  <c r="F500" i="29"/>
  <c r="F509" i="29"/>
  <c r="F521" i="29"/>
  <c r="F531" i="29"/>
  <c r="F540" i="29"/>
  <c r="F376" i="29"/>
  <c r="F330" i="29"/>
  <c r="F329" i="29"/>
  <c r="D12" i="29"/>
  <c r="F545" i="29"/>
  <c r="F544" i="29"/>
  <c r="F514" i="29"/>
  <c r="F490" i="29"/>
  <c r="F426" i="29"/>
  <c r="F413" i="29"/>
  <c r="F363" i="29"/>
  <c r="F360" i="29"/>
  <c r="F356" i="29"/>
  <c r="F497" i="29"/>
  <c r="F496" i="29"/>
  <c r="F493" i="29"/>
  <c r="F491" i="29"/>
  <c r="F486" i="29"/>
  <c r="F483" i="29"/>
  <c r="F468" i="29"/>
  <c r="F454" i="29"/>
  <c r="F345" i="29"/>
  <c r="F364" i="29"/>
  <c r="F422" i="29"/>
  <c r="F349" i="29"/>
  <c r="F373" i="29"/>
  <c r="F381" i="29"/>
  <c r="F410" i="29"/>
  <c r="F431" i="29"/>
  <c r="F436" i="29"/>
  <c r="F442" i="29"/>
  <c r="F449" i="29"/>
  <c r="F453" i="29"/>
  <c r="F463" i="29"/>
  <c r="F481" i="29"/>
  <c r="F503" i="29"/>
  <c r="F512" i="29"/>
  <c r="F529" i="29"/>
  <c r="F538" i="29"/>
  <c r="F352" i="29"/>
  <c r="F331" i="29"/>
  <c r="F460" i="29"/>
  <c r="F447" i="29"/>
  <c r="F444" i="29"/>
  <c r="F412" i="29"/>
  <c r="F309" i="29"/>
  <c r="F290" i="29"/>
  <c r="F264" i="29"/>
  <c r="F244" i="29"/>
  <c r="F163" i="29"/>
  <c r="F311" i="29"/>
  <c r="F288" i="29"/>
  <c r="F196" i="29"/>
  <c r="F118" i="29"/>
  <c r="F102" i="29"/>
  <c r="D8" i="29"/>
  <c r="F94" i="29"/>
  <c r="F76" i="29"/>
  <c r="F87" i="29"/>
  <c r="F105" i="29"/>
  <c r="F114" i="29"/>
  <c r="F122" i="29"/>
  <c r="F137" i="29"/>
  <c r="F144" i="29"/>
  <c r="F88" i="29"/>
  <c r="F72" i="29"/>
  <c r="F108" i="29"/>
  <c r="F73" i="29"/>
  <c r="F148" i="29"/>
  <c r="F142" i="29"/>
  <c r="F117" i="29"/>
  <c r="F119" i="29"/>
  <c r="F125" i="29"/>
  <c r="F129" i="29"/>
  <c r="F135" i="29"/>
  <c r="F140" i="29"/>
  <c r="F147" i="29"/>
  <c r="F98" i="29"/>
  <c r="F90" i="29"/>
  <c r="F99" i="29"/>
  <c r="F110" i="29"/>
  <c r="F57" i="29"/>
  <c r="F51" i="29"/>
  <c r="F22" i="29"/>
  <c r="D13" i="30"/>
  <c r="G13" i="30" s="1"/>
  <c r="F570" i="30"/>
  <c r="F571" i="30"/>
  <c r="F578" i="30"/>
  <c r="F438" i="30"/>
  <c r="F402" i="30"/>
  <c r="F332" i="30"/>
  <c r="F361" i="30"/>
  <c r="D12" i="30"/>
  <c r="F540" i="30"/>
  <c r="F362" i="30"/>
  <c r="F340" i="30"/>
  <c r="G329" i="30"/>
  <c r="F393" i="30"/>
  <c r="F345" i="30"/>
  <c r="F509" i="30"/>
  <c r="F215" i="30"/>
  <c r="F136" i="30"/>
  <c r="F128" i="30"/>
  <c r="F125" i="30"/>
  <c r="F122" i="30"/>
  <c r="F72" i="30"/>
  <c r="F98" i="30"/>
  <c r="F131" i="30"/>
  <c r="F117" i="30"/>
  <c r="F115" i="30"/>
  <c r="F94" i="30"/>
  <c r="F71" i="30"/>
  <c r="G71" i="30"/>
  <c r="H71" i="30" s="1"/>
  <c r="G9" i="30"/>
  <c r="F18" i="30"/>
  <c r="D8" i="30"/>
  <c r="G552" i="31"/>
  <c r="H552" i="31" s="1"/>
  <c r="F554" i="31"/>
  <c r="F557" i="31"/>
  <c r="F573" i="31"/>
  <c r="F560" i="31"/>
  <c r="F576" i="31"/>
  <c r="D13" i="31"/>
  <c r="G13" i="31" s="1"/>
  <c r="F563" i="31"/>
  <c r="F571" i="31"/>
  <c r="F578" i="31"/>
  <c r="F553" i="31"/>
  <c r="F556" i="31"/>
  <c r="F552" i="31"/>
  <c r="F494" i="31"/>
  <c r="F395" i="31"/>
  <c r="F502" i="31"/>
  <c r="F544" i="31"/>
  <c r="F356" i="31"/>
  <c r="F370" i="31"/>
  <c r="F512" i="31"/>
  <c r="F530" i="31"/>
  <c r="F531" i="31"/>
  <c r="F336" i="31"/>
  <c r="F374" i="31"/>
  <c r="F393" i="31"/>
  <c r="F409" i="31"/>
  <c r="F421" i="31"/>
  <c r="F425" i="31"/>
  <c r="F432" i="31"/>
  <c r="F437" i="31"/>
  <c r="F443" i="31"/>
  <c r="F450" i="31"/>
  <c r="F465" i="31"/>
  <c r="F473" i="31"/>
  <c r="F477" i="31"/>
  <c r="F482" i="31"/>
  <c r="F501" i="31"/>
  <c r="F542" i="31"/>
  <c r="F329" i="31"/>
  <c r="F492" i="31"/>
  <c r="F396" i="31"/>
  <c r="F337" i="31"/>
  <c r="F517" i="31"/>
  <c r="F508" i="31"/>
  <c r="F483" i="31"/>
  <c r="F471" i="31"/>
  <c r="F386" i="31"/>
  <c r="F372" i="31"/>
  <c r="F361" i="31"/>
  <c r="F332" i="31"/>
  <c r="F339" i="31"/>
  <c r="F346" i="31"/>
  <c r="F354" i="31"/>
  <c r="F379" i="31"/>
  <c r="F503" i="31"/>
  <c r="F514" i="31"/>
  <c r="F538" i="31"/>
  <c r="F349" i="31"/>
  <c r="F381" i="31"/>
  <c r="F343" i="31"/>
  <c r="F352" i="31"/>
  <c r="F359" i="31"/>
  <c r="F367" i="31"/>
  <c r="F376" i="31"/>
  <c r="F390" i="31"/>
  <c r="F412" i="31"/>
  <c r="F423" i="31"/>
  <c r="F430" i="31"/>
  <c r="F434" i="31"/>
  <c r="F440" i="31"/>
  <c r="F452" i="31"/>
  <c r="F456" i="31"/>
  <c r="F467" i="31"/>
  <c r="F475" i="31"/>
  <c r="F479" i="31"/>
  <c r="F487" i="31"/>
  <c r="F499" i="31"/>
  <c r="F510" i="31"/>
  <c r="G329" i="31"/>
  <c r="H329" i="31" s="1"/>
  <c r="F345" i="31"/>
  <c r="F493" i="31"/>
  <c r="F163" i="31"/>
  <c r="F290" i="31"/>
  <c r="F202" i="31"/>
  <c r="F164" i="31"/>
  <c r="F191" i="31"/>
  <c r="F248" i="31"/>
  <c r="F276" i="31"/>
  <c r="F297" i="31"/>
  <c r="F314" i="31"/>
  <c r="F176" i="31"/>
  <c r="F284" i="31"/>
  <c r="F193" i="31"/>
  <c r="F315" i="31"/>
  <c r="F238" i="31"/>
  <c r="F169" i="31"/>
  <c r="F178" i="31"/>
  <c r="F198" i="31"/>
  <c r="F215" i="31"/>
  <c r="F299" i="31"/>
  <c r="F161" i="31"/>
  <c r="F281" i="31"/>
  <c r="F312" i="31"/>
  <c r="F269" i="31"/>
  <c r="F182" i="31"/>
  <c r="F200" i="31"/>
  <c r="F225" i="31"/>
  <c r="F264" i="31"/>
  <c r="F305" i="31"/>
  <c r="F167" i="31"/>
  <c r="F188" i="31"/>
  <c r="F245" i="31"/>
  <c r="F307" i="31"/>
  <c r="F235" i="31"/>
  <c r="F186" i="31"/>
  <c r="F270" i="31"/>
  <c r="F239" i="31"/>
  <c r="F261" i="31"/>
  <c r="F81" i="31"/>
  <c r="F71" i="31"/>
  <c r="F109" i="31"/>
  <c r="F116" i="31"/>
  <c r="F83" i="31"/>
  <c r="F150" i="31"/>
  <c r="F87" i="31"/>
  <c r="F104" i="31"/>
  <c r="F120" i="31"/>
  <c r="F146" i="31"/>
  <c r="G71" i="31"/>
  <c r="F140" i="31"/>
  <c r="F80" i="31"/>
  <c r="F151" i="31"/>
  <c r="F135" i="31"/>
  <c r="F89" i="31"/>
  <c r="F118" i="31"/>
  <c r="F125" i="31"/>
  <c r="F133" i="31"/>
  <c r="F142" i="31"/>
  <c r="F149" i="31"/>
  <c r="F127" i="31"/>
  <c r="F76" i="31"/>
  <c r="F84" i="31"/>
  <c r="F106" i="31"/>
  <c r="F131" i="31"/>
  <c r="F139" i="31"/>
  <c r="F98" i="31"/>
  <c r="F115" i="31"/>
  <c r="D8" i="31"/>
  <c r="F64" i="31"/>
  <c r="F61" i="31"/>
  <c r="F49" i="31"/>
  <c r="D9" i="31"/>
  <c r="D13" i="32"/>
  <c r="F563" i="32"/>
  <c r="F556" i="32"/>
  <c r="F531" i="32"/>
  <c r="F515" i="32"/>
  <c r="F487" i="32"/>
  <c r="F379" i="32"/>
  <c r="F353" i="32"/>
  <c r="F336" i="32"/>
  <c r="F332" i="32"/>
  <c r="F162" i="32"/>
  <c r="F227" i="32"/>
  <c r="F224" i="32"/>
  <c r="G161" i="32"/>
  <c r="H161" i="32" s="1"/>
  <c r="D11" i="32"/>
  <c r="F225" i="32"/>
  <c r="F167" i="32"/>
  <c r="F164" i="32"/>
  <c r="F262" i="32"/>
  <c r="F248" i="32"/>
  <c r="F245" i="32"/>
  <c r="D8" i="32"/>
  <c r="F276" i="32"/>
  <c r="F272" i="32"/>
  <c r="F238" i="32"/>
  <c r="F140" i="32"/>
  <c r="F133" i="32"/>
  <c r="F127" i="32"/>
  <c r="F120" i="32"/>
  <c r="F149" i="32"/>
  <c r="F131" i="32"/>
  <c r="F122" i="32"/>
  <c r="F117" i="32"/>
  <c r="F41" i="32"/>
  <c r="F36" i="32"/>
  <c r="F184" i="33"/>
  <c r="F109" i="33"/>
  <c r="F129" i="33"/>
  <c r="F138" i="33"/>
  <c r="F73" i="33"/>
  <c r="F76" i="33"/>
  <c r="F83" i="33"/>
  <c r="F94" i="33"/>
  <c r="F100" i="33"/>
  <c r="F110" i="33"/>
  <c r="F119" i="33"/>
  <c r="F128" i="33"/>
  <c r="F137" i="33"/>
  <c r="F145" i="33"/>
  <c r="F102" i="33"/>
  <c r="F111" i="33"/>
  <c r="F140" i="33"/>
  <c r="F101" i="33"/>
  <c r="F105" i="33"/>
  <c r="F125" i="33"/>
  <c r="F81" i="33"/>
  <c r="F88" i="33"/>
  <c r="F98" i="33"/>
  <c r="F106" i="33"/>
  <c r="F115" i="33"/>
  <c r="F124" i="33"/>
  <c r="F133" i="33"/>
  <c r="F75" i="33"/>
  <c r="F80" i="33"/>
  <c r="F84" i="33"/>
  <c r="F89" i="33"/>
  <c r="F95" i="33"/>
  <c r="F114" i="33"/>
  <c r="F118" i="33"/>
  <c r="F123" i="33"/>
  <c r="F127" i="33"/>
  <c r="F132" i="33"/>
  <c r="F136" i="33"/>
  <c r="F144" i="33"/>
  <c r="F148" i="33"/>
  <c r="F72" i="33"/>
  <c r="F151" i="33"/>
  <c r="F141" i="33"/>
  <c r="G111" i="33"/>
  <c r="G102" i="33"/>
  <c r="D8" i="33"/>
  <c r="F8" i="33" s="1"/>
  <c r="D10" i="33"/>
  <c r="G10" i="33" s="1"/>
  <c r="F77" i="33"/>
  <c r="F87" i="33"/>
  <c r="F91" i="33"/>
  <c r="F97" i="33"/>
  <c r="F107" i="33"/>
  <c r="F116" i="33"/>
  <c r="F120" i="33"/>
  <c r="F142" i="33"/>
  <c r="F146" i="33"/>
  <c r="F149" i="33"/>
  <c r="F58" i="33"/>
  <c r="H329" i="30" l="1"/>
  <c r="G11" i="25"/>
  <c r="G11" i="22"/>
  <c r="G12" i="3"/>
  <c r="H161" i="7"/>
  <c r="H18" i="23"/>
  <c r="E9" i="13"/>
  <c r="H161" i="25"/>
  <c r="G11" i="11"/>
  <c r="H18" i="3"/>
  <c r="G11" i="26"/>
  <c r="G9" i="18"/>
  <c r="H9" i="18" s="1"/>
  <c r="H71" i="14"/>
  <c r="G9" i="21"/>
  <c r="H71" i="4"/>
  <c r="E9" i="17"/>
  <c r="H552" i="34"/>
  <c r="E10" i="17"/>
  <c r="G11" i="20"/>
  <c r="H18" i="19"/>
  <c r="H18" i="18"/>
  <c r="G12" i="4"/>
  <c r="H161" i="34"/>
  <c r="H71" i="7"/>
  <c r="G13" i="3"/>
  <c r="H161" i="11"/>
  <c r="G13" i="20"/>
  <c r="H13" i="20" s="1"/>
  <c r="H552" i="1"/>
  <c r="E8" i="3"/>
  <c r="E13" i="3"/>
  <c r="E12" i="14"/>
  <c r="E11" i="14"/>
  <c r="H11" i="14" s="1"/>
  <c r="E13" i="14"/>
  <c r="H13" i="14" s="1"/>
  <c r="E9" i="14"/>
  <c r="E11" i="31"/>
  <c r="E9" i="31"/>
  <c r="E12" i="31"/>
  <c r="H12" i="31" s="1"/>
  <c r="H18" i="1"/>
  <c r="H11" i="22"/>
  <c r="E10" i="31"/>
  <c r="G12" i="34"/>
  <c r="G10" i="23"/>
  <c r="G9" i="3"/>
  <c r="G10" i="32"/>
  <c r="H10" i="32" s="1"/>
  <c r="G11" i="24"/>
  <c r="H18" i="12"/>
  <c r="G10" i="10"/>
  <c r="E10" i="14"/>
  <c r="H10" i="14" s="1"/>
  <c r="H161" i="13"/>
  <c r="G9" i="33"/>
  <c r="G11" i="33"/>
  <c r="G13" i="8"/>
  <c r="G9" i="32"/>
  <c r="E9" i="28"/>
  <c r="H12" i="26"/>
  <c r="H71" i="28"/>
  <c r="H12" i="14"/>
  <c r="E11" i="28"/>
  <c r="H11" i="28" s="1"/>
  <c r="E9" i="30"/>
  <c r="E10" i="30"/>
  <c r="E11" i="17"/>
  <c r="H11" i="17" s="1"/>
  <c r="E13" i="17"/>
  <c r="H13" i="17" s="1"/>
  <c r="H10" i="22"/>
  <c r="E10" i="26"/>
  <c r="H10" i="26" s="1"/>
  <c r="E10" i="28"/>
  <c r="H10" i="28" s="1"/>
  <c r="H71" i="29"/>
  <c r="H111" i="33"/>
  <c r="E13" i="16"/>
  <c r="H13" i="16" s="1"/>
  <c r="E10" i="7"/>
  <c r="H71" i="6"/>
  <c r="E9" i="3"/>
  <c r="E11" i="32"/>
  <c r="H71" i="3"/>
  <c r="E8" i="28"/>
  <c r="E11" i="24"/>
  <c r="E13" i="24"/>
  <c r="E12" i="24"/>
  <c r="E13" i="28"/>
  <c r="H71" i="16"/>
  <c r="H71" i="17"/>
  <c r="E12" i="32"/>
  <c r="E10" i="32"/>
  <c r="H12" i="5"/>
  <c r="E13" i="32"/>
  <c r="E8" i="31"/>
  <c r="E13" i="31"/>
  <c r="H13" i="31" s="1"/>
  <c r="H71" i="19"/>
  <c r="H71" i="31"/>
  <c r="H11" i="20"/>
  <c r="E9" i="32"/>
  <c r="E9" i="18"/>
  <c r="G13" i="24"/>
  <c r="H13" i="24" s="1"/>
  <c r="H13" i="30"/>
  <c r="G13" i="28"/>
  <c r="E9" i="1"/>
  <c r="E10" i="1"/>
  <c r="E11" i="19"/>
  <c r="G10" i="17"/>
  <c r="H10" i="17" s="1"/>
  <c r="G13" i="19"/>
  <c r="H13" i="19" s="1"/>
  <c r="H18" i="27"/>
  <c r="H18" i="26"/>
  <c r="H329" i="25"/>
  <c r="E12" i="8"/>
  <c r="G9" i="5"/>
  <c r="G13" i="34"/>
  <c r="E8" i="1"/>
  <c r="G10" i="13"/>
  <c r="H18" i="2"/>
  <c r="H9" i="30"/>
  <c r="H71" i="22"/>
  <c r="G11" i="21"/>
  <c r="H11" i="21" s="1"/>
  <c r="G11" i="18"/>
  <c r="H13" i="1"/>
  <c r="G10" i="25"/>
  <c r="G11" i="19"/>
  <c r="G10" i="3"/>
  <c r="H18" i="10"/>
  <c r="G12" i="32"/>
  <c r="H161" i="22"/>
  <c r="H12" i="1"/>
  <c r="H71" i="34"/>
  <c r="H11" i="34"/>
  <c r="H18" i="5"/>
  <c r="F9" i="2"/>
  <c r="H552" i="7"/>
  <c r="H552" i="4"/>
  <c r="G13" i="6"/>
  <c r="F13" i="6"/>
  <c r="H10" i="24"/>
  <c r="H18" i="22"/>
  <c r="F10" i="7"/>
  <c r="G11" i="12"/>
  <c r="H18" i="15"/>
  <c r="F13" i="13"/>
  <c r="H9" i="29"/>
  <c r="H18" i="32"/>
  <c r="F12" i="26"/>
  <c r="F10" i="23"/>
  <c r="G11" i="27"/>
  <c r="H11" i="31"/>
  <c r="H18" i="30"/>
  <c r="H161" i="31"/>
  <c r="F9" i="29"/>
  <c r="F9" i="18"/>
  <c r="F13" i="7"/>
  <c r="F8" i="7"/>
  <c r="F8" i="23"/>
  <c r="F13" i="23"/>
  <c r="F9" i="7"/>
  <c r="F11" i="23"/>
  <c r="G8" i="16"/>
  <c r="G11" i="23"/>
  <c r="F13" i="16"/>
  <c r="F12" i="16"/>
  <c r="F10" i="25"/>
  <c r="F12" i="23"/>
  <c r="H71" i="33"/>
  <c r="G8" i="23"/>
  <c r="F9" i="12"/>
  <c r="G9" i="7"/>
  <c r="H9" i="21"/>
  <c r="H18" i="25"/>
  <c r="E11" i="2"/>
  <c r="E10" i="3"/>
  <c r="E13" i="8"/>
  <c r="E12" i="30"/>
  <c r="E12" i="3"/>
  <c r="H12" i="3" s="1"/>
  <c r="E11" i="3"/>
  <c r="H11" i="3" s="1"/>
  <c r="G13" i="12"/>
  <c r="H552" i="28"/>
  <c r="H552" i="12"/>
  <c r="H11" i="29"/>
  <c r="E9" i="24"/>
  <c r="H9" i="24" s="1"/>
  <c r="H9" i="12"/>
  <c r="G8" i="5"/>
  <c r="E8" i="19"/>
  <c r="E11" i="5"/>
  <c r="E8" i="5"/>
  <c r="G12" i="24"/>
  <c r="H12" i="24" s="1"/>
  <c r="G12" i="20"/>
  <c r="H12" i="20" s="1"/>
  <c r="G12" i="30"/>
  <c r="H12" i="30" s="1"/>
  <c r="E12" i="19"/>
  <c r="H12" i="19" s="1"/>
  <c r="H13" i="28"/>
  <c r="H13" i="22"/>
  <c r="E8" i="18"/>
  <c r="E12" i="18"/>
  <c r="H12" i="18" s="1"/>
  <c r="G12" i="9"/>
  <c r="G12" i="27"/>
  <c r="H12" i="27" s="1"/>
  <c r="E11" i="27"/>
  <c r="E13" i="5"/>
  <c r="H13" i="5" s="1"/>
  <c r="E9" i="5"/>
  <c r="H11" i="1"/>
  <c r="E9" i="10"/>
  <c r="E10" i="8"/>
  <c r="E12" i="25"/>
  <c r="G10" i="8"/>
  <c r="G8" i="7"/>
  <c r="E8" i="12"/>
  <c r="E13" i="7"/>
  <c r="H13" i="7" s="1"/>
  <c r="E9" i="8"/>
  <c r="H9" i="8" s="1"/>
  <c r="E8" i="9"/>
  <c r="E12" i="9"/>
  <c r="E13" i="34"/>
  <c r="E13" i="12"/>
  <c r="H102" i="33"/>
  <c r="H11" i="7"/>
  <c r="E10" i="19"/>
  <c r="H10" i="19" s="1"/>
  <c r="E8" i="26"/>
  <c r="E8" i="7"/>
  <c r="H10" i="29"/>
  <c r="H71" i="13"/>
  <c r="E12" i="7"/>
  <c r="H12" i="7" s="1"/>
  <c r="E12" i="12"/>
  <c r="H12" i="12" s="1"/>
  <c r="E13" i="9"/>
  <c r="H13" i="9" s="1"/>
  <c r="E11" i="8"/>
  <c r="H11" i="8" s="1"/>
  <c r="E13" i="26"/>
  <c r="H13" i="26" s="1"/>
  <c r="E11" i="26"/>
  <c r="H11" i="26" s="1"/>
  <c r="E9" i="19"/>
  <c r="E11" i="11"/>
  <c r="H11" i="11" s="1"/>
  <c r="E9" i="26"/>
  <c r="E11" i="12"/>
  <c r="E9" i="11"/>
  <c r="H9" i="11" s="1"/>
  <c r="E11" i="9"/>
  <c r="H11" i="9" s="1"/>
  <c r="H71" i="27"/>
  <c r="H13" i="27"/>
  <c r="E8" i="13"/>
  <c r="E13" i="18"/>
  <c r="H13" i="18" s="1"/>
  <c r="G9" i="17"/>
  <c r="H9" i="17" s="1"/>
  <c r="H9" i="9"/>
  <c r="E11" i="13"/>
  <c r="H11" i="13" s="1"/>
  <c r="E13" i="13"/>
  <c r="H13" i="13" s="1"/>
  <c r="E10" i="13"/>
  <c r="H10" i="13" s="1"/>
  <c r="H12" i="16"/>
  <c r="H13" i="29"/>
  <c r="H18" i="7"/>
  <c r="H11" i="5"/>
  <c r="E11" i="18"/>
  <c r="H9" i="28"/>
  <c r="H10" i="18"/>
  <c r="H18" i="9"/>
  <c r="H18" i="33"/>
  <c r="E9" i="7"/>
  <c r="F10" i="9"/>
  <c r="F8" i="9"/>
  <c r="E10" i="5"/>
  <c r="G10" i="5"/>
  <c r="F10" i="13"/>
  <c r="F12" i="13"/>
  <c r="E12" i="13"/>
  <c r="G12" i="13"/>
  <c r="E10" i="23"/>
  <c r="H10" i="23" s="1"/>
  <c r="E11" i="23"/>
  <c r="E13" i="6"/>
  <c r="E9" i="6"/>
  <c r="E8" i="6"/>
  <c r="E11" i="6"/>
  <c r="H11" i="6" s="1"/>
  <c r="E10" i="6"/>
  <c r="E12" i="6"/>
  <c r="H12" i="6" s="1"/>
  <c r="E8" i="34"/>
  <c r="E10" i="34"/>
  <c r="H10" i="34" s="1"/>
  <c r="E9" i="34"/>
  <c r="H9" i="34" s="1"/>
  <c r="E12" i="34"/>
  <c r="H12" i="34" s="1"/>
  <c r="E11" i="4"/>
  <c r="H11" i="4" s="1"/>
  <c r="E8" i="4"/>
  <c r="E12" i="4"/>
  <c r="H12" i="4" s="1"/>
  <c r="E13" i="4"/>
  <c r="H13" i="4" s="1"/>
  <c r="E9" i="4"/>
  <c r="H9" i="4" s="1"/>
  <c r="E10" i="4"/>
  <c r="H10" i="4" s="1"/>
  <c r="E10" i="9"/>
  <c r="G10" i="9"/>
  <c r="E8" i="16"/>
  <c r="E11" i="16"/>
  <c r="H11" i="16" s="1"/>
  <c r="E9" i="16"/>
  <c r="E10" i="16"/>
  <c r="H10" i="16" s="1"/>
  <c r="H161" i="20"/>
  <c r="H12" i="22"/>
  <c r="G10" i="20"/>
  <c r="H10" i="20" s="1"/>
  <c r="H71" i="11"/>
  <c r="H12" i="10"/>
  <c r="H552" i="6"/>
  <c r="H11" i="2"/>
  <c r="H161" i="28"/>
  <c r="G9" i="15"/>
  <c r="E8" i="10"/>
  <c r="E10" i="10"/>
  <c r="H10" i="10" s="1"/>
  <c r="E13" i="10"/>
  <c r="H13" i="10" s="1"/>
  <c r="E11" i="10"/>
  <c r="H11" i="10" s="1"/>
  <c r="H161" i="5"/>
  <c r="G12" i="29"/>
  <c r="H12" i="29" s="1"/>
  <c r="G12" i="25"/>
  <c r="H12" i="21"/>
  <c r="H12" i="8"/>
  <c r="H13" i="3"/>
  <c r="E9" i="23"/>
  <c r="G10" i="7"/>
  <c r="H329" i="12"/>
  <c r="F12" i="7"/>
  <c r="H71" i="10"/>
  <c r="H329" i="15"/>
  <c r="E10" i="2"/>
  <c r="G12" i="17"/>
  <c r="E12" i="17"/>
  <c r="H9" i="2"/>
  <c r="E12" i="2"/>
  <c r="H12" i="2" s="1"/>
  <c r="E8" i="2"/>
  <c r="E13" i="2"/>
  <c r="H13" i="2" s="1"/>
  <c r="G10" i="30"/>
  <c r="H10" i="11"/>
  <c r="E12" i="23"/>
  <c r="H12" i="23" s="1"/>
  <c r="E13" i="23"/>
  <c r="H13" i="23" s="1"/>
  <c r="E8" i="23"/>
  <c r="E8" i="11"/>
  <c r="E13" i="11"/>
  <c r="H13" i="11" s="1"/>
  <c r="E12" i="11"/>
  <c r="H12" i="11" s="1"/>
  <c r="G13" i="32"/>
  <c r="G11" i="32"/>
  <c r="G8" i="32"/>
  <c r="H8" i="32" s="1"/>
  <c r="H11" i="30"/>
  <c r="F11" i="16"/>
  <c r="H13" i="21"/>
  <c r="F10" i="28"/>
  <c r="F13" i="28"/>
  <c r="E9" i="33"/>
  <c r="H9" i="3"/>
  <c r="E13" i="15"/>
  <c r="H13" i="15" s="1"/>
  <c r="E12" i="15"/>
  <c r="H12" i="15" s="1"/>
  <c r="E11" i="15"/>
  <c r="H11" i="15" s="1"/>
  <c r="E9" i="15"/>
  <c r="E10" i="15"/>
  <c r="H10" i="15" s="1"/>
  <c r="E8" i="15"/>
  <c r="G10" i="31"/>
  <c r="F12" i="14"/>
  <c r="E9" i="25"/>
  <c r="H9" i="25" s="1"/>
  <c r="E8" i="25"/>
  <c r="E13" i="25"/>
  <c r="H13" i="25" s="1"/>
  <c r="E10" i="25"/>
  <c r="H10" i="25" s="1"/>
  <c r="E11" i="25"/>
  <c r="H11" i="25" s="1"/>
  <c r="E11" i="33"/>
  <c r="E8" i="33"/>
  <c r="E13" i="33"/>
  <c r="H13" i="33" s="1"/>
  <c r="E12" i="33"/>
  <c r="H12" i="33" s="1"/>
  <c r="E10" i="33"/>
  <c r="H10" i="33" s="1"/>
  <c r="F8" i="13"/>
  <c r="G8" i="13"/>
  <c r="F9" i="13"/>
  <c r="F11" i="13"/>
  <c r="G8" i="28"/>
  <c r="H8" i="28" s="1"/>
  <c r="F9" i="28"/>
  <c r="F10" i="14"/>
  <c r="G8" i="14"/>
  <c r="H8" i="14" s="1"/>
  <c r="F11" i="28"/>
  <c r="F12" i="28"/>
  <c r="F8" i="14"/>
  <c r="F13" i="14"/>
  <c r="F11" i="14"/>
  <c r="H9" i="13"/>
  <c r="H12" i="28"/>
  <c r="F8" i="6"/>
  <c r="F11" i="6"/>
  <c r="G8" i="8"/>
  <c r="H8" i="8" s="1"/>
  <c r="F11" i="1"/>
  <c r="F13" i="26"/>
  <c r="F12" i="32"/>
  <c r="F11" i="15"/>
  <c r="F10" i="15"/>
  <c r="F9" i="9"/>
  <c r="F12" i="15"/>
  <c r="F9" i="15"/>
  <c r="F12" i="9"/>
  <c r="E10" i="27"/>
  <c r="G10" i="27"/>
  <c r="F13" i="15"/>
  <c r="F10" i="10"/>
  <c r="F11" i="9"/>
  <c r="G8" i="9"/>
  <c r="F11" i="7"/>
  <c r="F12" i="6"/>
  <c r="E10" i="12"/>
  <c r="G10" i="12"/>
  <c r="G8" i="34"/>
  <c r="F8" i="34"/>
  <c r="F10" i="34"/>
  <c r="F11" i="34"/>
  <c r="F13" i="34"/>
  <c r="F12" i="34"/>
  <c r="G8" i="1"/>
  <c r="H8" i="1" s="1"/>
  <c r="G10" i="1"/>
  <c r="F10" i="1"/>
  <c r="F8" i="1"/>
  <c r="F12" i="1"/>
  <c r="G9" i="1"/>
  <c r="H9" i="1" s="1"/>
  <c r="F9" i="1"/>
  <c r="G10" i="2"/>
  <c r="F10" i="2"/>
  <c r="G8" i="2"/>
  <c r="F11" i="2"/>
  <c r="F8" i="2"/>
  <c r="F12" i="2"/>
  <c r="F13" i="2"/>
  <c r="F10" i="3"/>
  <c r="F8" i="3"/>
  <c r="G8" i="3"/>
  <c r="H8" i="3" s="1"/>
  <c r="F9" i="3"/>
  <c r="F13" i="3"/>
  <c r="F12" i="3"/>
  <c r="F11" i="3"/>
  <c r="G8" i="4"/>
  <c r="F11" i="4"/>
  <c r="F13" i="4"/>
  <c r="F12" i="4"/>
  <c r="F10" i="4"/>
  <c r="F8" i="4"/>
  <c r="F9" i="4"/>
  <c r="F13" i="5"/>
  <c r="F12" i="5"/>
  <c r="F11" i="5"/>
  <c r="F8" i="5"/>
  <c r="F9" i="5"/>
  <c r="F10" i="5"/>
  <c r="G8" i="6"/>
  <c r="G10" i="6"/>
  <c r="F10" i="6"/>
  <c r="G9" i="6"/>
  <c r="F9" i="6"/>
  <c r="F11" i="8"/>
  <c r="F12" i="8"/>
  <c r="F8" i="8"/>
  <c r="F13" i="8"/>
  <c r="F10" i="8"/>
  <c r="F13" i="9"/>
  <c r="F11" i="10"/>
  <c r="G8" i="10"/>
  <c r="H8" i="10" s="1"/>
  <c r="F12" i="10"/>
  <c r="F13" i="10"/>
  <c r="F9" i="10"/>
  <c r="G9" i="10"/>
  <c r="F13" i="11"/>
  <c r="F12" i="11"/>
  <c r="F10" i="11"/>
  <c r="F11" i="11"/>
  <c r="F8" i="11"/>
  <c r="G8" i="11"/>
  <c r="F9" i="11"/>
  <c r="F8" i="12"/>
  <c r="F13" i="12"/>
  <c r="F12" i="12"/>
  <c r="F10" i="12"/>
  <c r="F11" i="12"/>
  <c r="G8" i="12"/>
  <c r="G9" i="14"/>
  <c r="H9" i="14" s="1"/>
  <c r="F9" i="14"/>
  <c r="G8" i="15"/>
  <c r="F10" i="16"/>
  <c r="F9" i="16"/>
  <c r="G9" i="16"/>
  <c r="F12" i="17"/>
  <c r="G8" i="17"/>
  <c r="H8" i="17" s="1"/>
  <c r="F9" i="17"/>
  <c r="F11" i="17"/>
  <c r="F13" i="17"/>
  <c r="F8" i="17"/>
  <c r="F10" i="17"/>
  <c r="F12" i="18"/>
  <c r="F10" i="18"/>
  <c r="F8" i="18"/>
  <c r="F13" i="18"/>
  <c r="G8" i="18"/>
  <c r="F11" i="18"/>
  <c r="F9" i="19"/>
  <c r="G9" i="19"/>
  <c r="F10" i="19"/>
  <c r="G8" i="19"/>
  <c r="H8" i="19" s="1"/>
  <c r="F13" i="19"/>
  <c r="F11" i="19"/>
  <c r="F12" i="19"/>
  <c r="F8" i="19"/>
  <c r="G9" i="20"/>
  <c r="H9" i="20" s="1"/>
  <c r="F9" i="20"/>
  <c r="F10" i="20"/>
  <c r="F12" i="20"/>
  <c r="F13" i="20"/>
  <c r="G8" i="20"/>
  <c r="H8" i="20" s="1"/>
  <c r="F11" i="20"/>
  <c r="F8" i="20"/>
  <c r="G10" i="21"/>
  <c r="H10" i="21" s="1"/>
  <c r="F10" i="21"/>
  <c r="F12" i="21"/>
  <c r="G8" i="21"/>
  <c r="H8" i="21" s="1"/>
  <c r="F8" i="21"/>
  <c r="F11" i="21"/>
  <c r="F13" i="21"/>
  <c r="F9" i="21"/>
  <c r="F10" i="22"/>
  <c r="F8" i="22"/>
  <c r="F11" i="22"/>
  <c r="F12" i="22"/>
  <c r="G8" i="22"/>
  <c r="H8" i="22" s="1"/>
  <c r="F13" i="22"/>
  <c r="G9" i="22"/>
  <c r="H9" i="22" s="1"/>
  <c r="F9" i="22"/>
  <c r="F9" i="23"/>
  <c r="G9" i="23"/>
  <c r="F11" i="24"/>
  <c r="F13" i="24"/>
  <c r="F8" i="24"/>
  <c r="F9" i="24"/>
  <c r="G8" i="24"/>
  <c r="H8" i="24" s="1"/>
  <c r="F12" i="24"/>
  <c r="F10" i="24"/>
  <c r="F11" i="25"/>
  <c r="F9" i="25"/>
  <c r="F12" i="25"/>
  <c r="F13" i="25"/>
  <c r="G8" i="25"/>
  <c r="F8" i="25"/>
  <c r="F8" i="26"/>
  <c r="G8" i="26"/>
  <c r="F11" i="26"/>
  <c r="F10" i="26"/>
  <c r="G9" i="26"/>
  <c r="F9" i="26"/>
  <c r="G9" i="27"/>
  <c r="H9" i="27" s="1"/>
  <c r="F9" i="27"/>
  <c r="G8" i="27"/>
  <c r="H8" i="27" s="1"/>
  <c r="F11" i="27"/>
  <c r="F10" i="27"/>
  <c r="F8" i="27"/>
  <c r="F12" i="27"/>
  <c r="F13" i="27"/>
  <c r="G8" i="29"/>
  <c r="H8" i="29" s="1"/>
  <c r="F10" i="29"/>
  <c r="F11" i="29"/>
  <c r="F12" i="29"/>
  <c r="F13" i="29"/>
  <c r="F8" i="29"/>
  <c r="F8" i="30"/>
  <c r="F13" i="30"/>
  <c r="G8" i="30"/>
  <c r="H8" i="30" s="1"/>
  <c r="F10" i="30"/>
  <c r="F12" i="30"/>
  <c r="F11" i="30"/>
  <c r="F9" i="30"/>
  <c r="G9" i="31"/>
  <c r="F9" i="31"/>
  <c r="F12" i="31"/>
  <c r="F11" i="31"/>
  <c r="G8" i="31"/>
  <c r="F8" i="31"/>
  <c r="F13" i="31"/>
  <c r="F10" i="31"/>
  <c r="F11" i="32"/>
  <c r="F13" i="32"/>
  <c r="F9" i="32"/>
  <c r="F8" i="32"/>
  <c r="F10" i="32"/>
  <c r="F10" i="33"/>
  <c r="F9" i="33"/>
  <c r="F12" i="33"/>
  <c r="F13" i="33"/>
  <c r="G8" i="33"/>
  <c r="F11" i="33"/>
  <c r="H9" i="31" l="1"/>
  <c r="H10" i="31"/>
  <c r="H10" i="30"/>
  <c r="H9" i="32"/>
  <c r="H11" i="24"/>
  <c r="H9" i="7"/>
  <c r="H10" i="7"/>
  <c r="H9" i="33"/>
  <c r="H10" i="3"/>
  <c r="H9" i="5"/>
  <c r="H13" i="8"/>
  <c r="H11" i="33"/>
  <c r="H11" i="18"/>
  <c r="H11" i="19"/>
  <c r="H12" i="32"/>
  <c r="H9" i="19"/>
  <c r="H8" i="12"/>
  <c r="H8" i="31"/>
  <c r="H10" i="1"/>
  <c r="H11" i="32"/>
  <c r="H9" i="10"/>
  <c r="H13" i="32"/>
  <c r="H8" i="18"/>
  <c r="H13" i="34"/>
  <c r="H12" i="9"/>
  <c r="H11" i="27"/>
  <c r="H13" i="6"/>
  <c r="H8" i="16"/>
  <c r="H11" i="12"/>
  <c r="H9" i="15"/>
  <c r="H13" i="12"/>
  <c r="H11" i="23"/>
  <c r="H8" i="23"/>
  <c r="H12" i="25"/>
  <c r="H9" i="23"/>
  <c r="H8" i="26"/>
  <c r="H8" i="5"/>
  <c r="H8" i="33"/>
  <c r="H9" i="6"/>
  <c r="H8" i="7"/>
  <c r="H8" i="15"/>
  <c r="H8" i="6"/>
  <c r="H8" i="34"/>
  <c r="H10" i="5"/>
  <c r="H10" i="8"/>
  <c r="H8" i="9"/>
  <c r="H8" i="25"/>
  <c r="H9" i="26"/>
  <c r="H8" i="11"/>
  <c r="H8" i="13"/>
  <c r="H10" i="9"/>
  <c r="H9" i="16"/>
  <c r="H8" i="4"/>
  <c r="H8" i="2"/>
  <c r="H10" i="6"/>
  <c r="H10" i="2"/>
  <c r="H12" i="13"/>
  <c r="H12" i="17"/>
  <c r="H10" i="27"/>
  <c r="H10" i="12"/>
</calcChain>
</file>

<file path=xl/sharedStrings.xml><?xml version="1.0" encoding="utf-8"?>
<sst xmlns="http://schemas.openxmlformats.org/spreadsheetml/2006/main" count="21386" uniqueCount="619">
  <si>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</si>
  <si>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</si>
  <si>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</si>
  <si>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</si>
  <si>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</si>
  <si>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</si>
  <si>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</si>
  <si>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</si>
  <si>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</si>
  <si>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</si>
  <si>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</si>
  <si>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</si>
  <si>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</si>
  <si>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</si>
  <si>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</si>
  <si>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</si>
  <si>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</si>
  <si>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</si>
  <si>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</si>
  <si>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</si>
  <si>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</si>
  <si>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</si>
  <si>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</si>
  <si>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</si>
  <si>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</si>
  <si>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</si>
  <si>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</si>
  <si>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</si>
  <si>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</si>
  <si>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</si>
  <si>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</si>
  <si>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</si>
  <si>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</si>
  <si>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</si>
  <si>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</si>
  <si>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</si>
  <si>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</si>
  <si>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</si>
  <si>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</si>
  <si>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</si>
  <si>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</si>
  <si>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</si>
  <si>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</si>
  <si>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</si>
  <si>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</si>
  <si>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</si>
  <si>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</si>
  <si>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</si>
  <si>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</si>
  <si>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</si>
  <si>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</si>
  <si>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</si>
  <si>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</si>
  <si>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</si>
  <si>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</si>
  <si>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</si>
  <si>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</si>
  <si>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</si>
  <si>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</si>
  <si>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</si>
  <si>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</si>
  <si>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</si>
  <si>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</si>
  <si>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</si>
  <si>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</si>
  <si>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</si>
  <si>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</si>
  <si>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</si>
  <si>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</si>
  <si>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</si>
  <si>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</si>
  <si>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</si>
  <si>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</si>
  <si>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</si>
  <si>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</si>
  <si>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</si>
  <si>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</si>
  <si>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</si>
  <si>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</si>
  <si>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</si>
  <si>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</si>
  <si>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</si>
  <si>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</si>
  <si>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</si>
  <si>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</si>
  <si>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</si>
  <si>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</si>
  <si>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</si>
  <si>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</si>
  <si>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</si>
  <si>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</si>
  <si>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</si>
  <si>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</si>
  <si>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</si>
  <si>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</si>
  <si>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</si>
  <si>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</si>
  <si>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</si>
  <si>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</si>
  <si>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</si>
  <si>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</si>
  <si>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</si>
  <si>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</si>
  <si>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</si>
  <si>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</si>
  <si>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</si>
  <si>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</si>
  <si>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</si>
  <si>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</si>
  <si>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</si>
  <si>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</si>
  <si>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</si>
  <si>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</si>
  <si>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</si>
  <si>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</si>
  <si>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</si>
  <si>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</si>
  <si>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</si>
  <si>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</si>
  <si>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</si>
  <si>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</si>
  <si>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</si>
  <si>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</si>
  <si>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</si>
  <si>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</si>
  <si>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</si>
  <si>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</si>
  <si>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</si>
  <si>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</si>
  <si>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</si>
  <si>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</si>
  <si>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</si>
  <si>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</si>
  <si>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</si>
  <si>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</si>
  <si>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</si>
  <si>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</si>
  <si>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</si>
  <si>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</si>
  <si>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</si>
  <si>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</si>
  <si>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</si>
  <si>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</si>
  <si>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</si>
  <si>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</si>
  <si>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</si>
  <si>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</si>
  <si>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</si>
  <si>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</si>
  <si>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</si>
  <si>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</si>
  <si>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</si>
  <si>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</si>
  <si>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</si>
  <si>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</si>
  <si>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</si>
  <si>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</si>
  <si>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</si>
  <si>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</si>
  <si>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</si>
  <si>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</si>
  <si>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</si>
  <si>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</si>
  <si>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</si>
  <si>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</si>
  <si>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</si>
  <si>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</si>
  <si>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</si>
  <si>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</si>
  <si>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</si>
  <si>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</si>
  <si>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</si>
  <si>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</si>
  <si>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</si>
  <si>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</si>
  <si>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</si>
  <si>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</si>
  <si>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</si>
  <si>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</si>
  <si>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</si>
  <si>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</si>
  <si>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</si>
  <si>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</si>
  <si>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</si>
  <si>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</si>
  <si>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</si>
  <si>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</si>
  <si>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</si>
  <si>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</si>
  <si>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</si>
  <si>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</si>
  <si>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</si>
  <si>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</si>
  <si>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</si>
  <si>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</si>
  <si>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</si>
  <si>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</si>
  <si>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</si>
  <si>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</si>
  <si>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</si>
  <si>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</si>
  <si>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</si>
  <si>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</si>
  <si>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</si>
  <si>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</si>
  <si>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</si>
  <si>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</si>
  <si>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</si>
  <si>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</si>
  <si>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</si>
  <si>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</si>
  <si>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</si>
  <si>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</si>
  <si>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</si>
  <si>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</si>
  <si>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</si>
  <si>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</si>
  <si>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</si>
  <si>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</si>
  <si>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</si>
  <si>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</si>
  <si>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</si>
  <si>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</si>
  <si>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</si>
  <si>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</si>
  <si>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</si>
  <si>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</si>
  <si>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</si>
  <si>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</si>
  <si>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</si>
  <si>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</si>
  <si>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</si>
  <si>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</si>
  <si>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</si>
  <si>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</si>
  <si>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</si>
  <si>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</si>
  <si>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</si>
  <si>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</si>
  <si>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</si>
  <si>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</si>
  <si>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</si>
  <si>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</si>
  <si>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</si>
  <si>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</si>
  <si>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</si>
  <si>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</si>
  <si>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</si>
  <si>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</si>
  <si>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</si>
  <si>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</si>
  <si>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</si>
  <si>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</si>
  <si>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</si>
  <si>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</si>
  <si>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</si>
  <si>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</si>
  <si>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</si>
  <si>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</si>
  <si>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</si>
  <si>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</si>
  <si>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</si>
  <si>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</si>
  <si>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</si>
  <si>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</si>
  <si>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</si>
  <si>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</si>
  <si>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</si>
  <si>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</si>
  <si>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</si>
  <si>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</si>
  <si>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</si>
  <si>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</si>
  <si>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</si>
  <si>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</si>
  <si>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</si>
  <si>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</si>
  <si>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</si>
  <si>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</si>
  <si>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</si>
  <si>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</si>
  <si>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</si>
  <si>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</si>
  <si>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</si>
  <si>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</si>
  <si>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</si>
  <si>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</si>
  <si>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</si>
  <si>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</si>
  <si>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</si>
  <si>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</si>
  <si>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</si>
  <si>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</si>
  <si>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</si>
  <si>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</si>
  <si>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</si>
  <si>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</si>
  <si>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</si>
  <si>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</si>
  <si>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</si>
  <si>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</si>
  <si>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</si>
  <si>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</si>
  <si>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</si>
  <si>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</si>
  <si>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</si>
  <si>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</si>
  <si>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</si>
  <si>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</si>
  <si>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</si>
  <si>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</si>
  <si>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</si>
  <si>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</si>
  <si>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</si>
  <si>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</si>
  <si>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</si>
  <si>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</si>
  <si>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</si>
  <si>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</si>
  <si>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</si>
  <si>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</si>
  <si>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</si>
  <si>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</si>
  <si>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</si>
  <si>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</si>
  <si>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</si>
  <si>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</si>
  <si>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</si>
  <si>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</si>
  <si>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</si>
  <si>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</si>
  <si>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</si>
  <si>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</si>
  <si>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</si>
  <si>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</si>
  <si>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</si>
  <si>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</si>
  <si>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</si>
  <si>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</si>
  <si>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</si>
  <si>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</si>
  <si>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</si>
  <si>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</si>
  <si>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</si>
  <si>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</si>
  <si>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</si>
  <si>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</si>
  <si>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</si>
  <si>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</si>
  <si>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</si>
  <si>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</si>
  <si>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</si>
  <si>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</si>
  <si>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</si>
  <si>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</si>
  <si>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</si>
  <si>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</si>
  <si>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</si>
  <si>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</si>
  <si>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</si>
  <si>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</si>
  <si>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</si>
  <si>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</si>
  <si>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</si>
  <si>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</si>
  <si>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</si>
  <si>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</si>
  <si>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</si>
  <si>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</si>
  <si>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</si>
  <si>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</si>
  <si>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</si>
  <si>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</si>
  <si>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</si>
  <si>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</si>
  <si>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</si>
  <si>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</si>
  <si>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</si>
  <si>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</si>
  <si>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</si>
  <si>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</si>
  <si>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</si>
  <si>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</si>
  <si>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</si>
  <si>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</si>
  <si>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</si>
  <si>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</si>
  <si>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</si>
  <si>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</si>
  <si>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</si>
  <si>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</si>
  <si>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</si>
  <si>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</si>
  <si>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</si>
  <si>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</si>
  <si>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</si>
  <si>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</si>
  <si>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</si>
  <si>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</si>
  <si>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</si>
  <si>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</si>
  <si>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</si>
  <si>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</si>
  <si>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</si>
  <si>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</si>
  <si>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</si>
  <si>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</si>
  <si>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</si>
  <si>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</si>
  <si>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</si>
  <si>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</si>
  <si>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</si>
  <si>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</si>
  <si>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</si>
  <si>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</si>
  <si>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</si>
  <si>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</si>
  <si>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</si>
  <si>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</si>
  <si>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</si>
  <si>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</si>
  <si>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</si>
  <si>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</si>
  <si>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</si>
  <si>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</si>
  <si>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</si>
  <si>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</si>
  <si>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</si>
  <si>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</si>
  <si>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</si>
  <si>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</si>
  <si>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</si>
  <si>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</si>
  <si>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</si>
  <si>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</si>
  <si>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</si>
  <si>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</si>
  <si>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</si>
  <si>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</si>
  <si>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</si>
  <si>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</si>
  <si>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</si>
  <si>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</si>
  <si>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</si>
  <si>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</si>
  <si>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</si>
  <si>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</si>
  <si>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</si>
  <si>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</si>
  <si>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</si>
  <si>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</si>
  <si>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</si>
  <si>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</si>
  <si>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</si>
  <si>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>Fuente: Aplicativo WEB de la Agencia pública de Empleo.  Cálculos Observatorio Laboral y Ocupacional</t>
  </si>
  <si>
    <t>PERÍODO:</t>
  </si>
  <si>
    <t xml:space="preserve">COLOCACIONES EN LA AGENCIA PÚBLICA DE EMPLEO  POR OCUPACIÓN Y NIVEL DE CUALIFICACIÓN </t>
  </si>
  <si>
    <t>Chapistas, Caldereros y Paileros</t>
  </si>
  <si>
    <t>ENERO - DICIEMBRE   2017 -2016</t>
  </si>
  <si>
    <t>% Variacion   enero - diciembre  2017 vs  enero -diciembre  2016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</si>
  <si>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</si>
  <si>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</si>
  <si>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</si>
  <si>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</si>
  <si>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</si>
  <si>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</si>
  <si>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</si>
  <si>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</si>
  <si>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</si>
  <si>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</si>
  <si>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</si>
  <si>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</si>
  <si>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</si>
  <si>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</si>
  <si>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</si>
  <si>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</si>
  <si>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</si>
  <si>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</si>
  <si>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</si>
  <si>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</si>
  <si>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</si>
  <si>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</si>
  <si>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</si>
  <si>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</si>
  <si>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</si>
  <si>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</si>
  <si>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</si>
  <si>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</si>
  <si>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</si>
  <si>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</si>
  <si>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</si>
  <si>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</si>
  <si>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</si>
  <si>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</si>
  <si>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</si>
  <si>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</si>
  <si>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</si>
  <si>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</si>
  <si>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</si>
  <si>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</si>
  <si>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</si>
  <si>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</si>
  <si>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</si>
  <si>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</si>
  <si>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</si>
  <si>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</si>
  <si>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</si>
  <si>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</si>
  <si>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</si>
  <si>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</si>
  <si>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</si>
  <si>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</si>
  <si>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</si>
  <si>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</si>
  <si>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</si>
  <si>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</si>
  <si>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</si>
  <si>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</si>
  <si>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</si>
  <si>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</si>
  <si>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</si>
  <si>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</si>
  <si>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</si>
  <si>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</si>
  <si>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</si>
  <si>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</si>
  <si>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</si>
  <si>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</si>
  <si>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</si>
  <si>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</si>
  <si>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</si>
  <si>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</si>
  <si>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</si>
  <si>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</si>
  <si>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</si>
  <si>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</si>
  <si>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</si>
  <si>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</si>
  <si>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</si>
  <si>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</si>
  <si>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</si>
  <si>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</si>
  <si>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</si>
  <si>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</si>
  <si>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</si>
  <si>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</si>
  <si>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</si>
  <si>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</si>
  <si>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</si>
  <si>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</si>
  <si>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</si>
  <si>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</si>
  <si>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</si>
  <si>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</si>
  <si>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</si>
  <si>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</si>
  <si>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</si>
  <si>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</si>
  <si>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</si>
  <si>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</si>
  <si>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</si>
  <si>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</si>
  <si>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</si>
  <si>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</si>
  <si>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</si>
  <si>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</si>
  <si>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</si>
  <si>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</si>
  <si>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</si>
  <si>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</si>
  <si>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</si>
  <si>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</si>
  <si>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</si>
  <si>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</si>
  <si>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</si>
  <si>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</si>
  <si>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</si>
  <si>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</si>
  <si>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</si>
  <si>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</si>
  <si>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</si>
  <si>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</si>
  <si>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</si>
  <si>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</si>
  <si>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</si>
  <si>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</si>
  <si>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</si>
  <si>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</si>
  <si>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</si>
  <si>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</si>
  <si>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</si>
  <si>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</si>
  <si>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</si>
  <si>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</si>
  <si>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</si>
  <si>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</si>
  <si>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</si>
  <si>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</si>
  <si>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</si>
  <si>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</si>
  <si>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Administradores de Explotación Acuícola y Jefes de Laboratorio de Cultivo o Producción Acuícola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</si>
  <si>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</si>
  <si>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</si>
  <si>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</si>
  <si>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</si>
  <si>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</si>
  <si>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</si>
  <si>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</si>
  <si>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</si>
  <si>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</si>
  <si>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</si>
  <si>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</si>
  <si>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</si>
  <si>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</si>
  <si>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</si>
  <si>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</si>
  <si>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Diseñadores Industriales (nivel 1)</t>
  </si>
  <si>
    <t>Inspectores de Control de Calidad, Procesamiento de Alimentos y Bebidas (nivel 2)</t>
  </si>
  <si>
    <t>Inspectores de Control de Calidad, Procesamiento de Alimentos y Bebidas (nivel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</si>
</sst>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 tint="-0.249977111117893"/>
      <name val="Calibri"/>
      <family val="2"/>
      <scheme val="minor"/>
    </font>
    <font>
      <b/>
      <sz val="8"/>
      <color theme="8" tint="-0.249977111117893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  <xf numFmtId="43" fontId="32" fillId="0" borderId="0" applyFont="0" applyFill="0" applyBorder="0" applyAlignment="0" applyProtection="0"/>
  </cellStyleXfs>
  <cellXfs count="81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7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Border="1" applyAlignment="1">
      <alignment horizontal="center" vertical="top"/>
    </xf>
    <xf numFmtId="0" fontId="28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3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3" fillId="24" borderId="10" xfId="34" applyNumberFormat="1" applyFont="1" applyFill="1" applyBorder="1" applyAlignment="1">
      <alignment horizontal="right" vertical="center"/>
    </xf>
    <xf numFmtId="0" fontId="30" fillId="24" borderId="0" xfId="0" applyFont="1" applyFill="1"/>
    <xf numFmtId="164" fontId="24" fillId="24" borderId="10" xfId="34" applyNumberFormat="1" applyFont="1" applyFill="1" applyBorder="1" applyAlignment="1">
      <alignment vertical="center"/>
    </xf>
    <xf numFmtId="49" fontId="21" fillId="24" borderId="13" xfId="0" applyNumberFormat="1" applyFont="1" applyFill="1" applyBorder="1" applyAlignment="1">
      <alignment vertical="top"/>
    </xf>
    <xf numFmtId="49" fontId="25" fillId="24" borderId="13" xfId="0" applyNumberFormat="1" applyFont="1" applyFill="1" applyBorder="1" applyAlignment="1">
      <alignment vertical="top"/>
    </xf>
    <xf numFmtId="49" fontId="21" fillId="24" borderId="13" xfId="0" applyNumberFormat="1" applyFont="1" applyFill="1" applyBorder="1" applyAlignment="1">
      <alignment vertical="center"/>
    </xf>
    <xf numFmtId="1" fontId="31" fillId="24" borderId="0" xfId="0" applyNumberFormat="1" applyFont="1" applyFill="1" applyAlignment="1">
      <alignment vertical="top"/>
    </xf>
    <xf numFmtId="0" fontId="29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4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3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8" fillId="24" borderId="0" xfId="0" applyFont="1" applyFill="1" applyBorder="1" applyAlignment="1">
      <alignment horizontal="left" vertical="center" wrapText="1"/>
    </xf>
    <xf numFmtId="164" fontId="23" fillId="0" borderId="10" xfId="34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 wrapText="1"/>
    </xf>
    <xf numFmtId="3" fontId="26" fillId="24" borderId="10" xfId="0" applyNumberFormat="1" applyFont="1" applyFill="1" applyBorder="1" applyAlignment="1">
      <alignment vertical="center"/>
    </xf>
    <xf numFmtId="0" fontId="0" fillId="24" borderId="0" xfId="0" applyFill="1" applyBorder="1" applyAlignment="1">
      <alignment vertical="top" wrapText="1"/>
    </xf>
    <xf numFmtId="49" fontId="25" fillId="24" borderId="13" xfId="0" applyNumberFormat="1" applyFont="1" applyFill="1" applyBorder="1" applyAlignment="1">
      <alignment vertical="top" wrapText="1"/>
    </xf>
    <xf numFmtId="49" fontId="21" fillId="24" borderId="13" xfId="0" applyNumberFormat="1" applyFont="1" applyFill="1" applyBorder="1" applyAlignment="1">
      <alignment vertical="top" wrapText="1"/>
    </xf>
    <xf numFmtId="49" fontId="21" fillId="24" borderId="13" xfId="0" applyNumberFormat="1" applyFont="1" applyFill="1" applyBorder="1" applyAlignment="1">
      <alignment vertical="center" wrapText="1"/>
    </xf>
    <xf numFmtId="0" fontId="0" fillId="24" borderId="0" xfId="0" applyFill="1" applyAlignment="1">
      <alignment vertical="top" wrapText="1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Alignment="1">
      <alignment vertical="top"/>
    </xf>
    <xf numFmtId="0" fontId="22" fillId="0" borderId="16" xfId="0" applyFont="1" applyFill="1" applyBorder="1" applyAlignment="1">
      <alignment vertical="center"/>
    </xf>
    <xf numFmtId="0" fontId="33" fillId="25" borderId="10" xfId="0" applyFont="1" applyFill="1" applyBorder="1" applyAlignment="1">
      <alignment horizontal="center" vertical="center" wrapText="1"/>
    </xf>
    <xf numFmtId="0" fontId="33" fillId="26" borderId="12" xfId="0" applyFont="1" applyFill="1" applyBorder="1" applyAlignment="1">
      <alignment vertical="center" wrapText="1"/>
    </xf>
    <xf numFmtId="165" fontId="33" fillId="26" borderId="10" xfId="43" applyNumberFormat="1" applyFont="1" applyFill="1" applyBorder="1" applyAlignment="1">
      <alignment horizontal="center" vertical="center" wrapText="1"/>
    </xf>
    <xf numFmtId="165" fontId="33" fillId="26" borderId="10" xfId="43" applyNumberFormat="1" applyFont="1" applyFill="1" applyBorder="1" applyAlignment="1">
      <alignment vertical="center" wrapText="1"/>
    </xf>
    <xf numFmtId="164" fontId="33" fillId="26" borderId="10" xfId="34" applyNumberFormat="1" applyFont="1" applyFill="1" applyBorder="1" applyAlignment="1">
      <alignment vertical="center" wrapText="1"/>
    </xf>
    <xf numFmtId="0" fontId="33" fillId="25" borderId="10" xfId="0" applyFont="1" applyFill="1" applyBorder="1" applyAlignment="1">
      <alignment horizontal="center" vertical="center" wrapText="1"/>
    </xf>
    <xf numFmtId="3" fontId="26" fillId="0" borderId="10" xfId="0" applyNumberFormat="1" applyFont="1" applyFill="1" applyBorder="1" applyAlignment="1">
      <alignment vertical="center"/>
    </xf>
    <xf numFmtId="3" fontId="0" fillId="0" borderId="10" xfId="0" applyNumberFormat="1" applyFill="1" applyBorder="1"/>
    <xf numFmtId="0" fontId="33" fillId="25" borderId="10" xfId="0" applyFont="1" applyFill="1" applyBorder="1" applyAlignment="1">
      <alignment horizontal="center" vertical="center" wrapText="1"/>
    </xf>
    <xf numFmtId="0" fontId="33" fillId="25" borderId="12" xfId="0" applyFont="1" applyFill="1" applyBorder="1" applyAlignment="1">
      <alignment horizontal="center" vertical="center" wrapText="1"/>
    </xf>
    <xf numFmtId="0" fontId="33" fillId="25" borderId="14" xfId="0" applyFont="1" applyFill="1" applyBorder="1" applyAlignment="1">
      <alignment horizontal="center" vertical="center" wrapText="1"/>
    </xf>
    <xf numFmtId="0" fontId="33" fillId="25" borderId="11" xfId="0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34" fillId="24" borderId="0" xfId="0" applyFont="1" applyFill="1" applyBorder="1" applyAlignment="1">
      <alignment vertical="top"/>
    </xf>
    <xf numFmtId="0" fontId="35" fillId="24" borderId="0" xfId="0" applyFont="1" applyFill="1" applyBorder="1" applyAlignment="1">
      <alignment vertical="top"/>
    </xf>
    <xf numFmtId="0" fontId="34" fillId="24" borderId="0" xfId="0" applyFont="1" applyFill="1" applyBorder="1" applyAlignment="1">
      <alignment horizontal="center" vertical="center" wrapText="1"/>
    </xf>
    <xf numFmtId="0" fontId="35" fillId="24" borderId="0" xfId="0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/>
    </xf>
    <xf numFmtId="164" fontId="0" fillId="0" borderId="10" xfId="34" applyNumberFormat="1" applyFont="1" applyFill="1" applyBorder="1" applyAlignment="1">
      <alignment horizontal="right" vertical="center"/>
    </xf>
    <xf numFmtId="164" fontId="24" fillId="0" borderId="10" xfId="34" applyNumberFormat="1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164" fontId="23" fillId="0" borderId="10" xfId="34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>
      <alignment vertical="top"/>
    </xf>
    <xf numFmtId="0" fontId="29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top"/>
    </xf>
    <xf numFmtId="0" fontId="22" fillId="0" borderId="0" xfId="0" applyFont="1" applyFill="1" applyBorder="1" applyAlignment="1">
      <alignment horizontal="center" vertical="top"/>
    </xf>
    <xf numFmtId="0" fontId="28" fillId="0" borderId="11" xfId="0" applyFont="1" applyFill="1" applyBorder="1" applyAlignment="1">
      <alignment horizontal="left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57151</xdr:colOff>
      <xdr:row>3</xdr:row>
      <xdr:rowOff>146373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0"/>
          <a:ext cx="4000500" cy="8893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57150</xdr:colOff>
      <xdr:row>3</xdr:row>
      <xdr:rowOff>146373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8" s="35" customFormat="1" ht="19.5" customHeight="1" x14ac:dyDescent="0.2">
      <c r="A1" s="61"/>
      <c r="C1" s="36"/>
      <c r="D1" s="51" t="s">
        <v>456</v>
      </c>
      <c r="E1" s="51"/>
      <c r="F1" s="51"/>
      <c r="G1" s="51"/>
      <c r="H1" s="51"/>
    </row>
    <row r="2" spans="1:8" s="35" customFormat="1" ht="19.5" customHeight="1" thickBot="1" x14ac:dyDescent="0.25">
      <c r="A2" s="61"/>
      <c r="C2" s="36"/>
      <c r="D2" s="51"/>
      <c r="E2" s="51"/>
      <c r="F2" s="51"/>
      <c r="G2" s="51"/>
      <c r="H2" s="51"/>
    </row>
    <row r="3" spans="1:8" s="35" customFormat="1" ht="19.5" customHeight="1" thickBot="1" x14ac:dyDescent="0.25">
      <c r="A3" s="61"/>
      <c r="C3" s="36"/>
      <c r="D3" s="37" t="s">
        <v>455</v>
      </c>
      <c r="E3" s="52" t="s">
        <v>458</v>
      </c>
      <c r="F3" s="53"/>
      <c r="G3" s="53"/>
      <c r="H3" s="54"/>
    </row>
    <row r="4" spans="1:8" s="35" customFormat="1" ht="19.5" customHeight="1" x14ac:dyDescent="0.2">
      <c r="A4" s="61"/>
      <c r="C4" s="36"/>
      <c r="D4" s="55" t="s">
        <v>380</v>
      </c>
      <c r="E4" s="56"/>
      <c r="F4" s="56"/>
      <c r="G4" s="56"/>
      <c r="H4" s="57"/>
    </row>
    <row r="5" spans="1:8" s="35" customFormat="1" ht="19.5" customHeight="1" thickBot="1" x14ac:dyDescent="0.25">
      <c r="A5" s="61"/>
      <c r="B5" s="36"/>
      <c r="C5" s="36"/>
      <c r="D5" s="58"/>
      <c r="E5" s="59"/>
      <c r="F5" s="59"/>
      <c r="G5" s="59"/>
      <c r="H5" s="60"/>
    </row>
    <row r="6" spans="1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1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1:8" ht="24" customHeight="1" x14ac:dyDescent="0.2">
      <c r="B8" s="39" t="s">
        <v>380</v>
      </c>
      <c r="C8" s="40">
        <f>+C18+C71+C161+C329+C552</f>
        <v>386746</v>
      </c>
      <c r="D8" s="41">
        <f>+D18+D71+D161+D329+D552</f>
        <v>368608</v>
      </c>
      <c r="E8" s="42">
        <f>+C8/C$8</f>
        <v>1</v>
      </c>
      <c r="F8" s="42">
        <f>+D8/D$8</f>
        <v>1</v>
      </c>
      <c r="G8" s="42">
        <f>+(D8-C8)/C8</f>
        <v>-4.689899830896764E-2</v>
      </c>
      <c r="H8" s="42">
        <f>+E8*G8</f>
        <v>-4.689899830896764E-2</v>
      </c>
    </row>
    <row r="9" spans="1:8" ht="24.95" customHeight="1" x14ac:dyDescent="0.2">
      <c r="B9" s="28" t="str">
        <f>+B18</f>
        <v>Total Colocaciones  en ocupaciones de nivel Directivo</v>
      </c>
      <c r="C9" s="29">
        <f>+C18</f>
        <v>2988</v>
      </c>
      <c r="D9" s="44">
        <f>+D18</f>
        <v>2890</v>
      </c>
      <c r="E9" s="27">
        <f>C9/$C$8</f>
        <v>7.7260010446132607E-3</v>
      </c>
      <c r="F9" s="27">
        <f>D9/$D$8</f>
        <v>7.8403073183436062E-3</v>
      </c>
      <c r="G9" s="12">
        <f>+IF(OR(AND(D9=0),(C9=0)),"0",((D9-C9)/C9))</f>
        <v>-3.2797858099062917E-2</v>
      </c>
      <c r="H9" s="11">
        <f>+IF(OR(AND(E9=""),(G9="")),"",E9*G9)</f>
        <v>-2.5339628593443761E-4</v>
      </c>
    </row>
    <row r="10" spans="1:8" ht="24.95" customHeight="1" x14ac:dyDescent="0.2">
      <c r="B10" s="28" t="str">
        <f>+B71</f>
        <v xml:space="preserve">Total Colocaciones  en ocupaciones de nivel Profesional </v>
      </c>
      <c r="C10" s="29">
        <f>+C71</f>
        <v>45195</v>
      </c>
      <c r="D10" s="44">
        <f>+D71</f>
        <v>45135</v>
      </c>
      <c r="E10" s="27">
        <f>C10/$C$8</f>
        <v>0.11685964431435619</v>
      </c>
      <c r="F10" s="27">
        <f>D10/$D$8</f>
        <v>0.12244715253060161</v>
      </c>
      <c r="G10" s="12">
        <f>+IF(OR(AND(D10=0),(C10=0)),"0",((D10-C10)/C10))</f>
        <v>-1.3275804845668769E-3</v>
      </c>
      <c r="H10" s="11">
        <f>+IF(OR(AND(E10=""),(G10="")),"",E10*G10)</f>
        <v>-1.5514058322516587E-4</v>
      </c>
    </row>
    <row r="11" spans="1:8" ht="24.95" customHeight="1" x14ac:dyDescent="0.2">
      <c r="B11" s="28" t="str">
        <f>+B161</f>
        <v>Total Colocaciones  en ocupaciones de nivel Técnicos Profesionales - Tecnólogos</v>
      </c>
      <c r="C11" s="29">
        <f>+C161</f>
        <v>58134</v>
      </c>
      <c r="D11" s="44">
        <f>+D161</f>
        <v>56376</v>
      </c>
      <c r="E11" s="27">
        <f>C11/$C$8</f>
        <v>0.1503157110868632</v>
      </c>
      <c r="F11" s="27">
        <f>D11/$D$8</f>
        <v>0.15294296379894087</v>
      </c>
      <c r="G11" s="12">
        <f>+IF(OR(AND(D11=0),(C11=0)),"0",((D11-C11)/C11))</f>
        <v>-3.0240478893590671E-2</v>
      </c>
      <c r="H11" s="11">
        <f>+IF(OR(AND(E11=""),(G11="")),"",E11*G11)</f>
        <v>-4.5456190884973604E-3</v>
      </c>
    </row>
    <row r="12" spans="1:8" ht="24.95" customHeight="1" x14ac:dyDescent="0.2">
      <c r="B12" s="28" t="str">
        <f>+B329</f>
        <v>Total Colocaciones   en ocupaciones de nivel Calificados</v>
      </c>
      <c r="C12" s="29">
        <f>+C329</f>
        <v>212056</v>
      </c>
      <c r="D12" s="44">
        <f>+D329</f>
        <v>200461</v>
      </c>
      <c r="E12" s="27">
        <f>C12/$C$8</f>
        <v>0.54830819193992952</v>
      </c>
      <c r="F12" s="27">
        <f>D12/$D$8</f>
        <v>0.54383247243684352</v>
      </c>
      <c r="G12" s="12">
        <f>+IF(OR(AND(D12=0),(C12=0)),"0",((D12-C12)/C12))</f>
        <v>-5.4678952729467691E-2</v>
      </c>
      <c r="H12" s="11">
        <f>+IF(OR(AND(E12=""),(G12="")),"",E12*G12)</f>
        <v>-2.9980917708263305E-2</v>
      </c>
    </row>
    <row r="13" spans="1:8" ht="24.95" customHeight="1" x14ac:dyDescent="0.2">
      <c r="B13" s="28" t="str">
        <f>+B552</f>
        <v>Total  Colocaciones en ocupaciones de nivel Elemental</v>
      </c>
      <c r="C13" s="29">
        <f>+C552</f>
        <v>68373</v>
      </c>
      <c r="D13" s="29">
        <f>+D552</f>
        <v>63746</v>
      </c>
      <c r="E13" s="27">
        <f>C13/$C$8</f>
        <v>0.17679045161423776</v>
      </c>
      <c r="F13" s="27">
        <f>D13/$D$8</f>
        <v>0.17293710391527042</v>
      </c>
      <c r="G13" s="12">
        <f>+IF(OR(AND(D13=0),(C13=0)),"0",((D13-C13)/C13))</f>
        <v>-6.7672911821918008E-2</v>
      </c>
      <c r="H13" s="11">
        <f>+IF(OR(AND(E13=""),(G13="")),"",E13*G13)</f>
        <v>-1.1963924643047375E-2</v>
      </c>
    </row>
    <row r="14" spans="1:8" ht="17.25" customHeight="1" x14ac:dyDescent="0.2"/>
    <row r="16" spans="1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3" customFormat="1" ht="24" customHeight="1" x14ac:dyDescent="0.2">
      <c r="A17" s="63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3" customFormat="1" ht="24" customHeight="1" x14ac:dyDescent="0.2">
      <c r="A18" s="63"/>
      <c r="B18" s="39" t="s">
        <v>416</v>
      </c>
      <c r="C18" s="40">
        <f>SUM(C19:C65)</f>
        <v>2988</v>
      </c>
      <c r="D18" s="41">
        <f>SUM(D19:D65)</f>
        <v>2890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-3.2797858099062917E-2</v>
      </c>
      <c r="H18" s="42">
        <f>+IF(OR(AND(E18=""),(G18="")),"",E18*G18)</f>
        <v>-3.2797858099062917E-2</v>
      </c>
    </row>
    <row r="19" spans="1:8" ht="15" x14ac:dyDescent="0.2">
      <c r="B19" s="5" t="s">
        <v>0</v>
      </c>
      <c r="C19" s="7">
        <v>7</v>
      </c>
      <c r="D19" s="7">
        <v>6</v>
      </c>
      <c r="E19" s="11">
        <f>+IF(C19=0,"",C19/C$18)</f>
        <v>2.3427041499330657E-3</v>
      </c>
      <c r="F19" s="11">
        <f>+IF(D19=0,"",D19/D$18)</f>
        <v>2.0761245674740486E-3</v>
      </c>
      <c r="G19" s="12">
        <f>+IF(OR(AND(D19=0),(C19=0)),"0",((D19-C19)/C19))</f>
        <v>-0.14285714285714285</v>
      </c>
      <c r="H19" s="15">
        <f>+IF(OR(AND(E19=""),(G19="")),"",E19*G19)</f>
        <v>-3.3467202141900936E-4</v>
      </c>
    </row>
    <row r="20" spans="1:8" ht="15" x14ac:dyDescent="0.2">
      <c r="B20" s="5" t="s">
        <v>170</v>
      </c>
      <c r="C20" s="7">
        <v>34</v>
      </c>
      <c r="D20" s="7">
        <v>2</v>
      </c>
      <c r="E20" s="11">
        <f t="shared" ref="E20:E65" si="0">+IF(C20=0,"",C20/C$18)</f>
        <v>1.1378848728246318E-2</v>
      </c>
      <c r="F20" s="11">
        <f t="shared" ref="F20:F65" si="1">+IF(D20=0,"",D20/D$18)</f>
        <v>6.9204152249134946E-4</v>
      </c>
      <c r="G20" s="12">
        <f t="shared" ref="G20:G65" si="2">+IF(OR(AND(D20=0),(C20=0)),"0",((D20-C20)/C20))</f>
        <v>-0.94117647058823528</v>
      </c>
      <c r="H20" s="15">
        <f t="shared" ref="H20:H65" si="3">+IF(OR(AND(E20=""),(G20="")),"",E20*G20)</f>
        <v>-1.0709504685408299E-2</v>
      </c>
    </row>
    <row r="21" spans="1:8" ht="30" x14ac:dyDescent="0.2">
      <c r="B21" s="5" t="s">
        <v>1</v>
      </c>
      <c r="C21" s="7">
        <v>6</v>
      </c>
      <c r="D21" s="7">
        <v>2</v>
      </c>
      <c r="E21" s="11">
        <f t="shared" si="0"/>
        <v>2.008032128514056E-3</v>
      </c>
      <c r="F21" s="11">
        <f t="shared" si="1"/>
        <v>6.9204152249134946E-4</v>
      </c>
      <c r="G21" s="12">
        <f t="shared" si="2"/>
        <v>-0.66666666666666663</v>
      </c>
      <c r="H21" s="15">
        <f t="shared" si="3"/>
        <v>-1.3386880856760372E-3</v>
      </c>
    </row>
    <row r="22" spans="1:8" ht="30" x14ac:dyDescent="0.2">
      <c r="B22" s="5" t="s">
        <v>468</v>
      </c>
      <c r="C22" s="7">
        <v>20</v>
      </c>
      <c r="D22" s="7">
        <v>9</v>
      </c>
      <c r="E22" s="11">
        <f t="shared" si="0"/>
        <v>6.6934404283801874E-3</v>
      </c>
      <c r="F22" s="11">
        <f t="shared" si="1"/>
        <v>3.1141868512110727E-3</v>
      </c>
      <c r="G22" s="12">
        <f t="shared" si="2"/>
        <v>-0.55000000000000004</v>
      </c>
      <c r="H22" s="15">
        <f t="shared" si="3"/>
        <v>-3.6813922356091033E-3</v>
      </c>
    </row>
    <row r="23" spans="1:8" ht="30" x14ac:dyDescent="0.2">
      <c r="B23" s="5" t="s">
        <v>171</v>
      </c>
      <c r="C23" s="7">
        <v>22</v>
      </c>
      <c r="D23" s="7">
        <v>8</v>
      </c>
      <c r="E23" s="11">
        <f t="shared" si="0"/>
        <v>7.3627844712182058E-3</v>
      </c>
      <c r="F23" s="11">
        <f t="shared" si="1"/>
        <v>2.7681660899653978E-3</v>
      </c>
      <c r="G23" s="12">
        <f t="shared" si="2"/>
        <v>-0.63636363636363635</v>
      </c>
      <c r="H23" s="15">
        <f t="shared" si="3"/>
        <v>-4.6854082998661305E-3</v>
      </c>
    </row>
    <row r="24" spans="1:8" ht="30" x14ac:dyDescent="0.2">
      <c r="B24" s="5" t="s">
        <v>172</v>
      </c>
      <c r="C24" s="7">
        <v>34</v>
      </c>
      <c r="D24" s="7">
        <v>28</v>
      </c>
      <c r="E24" s="11">
        <f t="shared" si="0"/>
        <v>1.1378848728246318E-2</v>
      </c>
      <c r="F24" s="11">
        <f t="shared" si="1"/>
        <v>9.688581314878892E-3</v>
      </c>
      <c r="G24" s="12">
        <f t="shared" si="2"/>
        <v>-0.17647058823529413</v>
      </c>
      <c r="H24" s="15">
        <f t="shared" si="3"/>
        <v>-2.008032128514056E-3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17</v>
      </c>
      <c r="E25" s="27" t="str">
        <f t="shared" ref="E25" si="4">+IF(C25=0,"",C25/C$18)</f>
        <v/>
      </c>
      <c r="F25" s="27">
        <f t="shared" ref="F25" si="5">+IF(D25=0,"",D25/D$18)</f>
        <v>5.8823529411764705E-3</v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131</v>
      </c>
      <c r="D26" s="7">
        <v>111</v>
      </c>
      <c r="E26" s="11">
        <f t="shared" si="0"/>
        <v>4.3842034805890225E-2</v>
      </c>
      <c r="F26" s="11">
        <f t="shared" si="1"/>
        <v>3.8408304498269895E-2</v>
      </c>
      <c r="G26" s="12">
        <f t="shared" si="2"/>
        <v>-0.15267175572519084</v>
      </c>
      <c r="H26" s="15">
        <f t="shared" si="3"/>
        <v>-6.6934404283801874E-3</v>
      </c>
    </row>
    <row r="27" spans="1:8" ht="15" x14ac:dyDescent="0.2">
      <c r="B27" s="5" t="s">
        <v>6</v>
      </c>
      <c r="C27" s="7">
        <v>239</v>
      </c>
      <c r="D27" s="7">
        <v>215</v>
      </c>
      <c r="E27" s="11">
        <f t="shared" si="0"/>
        <v>7.9986613119143235E-2</v>
      </c>
      <c r="F27" s="11">
        <f t="shared" si="1"/>
        <v>7.4394463667820071E-2</v>
      </c>
      <c r="G27" s="12">
        <f t="shared" si="2"/>
        <v>-0.100418410041841</v>
      </c>
      <c r="H27" s="15">
        <f t="shared" si="3"/>
        <v>-8.0321285140562242E-3</v>
      </c>
    </row>
    <row r="28" spans="1:8" ht="15" x14ac:dyDescent="0.2">
      <c r="B28" s="5" t="s">
        <v>3</v>
      </c>
      <c r="C28" s="7">
        <v>72</v>
      </c>
      <c r="D28" s="7">
        <v>92</v>
      </c>
      <c r="E28" s="11">
        <f t="shared" si="0"/>
        <v>2.4096385542168676E-2</v>
      </c>
      <c r="F28" s="11">
        <f t="shared" si="1"/>
        <v>3.1833910034602078E-2</v>
      </c>
      <c r="G28" s="12">
        <f t="shared" si="2"/>
        <v>0.27777777777777779</v>
      </c>
      <c r="H28" s="15">
        <f t="shared" si="3"/>
        <v>6.6934404283801882E-3</v>
      </c>
    </row>
    <row r="29" spans="1:8" ht="15" x14ac:dyDescent="0.2">
      <c r="B29" s="5" t="s">
        <v>5</v>
      </c>
      <c r="C29" s="7">
        <v>685</v>
      </c>
      <c r="D29" s="7">
        <v>340</v>
      </c>
      <c r="E29" s="11">
        <f t="shared" si="0"/>
        <v>0.22925033467202141</v>
      </c>
      <c r="F29" s="11">
        <f t="shared" si="1"/>
        <v>0.11764705882352941</v>
      </c>
      <c r="G29" s="12">
        <f t="shared" si="2"/>
        <v>-0.5036496350364964</v>
      </c>
      <c r="H29" s="15">
        <f t="shared" si="3"/>
        <v>-0.11546184738955824</v>
      </c>
    </row>
    <row r="30" spans="1:8" ht="15" x14ac:dyDescent="0.2">
      <c r="B30" s="5" t="s">
        <v>173</v>
      </c>
      <c r="C30" s="7">
        <v>2</v>
      </c>
      <c r="D30" s="7">
        <v>0</v>
      </c>
      <c r="E30" s="11">
        <f t="shared" si="0"/>
        <v>6.6934404283801872E-4</v>
      </c>
      <c r="F30" s="11" t="str">
        <f t="shared" si="1"/>
        <v/>
      </c>
      <c r="G30" s="12" t="str">
        <f t="shared" si="2"/>
        <v>0</v>
      </c>
      <c r="H30" s="15">
        <f t="shared" si="3"/>
        <v>0</v>
      </c>
    </row>
    <row r="31" spans="1:8" ht="15" x14ac:dyDescent="0.2">
      <c r="B31" s="5" t="s">
        <v>174</v>
      </c>
      <c r="C31" s="7">
        <v>41</v>
      </c>
      <c r="D31" s="7">
        <v>12</v>
      </c>
      <c r="E31" s="11">
        <f t="shared" si="0"/>
        <v>1.3721552878179385E-2</v>
      </c>
      <c r="F31" s="11">
        <f t="shared" si="1"/>
        <v>4.1522491349480972E-3</v>
      </c>
      <c r="G31" s="12">
        <f t="shared" si="2"/>
        <v>-0.70731707317073167</v>
      </c>
      <c r="H31" s="15">
        <f t="shared" si="3"/>
        <v>-9.705488621151271E-3</v>
      </c>
    </row>
    <row r="32" spans="1:8" ht="15" x14ac:dyDescent="0.2">
      <c r="B32" s="5" t="s">
        <v>4</v>
      </c>
      <c r="C32" s="7">
        <v>1</v>
      </c>
      <c r="D32" s="7">
        <v>1</v>
      </c>
      <c r="E32" s="11">
        <f t="shared" si="0"/>
        <v>3.3467202141900936E-4</v>
      </c>
      <c r="F32" s="11">
        <f t="shared" si="1"/>
        <v>3.4602076124567473E-4</v>
      </c>
      <c r="G32" s="12">
        <f t="shared" si="2"/>
        <v>0</v>
      </c>
      <c r="H32" s="15">
        <f t="shared" si="3"/>
        <v>0</v>
      </c>
    </row>
    <row r="33" spans="2:8" ht="15" x14ac:dyDescent="0.2">
      <c r="B33" s="5" t="s">
        <v>7</v>
      </c>
      <c r="C33" s="7">
        <v>1</v>
      </c>
      <c r="D33" s="7">
        <v>4</v>
      </c>
      <c r="E33" s="11">
        <f t="shared" si="0"/>
        <v>3.3467202141900936E-4</v>
      </c>
      <c r="F33" s="11">
        <f t="shared" si="1"/>
        <v>1.3840830449826989E-3</v>
      </c>
      <c r="G33" s="12">
        <f t="shared" si="2"/>
        <v>3</v>
      </c>
      <c r="H33" s="15">
        <f t="shared" si="3"/>
        <v>1.004016064257028E-3</v>
      </c>
    </row>
    <row r="34" spans="2:8" ht="15" x14ac:dyDescent="0.2">
      <c r="B34" s="5" t="s">
        <v>175</v>
      </c>
      <c r="C34" s="7">
        <v>1</v>
      </c>
      <c r="D34" s="7">
        <v>1</v>
      </c>
      <c r="E34" s="11">
        <f t="shared" si="0"/>
        <v>3.3467202141900936E-4</v>
      </c>
      <c r="F34" s="11">
        <f t="shared" si="1"/>
        <v>3.4602076124567473E-4</v>
      </c>
      <c r="G34" s="12">
        <f t="shared" si="2"/>
        <v>0</v>
      </c>
      <c r="H34" s="15">
        <f t="shared" si="3"/>
        <v>0</v>
      </c>
    </row>
    <row r="35" spans="2:8" ht="15" x14ac:dyDescent="0.2">
      <c r="B35" s="5" t="s">
        <v>176</v>
      </c>
      <c r="C35" s="7">
        <v>106</v>
      </c>
      <c r="D35" s="7">
        <v>114</v>
      </c>
      <c r="E35" s="11">
        <f t="shared" si="0"/>
        <v>3.547523427041499E-2</v>
      </c>
      <c r="F35" s="11">
        <f t="shared" si="1"/>
        <v>3.9446366782006921E-2</v>
      </c>
      <c r="G35" s="12">
        <f t="shared" si="2"/>
        <v>7.5471698113207544E-2</v>
      </c>
      <c r="H35" s="15">
        <f t="shared" si="3"/>
        <v>2.6773761713520744E-3</v>
      </c>
    </row>
    <row r="36" spans="2:8" ht="30" x14ac:dyDescent="0.2">
      <c r="B36" s="5" t="s">
        <v>177</v>
      </c>
      <c r="C36" s="7">
        <v>17</v>
      </c>
      <c r="D36" s="7">
        <v>11</v>
      </c>
      <c r="E36" s="11">
        <f t="shared" si="0"/>
        <v>5.6894243641231589E-3</v>
      </c>
      <c r="F36" s="11">
        <f t="shared" si="1"/>
        <v>3.8062283737024223E-3</v>
      </c>
      <c r="G36" s="12">
        <f t="shared" si="2"/>
        <v>-0.35294117647058826</v>
      </c>
      <c r="H36" s="15">
        <f t="shared" si="3"/>
        <v>-2.008032128514056E-3</v>
      </c>
    </row>
    <row r="37" spans="2:8" ht="15" x14ac:dyDescent="0.2">
      <c r="B37" s="5" t="s">
        <v>178</v>
      </c>
      <c r="C37" s="7">
        <v>27</v>
      </c>
      <c r="D37" s="7">
        <v>42</v>
      </c>
      <c r="E37" s="11">
        <f t="shared" si="0"/>
        <v>9.0361445783132526E-3</v>
      </c>
      <c r="F37" s="11">
        <f t="shared" si="1"/>
        <v>1.453287197231834E-2</v>
      </c>
      <c r="G37" s="12">
        <f t="shared" si="2"/>
        <v>0.55555555555555558</v>
      </c>
      <c r="H37" s="15">
        <f t="shared" si="3"/>
        <v>5.0200803212851405E-3</v>
      </c>
    </row>
    <row r="38" spans="2:8" ht="15" x14ac:dyDescent="0.2">
      <c r="B38" s="5" t="s">
        <v>8</v>
      </c>
      <c r="C38" s="7">
        <v>47</v>
      </c>
      <c r="D38" s="7">
        <v>43</v>
      </c>
      <c r="E38" s="11">
        <f t="shared" si="0"/>
        <v>1.5729585006693442E-2</v>
      </c>
      <c r="F38" s="11">
        <f t="shared" si="1"/>
        <v>1.4878892733564015E-2</v>
      </c>
      <c r="G38" s="12">
        <f t="shared" si="2"/>
        <v>-8.5106382978723402E-2</v>
      </c>
      <c r="H38" s="15">
        <f t="shared" si="3"/>
        <v>-1.3386880856760376E-3</v>
      </c>
    </row>
    <row r="39" spans="2:8" ht="15" x14ac:dyDescent="0.2">
      <c r="B39" s="5" t="s">
        <v>179</v>
      </c>
      <c r="C39" s="7">
        <v>1</v>
      </c>
      <c r="D39" s="7">
        <v>1</v>
      </c>
      <c r="E39" s="11">
        <f t="shared" si="0"/>
        <v>3.3467202141900936E-4</v>
      </c>
      <c r="F39" s="11">
        <f t="shared" si="1"/>
        <v>3.4602076124567473E-4</v>
      </c>
      <c r="G39" s="12">
        <f t="shared" si="2"/>
        <v>0</v>
      </c>
      <c r="H39" s="15">
        <f t="shared" si="3"/>
        <v>0</v>
      </c>
    </row>
    <row r="40" spans="2:8" ht="15" x14ac:dyDescent="0.2">
      <c r="B40" s="5" t="s">
        <v>180</v>
      </c>
      <c r="C40" s="7">
        <v>5</v>
      </c>
      <c r="D40" s="7">
        <v>7</v>
      </c>
      <c r="E40" s="11">
        <f t="shared" si="0"/>
        <v>1.6733601070950468E-3</v>
      </c>
      <c r="F40" s="11">
        <f t="shared" si="1"/>
        <v>2.422145328719723E-3</v>
      </c>
      <c r="G40" s="12">
        <f t="shared" si="2"/>
        <v>0.4</v>
      </c>
      <c r="H40" s="15">
        <f t="shared" si="3"/>
        <v>6.6934404283801882E-4</v>
      </c>
    </row>
    <row r="41" spans="2:8" ht="15" x14ac:dyDescent="0.2">
      <c r="B41" s="5" t="s">
        <v>181</v>
      </c>
      <c r="C41" s="7">
        <v>60</v>
      </c>
      <c r="D41" s="7">
        <v>61</v>
      </c>
      <c r="E41" s="11">
        <f t="shared" si="0"/>
        <v>2.0080321285140562E-2</v>
      </c>
      <c r="F41" s="11">
        <f t="shared" si="1"/>
        <v>2.110726643598616E-2</v>
      </c>
      <c r="G41" s="12">
        <f t="shared" si="2"/>
        <v>1.6666666666666666E-2</v>
      </c>
      <c r="H41" s="15">
        <f t="shared" si="3"/>
        <v>3.3467202141900936E-4</v>
      </c>
    </row>
    <row r="42" spans="2:8" ht="15" x14ac:dyDescent="0.2">
      <c r="B42" s="5" t="s">
        <v>182</v>
      </c>
      <c r="C42" s="7">
        <v>5</v>
      </c>
      <c r="D42" s="7">
        <v>2</v>
      </c>
      <c r="E42" s="11">
        <f t="shared" si="0"/>
        <v>1.6733601070950468E-3</v>
      </c>
      <c r="F42" s="11">
        <f t="shared" si="1"/>
        <v>6.9204152249134946E-4</v>
      </c>
      <c r="G42" s="12">
        <f t="shared" si="2"/>
        <v>-0.6</v>
      </c>
      <c r="H42" s="15">
        <f t="shared" si="3"/>
        <v>-1.004016064257028E-3</v>
      </c>
    </row>
    <row r="43" spans="2:8" ht="30" x14ac:dyDescent="0.2">
      <c r="B43" s="5" t="s">
        <v>183</v>
      </c>
      <c r="C43" s="7">
        <v>62</v>
      </c>
      <c r="D43" s="7">
        <v>42</v>
      </c>
      <c r="E43" s="11">
        <f t="shared" si="0"/>
        <v>2.0749665327978582E-2</v>
      </c>
      <c r="F43" s="11">
        <f t="shared" si="1"/>
        <v>1.453287197231834E-2</v>
      </c>
      <c r="G43" s="12">
        <f t="shared" si="2"/>
        <v>-0.32258064516129031</v>
      </c>
      <c r="H43" s="15">
        <f t="shared" si="3"/>
        <v>-6.6934404283801874E-3</v>
      </c>
    </row>
    <row r="44" spans="2:8" ht="15" x14ac:dyDescent="0.2">
      <c r="B44" s="5" t="s">
        <v>184</v>
      </c>
      <c r="C44" s="7">
        <v>84</v>
      </c>
      <c r="D44" s="7">
        <v>62</v>
      </c>
      <c r="E44" s="11">
        <f t="shared" si="0"/>
        <v>2.8112449799196786E-2</v>
      </c>
      <c r="F44" s="11">
        <f t="shared" si="1"/>
        <v>2.1453287197231833E-2</v>
      </c>
      <c r="G44" s="12">
        <f t="shared" si="2"/>
        <v>-0.26190476190476192</v>
      </c>
      <c r="H44" s="15">
        <f t="shared" si="3"/>
        <v>-7.3627844712182066E-3</v>
      </c>
    </row>
    <row r="45" spans="2:8" ht="15" x14ac:dyDescent="0.2">
      <c r="B45" s="5" t="s">
        <v>9</v>
      </c>
      <c r="C45" s="7">
        <v>0</v>
      </c>
      <c r="D45" s="7">
        <v>1</v>
      </c>
      <c r="E45" s="11" t="str">
        <f t="shared" si="0"/>
        <v/>
      </c>
      <c r="F45" s="11">
        <f t="shared" si="1"/>
        <v>3.4602076124567473E-4</v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2</v>
      </c>
      <c r="D46" s="7">
        <v>4</v>
      </c>
      <c r="E46" s="11">
        <f t="shared" si="0"/>
        <v>6.6934404283801872E-4</v>
      </c>
      <c r="F46" s="11">
        <f t="shared" si="1"/>
        <v>1.3840830449826989E-3</v>
      </c>
      <c r="G46" s="12">
        <f t="shared" si="2"/>
        <v>1</v>
      </c>
      <c r="H46" s="15">
        <f t="shared" si="3"/>
        <v>6.6934404283801872E-4</v>
      </c>
    </row>
    <row r="47" spans="2:8" ht="15" x14ac:dyDescent="0.2">
      <c r="B47" s="5" t="s">
        <v>185</v>
      </c>
      <c r="C47" s="7">
        <v>2</v>
      </c>
      <c r="D47" s="7">
        <v>2</v>
      </c>
      <c r="E47" s="11">
        <f t="shared" si="0"/>
        <v>6.6934404283801872E-4</v>
      </c>
      <c r="F47" s="11">
        <f t="shared" si="1"/>
        <v>6.9204152249134946E-4</v>
      </c>
      <c r="G47" s="12">
        <f t="shared" si="2"/>
        <v>0</v>
      </c>
      <c r="H47" s="15">
        <f t="shared" si="3"/>
        <v>0</v>
      </c>
    </row>
    <row r="48" spans="2:8" ht="15" x14ac:dyDescent="0.2">
      <c r="B48" s="5" t="s">
        <v>10</v>
      </c>
      <c r="C48" s="7">
        <v>43</v>
      </c>
      <c r="D48" s="7">
        <v>25</v>
      </c>
      <c r="E48" s="11">
        <f t="shared" si="0"/>
        <v>1.4390896921017403E-2</v>
      </c>
      <c r="F48" s="11">
        <f t="shared" si="1"/>
        <v>8.6505190311418692E-3</v>
      </c>
      <c r="G48" s="12">
        <f t="shared" si="2"/>
        <v>-0.41860465116279072</v>
      </c>
      <c r="H48" s="15">
        <f t="shared" si="3"/>
        <v>-6.024096385542169E-3</v>
      </c>
    </row>
    <row r="49" spans="2:8" ht="15" x14ac:dyDescent="0.2">
      <c r="B49" s="5" t="s">
        <v>11</v>
      </c>
      <c r="C49" s="7">
        <v>382</v>
      </c>
      <c r="D49" s="7">
        <v>258</v>
      </c>
      <c r="E49" s="11">
        <f t="shared" si="0"/>
        <v>0.12784471218206159</v>
      </c>
      <c r="F49" s="11">
        <f t="shared" si="1"/>
        <v>8.9273356401384077E-2</v>
      </c>
      <c r="G49" s="12">
        <f t="shared" si="2"/>
        <v>-0.32460732984293195</v>
      </c>
      <c r="H49" s="15">
        <f t="shared" si="3"/>
        <v>-4.1499330655957165E-2</v>
      </c>
    </row>
    <row r="50" spans="2:8" ht="15" x14ac:dyDescent="0.2">
      <c r="B50" s="5" t="s">
        <v>15</v>
      </c>
      <c r="C50" s="7">
        <v>20</v>
      </c>
      <c r="D50" s="7">
        <v>32</v>
      </c>
      <c r="E50" s="11">
        <f t="shared" si="0"/>
        <v>6.6934404283801874E-3</v>
      </c>
      <c r="F50" s="11">
        <f t="shared" si="1"/>
        <v>1.1072664359861591E-2</v>
      </c>
      <c r="G50" s="12">
        <f t="shared" si="2"/>
        <v>0.6</v>
      </c>
      <c r="H50" s="15">
        <f t="shared" si="3"/>
        <v>4.0160642570281121E-3</v>
      </c>
    </row>
    <row r="51" spans="2:8" ht="15" x14ac:dyDescent="0.2">
      <c r="B51" s="5" t="s">
        <v>14</v>
      </c>
      <c r="C51" s="7">
        <v>16</v>
      </c>
      <c r="D51" s="7">
        <v>39</v>
      </c>
      <c r="E51" s="11">
        <f t="shared" si="0"/>
        <v>5.3547523427041497E-3</v>
      </c>
      <c r="F51" s="11">
        <f t="shared" si="1"/>
        <v>1.3494809688581315E-2</v>
      </c>
      <c r="G51" s="12">
        <f t="shared" si="2"/>
        <v>1.4375</v>
      </c>
      <c r="H51" s="15">
        <f t="shared" si="3"/>
        <v>7.697456492637215E-3</v>
      </c>
    </row>
    <row r="52" spans="2:8" ht="15" x14ac:dyDescent="0.2">
      <c r="B52" s="5" t="s">
        <v>13</v>
      </c>
      <c r="C52" s="7">
        <v>16</v>
      </c>
      <c r="D52" s="7">
        <v>6</v>
      </c>
      <c r="E52" s="11">
        <f t="shared" si="0"/>
        <v>5.3547523427041497E-3</v>
      </c>
      <c r="F52" s="11">
        <f t="shared" si="1"/>
        <v>2.0761245674740486E-3</v>
      </c>
      <c r="G52" s="12">
        <f t="shared" si="2"/>
        <v>-0.625</v>
      </c>
      <c r="H52" s="15">
        <f t="shared" si="3"/>
        <v>-3.3467202141900937E-3</v>
      </c>
    </row>
    <row r="53" spans="2:8" ht="15" x14ac:dyDescent="0.2">
      <c r="B53" s="5" t="s">
        <v>470</v>
      </c>
      <c r="C53" s="7">
        <v>262</v>
      </c>
      <c r="D53" s="7">
        <v>242</v>
      </c>
      <c r="E53" s="11">
        <f t="shared" si="0"/>
        <v>8.7684069611780449E-2</v>
      </c>
      <c r="F53" s="11">
        <f t="shared" si="1"/>
        <v>8.3737024221453293E-2</v>
      </c>
      <c r="G53" s="12">
        <f t="shared" si="2"/>
        <v>-7.6335877862595422E-2</v>
      </c>
      <c r="H53" s="15">
        <f t="shared" si="3"/>
        <v>-6.6934404283801874E-3</v>
      </c>
    </row>
    <row r="54" spans="2:8" ht="15" x14ac:dyDescent="0.2">
      <c r="B54" s="5" t="s">
        <v>12</v>
      </c>
      <c r="C54" s="7">
        <v>4</v>
      </c>
      <c r="D54" s="7">
        <v>44</v>
      </c>
      <c r="E54" s="11">
        <f t="shared" si="0"/>
        <v>1.3386880856760374E-3</v>
      </c>
      <c r="F54" s="11">
        <f t="shared" si="1"/>
        <v>1.5224913494809689E-2</v>
      </c>
      <c r="G54" s="12">
        <f t="shared" si="2"/>
        <v>10</v>
      </c>
      <c r="H54" s="15">
        <f t="shared" si="3"/>
        <v>1.3386880856760375E-2</v>
      </c>
    </row>
    <row r="55" spans="2:8" ht="15" x14ac:dyDescent="0.2">
      <c r="B55" s="5" t="s">
        <v>186</v>
      </c>
      <c r="C55" s="7">
        <v>6</v>
      </c>
      <c r="D55" s="7">
        <v>0</v>
      </c>
      <c r="E55" s="11">
        <f t="shared" si="0"/>
        <v>2.008032128514056E-3</v>
      </c>
      <c r="F55" s="11" t="str">
        <f t="shared" si="1"/>
        <v/>
      </c>
      <c r="G55" s="12" t="str">
        <f t="shared" si="2"/>
        <v>0</v>
      </c>
      <c r="H55" s="15">
        <f t="shared" si="3"/>
        <v>0</v>
      </c>
    </row>
    <row r="56" spans="2:8" ht="15" x14ac:dyDescent="0.2">
      <c r="B56" s="5" t="s">
        <v>16</v>
      </c>
      <c r="C56" s="7">
        <v>9</v>
      </c>
      <c r="D56" s="7">
        <v>51</v>
      </c>
      <c r="E56" s="11">
        <f t="shared" si="0"/>
        <v>3.0120481927710845E-3</v>
      </c>
      <c r="F56" s="11">
        <f t="shared" si="1"/>
        <v>1.7647058823529412E-2</v>
      </c>
      <c r="G56" s="12">
        <f t="shared" si="2"/>
        <v>4.666666666666667</v>
      </c>
      <c r="H56" s="15">
        <f t="shared" si="3"/>
        <v>1.4056224899598395E-2</v>
      </c>
    </row>
    <row r="57" spans="2:8" ht="15" x14ac:dyDescent="0.2">
      <c r="B57" s="5" t="s">
        <v>17</v>
      </c>
      <c r="C57" s="7">
        <v>14</v>
      </c>
      <c r="D57" s="7">
        <v>4</v>
      </c>
      <c r="E57" s="11">
        <f t="shared" si="0"/>
        <v>4.6854082998661313E-3</v>
      </c>
      <c r="F57" s="11">
        <f t="shared" si="1"/>
        <v>1.3840830449826989E-3</v>
      </c>
      <c r="G57" s="12">
        <f t="shared" si="2"/>
        <v>-0.7142857142857143</v>
      </c>
      <c r="H57" s="15">
        <f t="shared" si="3"/>
        <v>-3.3467202141900937E-3</v>
      </c>
    </row>
    <row r="58" spans="2:8" ht="15" x14ac:dyDescent="0.2">
      <c r="B58" s="5" t="s">
        <v>187</v>
      </c>
      <c r="C58" s="7">
        <v>4</v>
      </c>
      <c r="D58" s="7">
        <v>2</v>
      </c>
      <c r="E58" s="11">
        <f t="shared" si="0"/>
        <v>1.3386880856760374E-3</v>
      </c>
      <c r="F58" s="11">
        <f t="shared" si="1"/>
        <v>6.9204152249134946E-4</v>
      </c>
      <c r="G58" s="12">
        <f t="shared" si="2"/>
        <v>-0.5</v>
      </c>
      <c r="H58" s="15">
        <f t="shared" si="3"/>
        <v>-6.6934404283801872E-4</v>
      </c>
    </row>
    <row r="59" spans="2:8" ht="15" x14ac:dyDescent="0.2">
      <c r="B59" s="5" t="s">
        <v>471</v>
      </c>
      <c r="C59" s="7">
        <v>56</v>
      </c>
      <c r="D59" s="7">
        <v>43</v>
      </c>
      <c r="E59" s="11">
        <f t="shared" si="0"/>
        <v>1.8741633199464525E-2</v>
      </c>
      <c r="F59" s="11">
        <f t="shared" si="1"/>
        <v>1.4878892733564015E-2</v>
      </c>
      <c r="G59" s="12">
        <f t="shared" si="2"/>
        <v>-0.23214285714285715</v>
      </c>
      <c r="H59" s="15">
        <f t="shared" si="3"/>
        <v>-4.3507362784471221E-3</v>
      </c>
    </row>
    <row r="60" spans="2:8" ht="15" x14ac:dyDescent="0.2">
      <c r="B60" s="5" t="s">
        <v>188</v>
      </c>
      <c r="C60" s="7">
        <v>49</v>
      </c>
      <c r="D60" s="7">
        <v>28</v>
      </c>
      <c r="E60" s="11">
        <f t="shared" si="0"/>
        <v>1.6398929049531458E-2</v>
      </c>
      <c r="F60" s="11">
        <f t="shared" si="1"/>
        <v>9.688581314878892E-3</v>
      </c>
      <c r="G60" s="12">
        <f t="shared" si="2"/>
        <v>-0.42857142857142855</v>
      </c>
      <c r="H60" s="15">
        <f t="shared" si="3"/>
        <v>-7.0281124497991957E-3</v>
      </c>
    </row>
    <row r="61" spans="2:8" ht="15" x14ac:dyDescent="0.2">
      <c r="B61" s="5" t="s">
        <v>189</v>
      </c>
      <c r="C61" s="7">
        <v>203</v>
      </c>
      <c r="D61" s="7">
        <v>486</v>
      </c>
      <c r="E61" s="11">
        <f t="shared" si="0"/>
        <v>6.7938420348058901E-2</v>
      </c>
      <c r="F61" s="11">
        <f t="shared" si="1"/>
        <v>0.16816608996539792</v>
      </c>
      <c r="G61" s="12">
        <f t="shared" si="2"/>
        <v>1.3940886699507389</v>
      </c>
      <c r="H61" s="15">
        <f t="shared" si="3"/>
        <v>9.471218206157965E-2</v>
      </c>
    </row>
    <row r="62" spans="2:8" ht="15" x14ac:dyDescent="0.2">
      <c r="B62" s="5" t="s">
        <v>190</v>
      </c>
      <c r="C62" s="7">
        <v>6</v>
      </c>
      <c r="D62" s="7">
        <v>6</v>
      </c>
      <c r="E62" s="11">
        <f t="shared" si="0"/>
        <v>2.008032128514056E-3</v>
      </c>
      <c r="F62" s="11">
        <f t="shared" si="1"/>
        <v>2.0761245674740486E-3</v>
      </c>
      <c r="G62" s="12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58</v>
      </c>
      <c r="D63" s="7">
        <v>75</v>
      </c>
      <c r="E63" s="11">
        <f t="shared" si="0"/>
        <v>1.9410977242302542E-2</v>
      </c>
      <c r="F63" s="11">
        <f t="shared" si="1"/>
        <v>2.5951557093425604E-2</v>
      </c>
      <c r="G63" s="12">
        <f t="shared" si="2"/>
        <v>0.29310344827586204</v>
      </c>
      <c r="H63" s="15">
        <f t="shared" si="3"/>
        <v>5.6894243641231581E-3</v>
      </c>
    </row>
    <row r="64" spans="2:8" ht="15" x14ac:dyDescent="0.2">
      <c r="B64" s="5" t="s">
        <v>191</v>
      </c>
      <c r="C64" s="7">
        <v>106</v>
      </c>
      <c r="D64" s="7">
        <v>97</v>
      </c>
      <c r="E64" s="11">
        <f t="shared" si="0"/>
        <v>3.547523427041499E-2</v>
      </c>
      <c r="F64" s="11">
        <f t="shared" si="1"/>
        <v>3.3564013840830451E-2</v>
      </c>
      <c r="G64" s="12">
        <f t="shared" si="2"/>
        <v>-8.4905660377358486E-2</v>
      </c>
      <c r="H64" s="15">
        <f t="shared" si="3"/>
        <v>-3.0120481927710841E-3</v>
      </c>
    </row>
    <row r="65" spans="1:8" ht="15" x14ac:dyDescent="0.2">
      <c r="B65" s="5" t="s">
        <v>192</v>
      </c>
      <c r="C65" s="7">
        <v>20</v>
      </c>
      <c r="D65" s="7">
        <v>212</v>
      </c>
      <c r="E65" s="11">
        <f t="shared" si="0"/>
        <v>6.6934404283801874E-3</v>
      </c>
      <c r="F65" s="11">
        <f t="shared" si="1"/>
        <v>7.3356401384083045E-2</v>
      </c>
      <c r="G65" s="12">
        <f t="shared" si="2"/>
        <v>9.6</v>
      </c>
      <c r="H65" s="15">
        <f t="shared" si="3"/>
        <v>6.4257028112449793E-2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3" customFormat="1" ht="24" customHeight="1" x14ac:dyDescent="0.2">
      <c r="A70" s="63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3" customFormat="1" ht="24" customHeight="1" x14ac:dyDescent="0.2">
      <c r="A71" s="63"/>
      <c r="B71" s="39" t="s">
        <v>417</v>
      </c>
      <c r="C71" s="40">
        <f>SUM(C72:C151)</f>
        <v>45195</v>
      </c>
      <c r="D71" s="41">
        <f>SUM(D72:D155)</f>
        <v>45135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-1.3275804845668769E-3</v>
      </c>
      <c r="H71" s="42">
        <f>+IF(OR(AND(E71=""),(G71="")),"",E71*G71)</f>
        <v>-1.3275804845668769E-3</v>
      </c>
    </row>
    <row r="72" spans="1:8" ht="15" x14ac:dyDescent="0.2">
      <c r="B72" s="5" t="s">
        <v>472</v>
      </c>
      <c r="C72" s="7">
        <v>497</v>
      </c>
      <c r="D72" s="7">
        <v>457</v>
      </c>
      <c r="E72" s="13">
        <f>+IF(C72=0,"",C72/C$71)</f>
        <v>1.0996791680495631E-2</v>
      </c>
      <c r="F72" s="13">
        <f>+IF(D72=0,"",D72/D$71)</f>
        <v>1.0125180015509029E-2</v>
      </c>
      <c r="G72" s="12">
        <f>+IF(OR(AND(D72=0),(C72=0)),"0",((D72-C72)/C72))</f>
        <v>-8.0482897384305835E-2</v>
      </c>
      <c r="H72" s="15">
        <f>+IF(OR(AND(E72=""),(G72="")),"",E72*G72)</f>
        <v>-8.8505365637791796E-4</v>
      </c>
    </row>
    <row r="73" spans="1:8" ht="15" x14ac:dyDescent="0.2">
      <c r="B73" s="5" t="s">
        <v>19</v>
      </c>
      <c r="C73" s="7">
        <v>250</v>
      </c>
      <c r="D73" s="7">
        <v>600</v>
      </c>
      <c r="E73" s="13">
        <f t="shared" ref="E73:E142" si="8">+IF(C73=0,"",C73/C$71)</f>
        <v>5.5315853523619871E-3</v>
      </c>
      <c r="F73" s="13">
        <f t="shared" ref="F73:F142" si="9">+IF(D73=0,"",D73/D$71)</f>
        <v>1.3293452974410104E-2</v>
      </c>
      <c r="G73" s="12">
        <f t="shared" ref="G73:G142" si="10">+IF(OR(AND(D73=0),(C73=0)),"0",((D73-C73)/C73))</f>
        <v>1.4</v>
      </c>
      <c r="H73" s="15">
        <f t="shared" ref="H73:H142" si="11">+IF(OR(AND(E73=""),(G73="")),"",E73*G73)</f>
        <v>7.7442194933067818E-3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72</v>
      </c>
      <c r="E74" s="70" t="str">
        <f t="shared" ref="E74" si="12">+IF(C74=0,"",C74/C$71)</f>
        <v/>
      </c>
      <c r="F74" s="70">
        <f t="shared" ref="F74" si="13">+IF(D74=0,"",D74/D$71)</f>
        <v>1.5952143569292123E-3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1196</v>
      </c>
      <c r="D75" s="45">
        <v>1494</v>
      </c>
      <c r="E75" s="70">
        <f t="shared" si="8"/>
        <v>2.6463104325699746E-2</v>
      </c>
      <c r="F75" s="70">
        <f t="shared" si="9"/>
        <v>3.310069790628116E-2</v>
      </c>
      <c r="G75" s="67">
        <f t="shared" si="10"/>
        <v>0.24916387959866221</v>
      </c>
      <c r="H75" s="68">
        <f t="shared" si="11"/>
        <v>6.593649740015489E-3</v>
      </c>
    </row>
    <row r="76" spans="1:8" s="69" customFormat="1" ht="15" x14ac:dyDescent="0.2">
      <c r="A76" s="71"/>
      <c r="B76" s="66" t="s">
        <v>193</v>
      </c>
      <c r="C76" s="45">
        <v>6128</v>
      </c>
      <c r="D76" s="45">
        <v>2995</v>
      </c>
      <c r="E76" s="70">
        <f t="shared" si="8"/>
        <v>0.13559022015709701</v>
      </c>
      <c r="F76" s="70">
        <f t="shared" si="9"/>
        <v>6.6356486097263759E-2</v>
      </c>
      <c r="G76" s="67">
        <f t="shared" si="10"/>
        <v>-0.51125979112271536</v>
      </c>
      <c r="H76" s="68">
        <f t="shared" si="11"/>
        <v>-6.9321827635800415E-2</v>
      </c>
    </row>
    <row r="77" spans="1:8" s="69" customFormat="1" ht="15" x14ac:dyDescent="0.2">
      <c r="A77" s="71"/>
      <c r="B77" s="66" t="s">
        <v>21</v>
      </c>
      <c r="C77" s="45">
        <v>282</v>
      </c>
      <c r="D77" s="45">
        <v>200</v>
      </c>
      <c r="E77" s="70">
        <f t="shared" si="8"/>
        <v>6.2396282774643212E-3</v>
      </c>
      <c r="F77" s="70">
        <f t="shared" si="9"/>
        <v>4.4311509914700346E-3</v>
      </c>
      <c r="G77" s="67">
        <f t="shared" si="10"/>
        <v>-0.29078014184397161</v>
      </c>
      <c r="H77" s="68">
        <f t="shared" si="11"/>
        <v>-1.8143599955747316E-3</v>
      </c>
    </row>
    <row r="78" spans="1:8" s="69" customFormat="1" ht="15" x14ac:dyDescent="0.2">
      <c r="A78" s="65" t="s">
        <v>615</v>
      </c>
      <c r="B78" s="66" t="s">
        <v>40</v>
      </c>
      <c r="C78" s="45">
        <v>126</v>
      </c>
      <c r="D78" s="45">
        <v>238</v>
      </c>
      <c r="E78" s="70">
        <f t="shared" ref="E78" si="16">+IF(C78=0,"",C78/C$71)</f>
        <v>2.7879190175904415E-3</v>
      </c>
      <c r="F78" s="70">
        <f t="shared" ref="F78" si="17">+IF(D78=0,"",D78/D$71)</f>
        <v>5.2730696798493409E-3</v>
      </c>
      <c r="G78" s="67">
        <f t="shared" ref="G78" si="18">+IF(OR(AND(D78=0),(C78=0)),"0",((D78-C78)/C78))</f>
        <v>0.88888888888888884</v>
      </c>
      <c r="H78" s="68">
        <f t="shared" ref="H78" si="19">+IF(OR(AND(E78=""),(G78="")),"",E78*G78)</f>
        <v>2.4781502378581699E-3</v>
      </c>
    </row>
    <row r="79" spans="1:8" s="69" customFormat="1" ht="15" x14ac:dyDescent="0.2">
      <c r="A79" s="71"/>
      <c r="B79" s="66" t="s">
        <v>194</v>
      </c>
      <c r="C79" s="45">
        <v>8</v>
      </c>
      <c r="D79" s="45">
        <v>5</v>
      </c>
      <c r="E79" s="70">
        <f t="shared" si="8"/>
        <v>1.7701073127558359E-4</v>
      </c>
      <c r="F79" s="70">
        <f t="shared" si="9"/>
        <v>1.1077877478675086E-4</v>
      </c>
      <c r="G79" s="67">
        <f t="shared" si="10"/>
        <v>-0.375</v>
      </c>
      <c r="H79" s="68">
        <f t="shared" si="11"/>
        <v>-6.6379024228343841E-5</v>
      </c>
    </row>
    <row r="80" spans="1:8" s="69" customFormat="1" ht="15" x14ac:dyDescent="0.2">
      <c r="A80" s="71"/>
      <c r="B80" s="66" t="s">
        <v>195</v>
      </c>
      <c r="C80" s="45">
        <v>68</v>
      </c>
      <c r="D80" s="45">
        <v>110</v>
      </c>
      <c r="E80" s="70">
        <f t="shared" si="8"/>
        <v>1.5045912158424604E-3</v>
      </c>
      <c r="F80" s="70">
        <f t="shared" si="9"/>
        <v>2.4371330453085188E-3</v>
      </c>
      <c r="G80" s="67">
        <f t="shared" si="10"/>
        <v>0.61764705882352944</v>
      </c>
      <c r="H80" s="68">
        <f t="shared" si="11"/>
        <v>9.2930633919681383E-4</v>
      </c>
    </row>
    <row r="81" spans="1:8" s="69" customFormat="1" ht="15" x14ac:dyDescent="0.2">
      <c r="A81" s="71"/>
      <c r="B81" s="66" t="s">
        <v>473</v>
      </c>
      <c r="C81" s="45">
        <v>13</v>
      </c>
      <c r="D81" s="45">
        <v>24</v>
      </c>
      <c r="E81" s="70">
        <f t="shared" si="8"/>
        <v>2.876424383228233E-4</v>
      </c>
      <c r="F81" s="70">
        <f t="shared" si="9"/>
        <v>5.3173811897640417E-4</v>
      </c>
      <c r="G81" s="67">
        <f t="shared" si="10"/>
        <v>0.84615384615384615</v>
      </c>
      <c r="H81" s="68">
        <f t="shared" si="11"/>
        <v>2.433897555039274E-4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163</v>
      </c>
      <c r="D83" s="45">
        <v>180</v>
      </c>
      <c r="E83" s="70">
        <f t="shared" si="8"/>
        <v>3.6065936497400156E-3</v>
      </c>
      <c r="F83" s="70">
        <f t="shared" si="9"/>
        <v>3.9880358923230306E-3</v>
      </c>
      <c r="G83" s="67">
        <f t="shared" si="10"/>
        <v>0.10429447852760736</v>
      </c>
      <c r="H83" s="68">
        <f t="shared" si="11"/>
        <v>3.7614780396061511E-4</v>
      </c>
    </row>
    <row r="84" spans="1:8" s="69" customFormat="1" ht="15" x14ac:dyDescent="0.2">
      <c r="A84" s="71"/>
      <c r="B84" s="66" t="s">
        <v>22</v>
      </c>
      <c r="C84" s="45">
        <v>42</v>
      </c>
      <c r="D84" s="45">
        <v>39</v>
      </c>
      <c r="E84" s="70">
        <f t="shared" si="8"/>
        <v>9.2930633919681383E-4</v>
      </c>
      <c r="F84" s="70">
        <f t="shared" si="9"/>
        <v>8.6407444333665671E-4</v>
      </c>
      <c r="G84" s="67">
        <f t="shared" si="10"/>
        <v>-7.1428571428571425E-2</v>
      </c>
      <c r="H84" s="68">
        <f t="shared" si="11"/>
        <v>-6.6379024228343841E-5</v>
      </c>
    </row>
    <row r="85" spans="1:8" s="69" customFormat="1" ht="15" x14ac:dyDescent="0.2">
      <c r="A85" s="71"/>
      <c r="B85" s="66" t="s">
        <v>198</v>
      </c>
      <c r="C85" s="45">
        <v>260</v>
      </c>
      <c r="D85" s="45">
        <v>242</v>
      </c>
      <c r="E85" s="70">
        <f t="shared" si="8"/>
        <v>5.7528487664564665E-3</v>
      </c>
      <c r="F85" s="70">
        <f t="shared" si="9"/>
        <v>5.3616926996787415E-3</v>
      </c>
      <c r="G85" s="67">
        <f t="shared" si="10"/>
        <v>-6.9230769230769235E-2</v>
      </c>
      <c r="H85" s="68">
        <f t="shared" si="11"/>
        <v>-3.982741453700631E-4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185</v>
      </c>
      <c r="E86" s="70" t="str">
        <f t="shared" ref="E86" si="20">+IF(C86=0,"",C86/C$71)</f>
        <v/>
      </c>
      <c r="F86" s="70">
        <f t="shared" ref="F86" si="21">+IF(D86=0,"",D86/D$71)</f>
        <v>4.0988146671097816E-3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651</v>
      </c>
      <c r="D87" s="7">
        <v>637</v>
      </c>
      <c r="E87" s="13">
        <f t="shared" si="8"/>
        <v>1.4404248257550614E-2</v>
      </c>
      <c r="F87" s="13">
        <f t="shared" si="9"/>
        <v>1.411321590783206E-2</v>
      </c>
      <c r="G87" s="12">
        <f t="shared" si="10"/>
        <v>-2.1505376344086023E-2</v>
      </c>
      <c r="H87" s="15">
        <f t="shared" si="11"/>
        <v>-3.097687797322713E-4</v>
      </c>
    </row>
    <row r="88" spans="1:8" ht="15" x14ac:dyDescent="0.2">
      <c r="B88" s="5" t="s">
        <v>200</v>
      </c>
      <c r="C88" s="7">
        <v>105</v>
      </c>
      <c r="D88" s="7">
        <v>136</v>
      </c>
      <c r="E88" s="13">
        <f t="shared" si="8"/>
        <v>2.3232658479920344E-3</v>
      </c>
      <c r="F88" s="13">
        <f t="shared" si="9"/>
        <v>3.0131826741996233E-3</v>
      </c>
      <c r="G88" s="12">
        <f t="shared" si="10"/>
        <v>0.29523809523809524</v>
      </c>
      <c r="H88" s="15">
        <f t="shared" si="11"/>
        <v>6.859165836928863E-4</v>
      </c>
    </row>
    <row r="89" spans="1:8" ht="15" x14ac:dyDescent="0.2">
      <c r="B89" s="5" t="s">
        <v>26</v>
      </c>
      <c r="C89" s="7">
        <v>121</v>
      </c>
      <c r="D89" s="7">
        <v>165</v>
      </c>
      <c r="E89" s="13">
        <f t="shared" si="8"/>
        <v>2.6772873105432018E-3</v>
      </c>
      <c r="F89" s="13">
        <f t="shared" si="9"/>
        <v>3.6556995679627785E-3</v>
      </c>
      <c r="G89" s="12">
        <f t="shared" si="10"/>
        <v>0.36363636363636365</v>
      </c>
      <c r="H89" s="15">
        <f t="shared" si="11"/>
        <v>9.7355902201570982E-4</v>
      </c>
    </row>
    <row r="90" spans="1:8" ht="15" x14ac:dyDescent="0.2">
      <c r="B90" s="5" t="s">
        <v>474</v>
      </c>
      <c r="C90" s="7">
        <v>147</v>
      </c>
      <c r="D90" s="7">
        <v>176</v>
      </c>
      <c r="E90" s="13">
        <f t="shared" si="8"/>
        <v>3.2525721871888482E-3</v>
      </c>
      <c r="F90" s="13">
        <f t="shared" si="9"/>
        <v>3.8994128724936304E-3</v>
      </c>
      <c r="G90" s="12">
        <f t="shared" si="10"/>
        <v>0.19727891156462585</v>
      </c>
      <c r="H90" s="15">
        <f t="shared" si="11"/>
        <v>6.4166390087399042E-4</v>
      </c>
    </row>
    <row r="91" spans="1:8" ht="15" x14ac:dyDescent="0.2">
      <c r="B91" s="5" t="s">
        <v>201</v>
      </c>
      <c r="C91" s="7">
        <v>38</v>
      </c>
      <c r="D91" s="7">
        <v>45</v>
      </c>
      <c r="E91" s="13">
        <f t="shared" si="8"/>
        <v>8.4080097355902197E-4</v>
      </c>
      <c r="F91" s="13">
        <f t="shared" si="9"/>
        <v>9.9700897308075765E-4</v>
      </c>
      <c r="G91" s="12">
        <f t="shared" si="10"/>
        <v>0.18421052631578946</v>
      </c>
      <c r="H91" s="15">
        <f t="shared" si="11"/>
        <v>1.5488438986613562E-4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24</v>
      </c>
      <c r="E92" s="70" t="str">
        <f t="shared" ref="E92:E93" si="24">+IF(C92=0,"",C92/C$71)</f>
        <v/>
      </c>
      <c r="F92" s="70">
        <f t="shared" ref="F92:F93" si="25">+IF(D92=0,"",D92/D$71)</f>
        <v>5.3173811897640417E-4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11</v>
      </c>
      <c r="E93" s="70" t="str">
        <f t="shared" si="24"/>
        <v/>
      </c>
      <c r="F93" s="70">
        <f t="shared" si="25"/>
        <v>2.437133045308519E-4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413</v>
      </c>
      <c r="D94" s="45">
        <v>563</v>
      </c>
      <c r="E94" s="70">
        <f t="shared" si="8"/>
        <v>9.1381790021020023E-3</v>
      </c>
      <c r="F94" s="70">
        <f t="shared" si="9"/>
        <v>1.2473690040988146E-2</v>
      </c>
      <c r="G94" s="67">
        <f t="shared" si="10"/>
        <v>0.36319612590799033</v>
      </c>
      <c r="H94" s="68">
        <f t="shared" si="11"/>
        <v>3.3189512114171925E-3</v>
      </c>
    </row>
    <row r="95" spans="1:8" s="69" customFormat="1" ht="15" x14ac:dyDescent="0.2">
      <c r="A95" s="71"/>
      <c r="B95" s="66" t="s">
        <v>24</v>
      </c>
      <c r="C95" s="45">
        <v>10</v>
      </c>
      <c r="D95" s="45">
        <v>19</v>
      </c>
      <c r="E95" s="70">
        <f t="shared" si="8"/>
        <v>2.2126341409447949E-4</v>
      </c>
      <c r="F95" s="70">
        <f t="shared" si="9"/>
        <v>4.2095934418965328E-4</v>
      </c>
      <c r="G95" s="67">
        <f t="shared" si="10"/>
        <v>0.9</v>
      </c>
      <c r="H95" s="68">
        <f t="shared" si="11"/>
        <v>1.9913707268503155E-4</v>
      </c>
    </row>
    <row r="96" spans="1:8" s="69" customFormat="1" ht="15" x14ac:dyDescent="0.2">
      <c r="A96" s="71"/>
      <c r="B96" s="66" t="s">
        <v>27</v>
      </c>
      <c r="C96" s="45">
        <v>23</v>
      </c>
      <c r="D96" s="45">
        <v>12</v>
      </c>
      <c r="E96" s="70">
        <f t="shared" si="8"/>
        <v>5.0890585241730279E-4</v>
      </c>
      <c r="F96" s="70">
        <f t="shared" si="9"/>
        <v>2.6586905948820208E-4</v>
      </c>
      <c r="G96" s="67">
        <f t="shared" si="10"/>
        <v>-0.47826086956521741</v>
      </c>
      <c r="H96" s="68">
        <f t="shared" si="11"/>
        <v>-2.4338975550392743E-4</v>
      </c>
    </row>
    <row r="97" spans="1:8" s="69" customFormat="1" ht="15" x14ac:dyDescent="0.2">
      <c r="A97" s="71"/>
      <c r="B97" s="66" t="s">
        <v>203</v>
      </c>
      <c r="C97" s="45">
        <v>19</v>
      </c>
      <c r="D97" s="45">
        <v>32</v>
      </c>
      <c r="E97" s="70">
        <f t="shared" si="8"/>
        <v>4.2040048677951099E-4</v>
      </c>
      <c r="F97" s="70">
        <f t="shared" si="9"/>
        <v>7.0898415863520552E-4</v>
      </c>
      <c r="G97" s="67">
        <f t="shared" si="10"/>
        <v>0.68421052631578949</v>
      </c>
      <c r="H97" s="68">
        <f t="shared" si="11"/>
        <v>2.876424383228233E-4</v>
      </c>
    </row>
    <row r="98" spans="1:8" s="69" customFormat="1" ht="15" x14ac:dyDescent="0.2">
      <c r="A98" s="71"/>
      <c r="B98" s="66" t="s">
        <v>204</v>
      </c>
      <c r="C98" s="45">
        <v>328</v>
      </c>
      <c r="D98" s="45">
        <v>291</v>
      </c>
      <c r="E98" s="70">
        <f t="shared" si="8"/>
        <v>7.2574399822989272E-3</v>
      </c>
      <c r="F98" s="70">
        <f t="shared" si="9"/>
        <v>6.4473246925889002E-3</v>
      </c>
      <c r="G98" s="67">
        <f t="shared" si="10"/>
        <v>-0.11280487804878049</v>
      </c>
      <c r="H98" s="68">
        <f t="shared" si="11"/>
        <v>-8.1867463214957414E-4</v>
      </c>
    </row>
    <row r="99" spans="1:8" s="69" customFormat="1" ht="15" x14ac:dyDescent="0.2">
      <c r="A99" s="71"/>
      <c r="B99" s="66" t="s">
        <v>475</v>
      </c>
      <c r="C99" s="45">
        <v>290</v>
      </c>
      <c r="D99" s="45">
        <v>226</v>
      </c>
      <c r="E99" s="70">
        <f t="shared" si="8"/>
        <v>6.4166390087399047E-3</v>
      </c>
      <c r="F99" s="70">
        <f t="shared" si="9"/>
        <v>5.007200620361139E-3</v>
      </c>
      <c r="G99" s="67">
        <f t="shared" si="10"/>
        <v>-0.22068965517241379</v>
      </c>
      <c r="H99" s="68">
        <f t="shared" si="11"/>
        <v>-1.4160858502046687E-3</v>
      </c>
    </row>
    <row r="100" spans="1:8" s="69" customFormat="1" ht="15" x14ac:dyDescent="0.2">
      <c r="A100" s="71"/>
      <c r="B100" s="66" t="s">
        <v>23</v>
      </c>
      <c r="C100" s="45">
        <v>141</v>
      </c>
      <c r="D100" s="45">
        <v>138</v>
      </c>
      <c r="E100" s="70">
        <f t="shared" si="8"/>
        <v>3.1198141387321606E-3</v>
      </c>
      <c r="F100" s="70">
        <f t="shared" si="9"/>
        <v>3.0574941841143236E-3</v>
      </c>
      <c r="G100" s="67">
        <f t="shared" si="10"/>
        <v>-2.1276595744680851E-2</v>
      </c>
      <c r="H100" s="68">
        <f t="shared" si="11"/>
        <v>-6.6379024228343841E-5</v>
      </c>
    </row>
    <row r="101" spans="1:8" s="69" customFormat="1" ht="15" x14ac:dyDescent="0.2">
      <c r="A101" s="71"/>
      <c r="B101" s="66" t="s">
        <v>25</v>
      </c>
      <c r="C101" s="45">
        <v>11</v>
      </c>
      <c r="D101" s="45">
        <v>5</v>
      </c>
      <c r="E101" s="70">
        <f t="shared" si="8"/>
        <v>2.4338975550392743E-4</v>
      </c>
      <c r="F101" s="70">
        <f t="shared" si="9"/>
        <v>1.1077877478675086E-4</v>
      </c>
      <c r="G101" s="67">
        <f t="shared" si="10"/>
        <v>-0.54545454545454541</v>
      </c>
      <c r="H101" s="68">
        <f t="shared" si="11"/>
        <v>-1.3275804845668768E-4</v>
      </c>
    </row>
    <row r="102" spans="1:8" s="69" customFormat="1" ht="15" x14ac:dyDescent="0.2">
      <c r="A102" s="71"/>
      <c r="B102" s="66" t="s">
        <v>205</v>
      </c>
      <c r="C102" s="45">
        <v>28</v>
      </c>
      <c r="D102" s="45">
        <v>20</v>
      </c>
      <c r="E102" s="70">
        <f t="shared" si="8"/>
        <v>6.1953755946454248E-4</v>
      </c>
      <c r="F102" s="70">
        <f t="shared" si="9"/>
        <v>4.4311509914700343E-4</v>
      </c>
      <c r="G102" s="67">
        <f t="shared" si="10"/>
        <v>-0.2857142857142857</v>
      </c>
      <c r="H102" s="68">
        <f t="shared" si="11"/>
        <v>-1.7701073127558356E-4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236</v>
      </c>
      <c r="E103" s="70" t="str">
        <f t="shared" ref="E103" si="28">+IF(C103=0,"",C103/C$71)</f>
        <v/>
      </c>
      <c r="F103" s="70">
        <f t="shared" ref="F103" si="29">+IF(D103=0,"",D103/D$71)</f>
        <v>5.2287581699346402E-3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46</v>
      </c>
      <c r="D104" s="7">
        <v>19</v>
      </c>
      <c r="E104" s="13">
        <f t="shared" si="8"/>
        <v>1.0178117048346056E-3</v>
      </c>
      <c r="F104" s="13">
        <f t="shared" si="9"/>
        <v>4.2095934418965328E-4</v>
      </c>
      <c r="G104" s="12">
        <f t="shared" si="10"/>
        <v>-0.58695652173913049</v>
      </c>
      <c r="H104" s="15">
        <f t="shared" si="11"/>
        <v>-5.9741121805509465E-4</v>
      </c>
    </row>
    <row r="105" spans="1:8" ht="15" x14ac:dyDescent="0.2">
      <c r="B105" s="5" t="s">
        <v>207</v>
      </c>
      <c r="C105" s="7">
        <v>1039</v>
      </c>
      <c r="D105" s="7">
        <v>1011</v>
      </c>
      <c r="E105" s="13">
        <f t="shared" si="8"/>
        <v>2.2989268724416419E-2</v>
      </c>
      <c r="F105" s="13">
        <f t="shared" si="9"/>
        <v>2.2399468261881023E-2</v>
      </c>
      <c r="G105" s="12">
        <f t="shared" si="10"/>
        <v>-2.6948989412897015E-2</v>
      </c>
      <c r="H105" s="15">
        <f t="shared" si="11"/>
        <v>-6.1953755946454259E-4</v>
      </c>
    </row>
    <row r="106" spans="1:8" ht="15" x14ac:dyDescent="0.2">
      <c r="B106" s="5" t="s">
        <v>208</v>
      </c>
      <c r="C106" s="7">
        <v>175</v>
      </c>
      <c r="D106" s="7">
        <v>158</v>
      </c>
      <c r="E106" s="13">
        <f t="shared" si="8"/>
        <v>3.8721097466533909E-3</v>
      </c>
      <c r="F106" s="13">
        <f t="shared" si="9"/>
        <v>3.5006092832613272E-3</v>
      </c>
      <c r="G106" s="12">
        <f t="shared" si="10"/>
        <v>-9.7142857142857142E-2</v>
      </c>
      <c r="H106" s="15">
        <f t="shared" si="11"/>
        <v>-3.7614780396061511E-4</v>
      </c>
    </row>
    <row r="107" spans="1:8" ht="15" x14ac:dyDescent="0.2">
      <c r="B107" s="5" t="s">
        <v>209</v>
      </c>
      <c r="C107" s="7">
        <v>386</v>
      </c>
      <c r="D107" s="7">
        <v>420</v>
      </c>
      <c r="E107" s="13">
        <f t="shared" si="8"/>
        <v>8.5407677840469085E-3</v>
      </c>
      <c r="F107" s="13">
        <f t="shared" si="9"/>
        <v>9.3054170820870714E-3</v>
      </c>
      <c r="G107" s="12">
        <f t="shared" si="10"/>
        <v>8.8082901554404139E-2</v>
      </c>
      <c r="H107" s="15">
        <f t="shared" si="11"/>
        <v>7.5229560792123022E-4</v>
      </c>
    </row>
    <row r="108" spans="1:8" ht="15" x14ac:dyDescent="0.2">
      <c r="B108" s="5" t="s">
        <v>210</v>
      </c>
      <c r="C108" s="7">
        <v>51</v>
      </c>
      <c r="D108" s="7">
        <v>68</v>
      </c>
      <c r="E108" s="13">
        <f t="shared" si="8"/>
        <v>1.1284434118818453E-3</v>
      </c>
      <c r="F108" s="13">
        <f t="shared" si="9"/>
        <v>1.5065913370998117E-3</v>
      </c>
      <c r="G108" s="12">
        <f t="shared" si="10"/>
        <v>0.33333333333333331</v>
      </c>
      <c r="H108" s="15">
        <f t="shared" si="11"/>
        <v>3.7614780396061506E-4</v>
      </c>
    </row>
    <row r="109" spans="1:8" ht="15" x14ac:dyDescent="0.2">
      <c r="B109" s="5" t="s">
        <v>211</v>
      </c>
      <c r="C109" s="7">
        <v>383</v>
      </c>
      <c r="D109" s="7">
        <v>421</v>
      </c>
      <c r="E109" s="13">
        <f t="shared" si="8"/>
        <v>8.4743887598185633E-3</v>
      </c>
      <c r="F109" s="13">
        <f t="shared" si="9"/>
        <v>9.3275728370444226E-3</v>
      </c>
      <c r="G109" s="12">
        <f t="shared" si="10"/>
        <v>9.921671018276762E-2</v>
      </c>
      <c r="H109" s="15">
        <f t="shared" si="11"/>
        <v>8.4080097355902187E-4</v>
      </c>
    </row>
    <row r="110" spans="1:8" ht="15" x14ac:dyDescent="0.2">
      <c r="B110" s="5" t="s">
        <v>212</v>
      </c>
      <c r="C110" s="7">
        <v>63</v>
      </c>
      <c r="D110" s="7">
        <v>55</v>
      </c>
      <c r="E110" s="13">
        <f t="shared" si="8"/>
        <v>1.3939595087952208E-3</v>
      </c>
      <c r="F110" s="13">
        <f t="shared" si="9"/>
        <v>1.2185665226542594E-3</v>
      </c>
      <c r="G110" s="12">
        <f t="shared" si="10"/>
        <v>-0.12698412698412698</v>
      </c>
      <c r="H110" s="15">
        <f t="shared" si="11"/>
        <v>-1.7701073127558359E-4</v>
      </c>
    </row>
    <row r="111" spans="1:8" ht="15" x14ac:dyDescent="0.2">
      <c r="B111" s="5" t="s">
        <v>32</v>
      </c>
      <c r="C111" s="7">
        <v>59</v>
      </c>
      <c r="D111" s="7">
        <v>89</v>
      </c>
      <c r="E111" s="13">
        <f t="shared" si="8"/>
        <v>1.305454143157429E-3</v>
      </c>
      <c r="F111" s="13">
        <f t="shared" si="9"/>
        <v>1.9718621912041654E-3</v>
      </c>
      <c r="G111" s="12">
        <f t="shared" si="10"/>
        <v>0.50847457627118642</v>
      </c>
      <c r="H111" s="15">
        <f t="shared" si="11"/>
        <v>6.6379024228343847E-4</v>
      </c>
    </row>
    <row r="112" spans="1:8" ht="15" x14ac:dyDescent="0.2">
      <c r="B112" s="5" t="s">
        <v>213</v>
      </c>
      <c r="C112" s="7">
        <v>1</v>
      </c>
      <c r="D112" s="7">
        <v>4</v>
      </c>
      <c r="E112" s="13">
        <f t="shared" si="8"/>
        <v>2.2126341409447948E-5</v>
      </c>
      <c r="F112" s="13">
        <f t="shared" si="9"/>
        <v>8.862301982940069E-5</v>
      </c>
      <c r="G112" s="12">
        <f t="shared" si="10"/>
        <v>3</v>
      </c>
      <c r="H112" s="15">
        <f t="shared" si="11"/>
        <v>6.6379024228343841E-5</v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295</v>
      </c>
      <c r="D114" s="7">
        <v>275</v>
      </c>
      <c r="E114" s="13">
        <f t="shared" si="8"/>
        <v>6.5272707157871448E-3</v>
      </c>
      <c r="F114" s="13">
        <f t="shared" si="9"/>
        <v>6.0928326132712969E-3</v>
      </c>
      <c r="G114" s="12">
        <f t="shared" si="10"/>
        <v>-6.7796610169491525E-2</v>
      </c>
      <c r="H114" s="15">
        <f t="shared" si="11"/>
        <v>-4.4252682818895898E-4</v>
      </c>
    </row>
    <row r="115" spans="2:8" ht="15" x14ac:dyDescent="0.2">
      <c r="B115" s="5" t="s">
        <v>29</v>
      </c>
      <c r="C115" s="7">
        <v>99</v>
      </c>
      <c r="D115" s="7">
        <v>126</v>
      </c>
      <c r="E115" s="13">
        <f t="shared" si="8"/>
        <v>2.1905077995353467E-3</v>
      </c>
      <c r="F115" s="13">
        <f t="shared" si="9"/>
        <v>2.7916251246261218E-3</v>
      </c>
      <c r="G115" s="12">
        <f t="shared" si="10"/>
        <v>0.27272727272727271</v>
      </c>
      <c r="H115" s="15">
        <f t="shared" si="11"/>
        <v>5.9741121805509455E-4</v>
      </c>
    </row>
    <row r="116" spans="2:8" ht="15" x14ac:dyDescent="0.2">
      <c r="B116" s="5" t="s">
        <v>215</v>
      </c>
      <c r="C116" s="7">
        <v>41</v>
      </c>
      <c r="D116" s="7">
        <v>31</v>
      </c>
      <c r="E116" s="13">
        <f t="shared" si="8"/>
        <v>9.071799977873659E-4</v>
      </c>
      <c r="F116" s="13">
        <f t="shared" si="9"/>
        <v>6.8682840367785536E-4</v>
      </c>
      <c r="G116" s="12">
        <f t="shared" si="10"/>
        <v>-0.24390243902439024</v>
      </c>
      <c r="H116" s="15">
        <f t="shared" si="11"/>
        <v>-2.2126341409447949E-4</v>
      </c>
    </row>
    <row r="117" spans="2:8" ht="15" x14ac:dyDescent="0.2">
      <c r="B117" s="5" t="s">
        <v>30</v>
      </c>
      <c r="C117" s="7">
        <v>105</v>
      </c>
      <c r="D117" s="7">
        <v>161</v>
      </c>
      <c r="E117" s="13">
        <f t="shared" si="8"/>
        <v>2.3232658479920344E-3</v>
      </c>
      <c r="F117" s="13">
        <f t="shared" si="9"/>
        <v>3.5670765481333779E-3</v>
      </c>
      <c r="G117" s="12">
        <f t="shared" si="10"/>
        <v>0.53333333333333333</v>
      </c>
      <c r="H117" s="15">
        <f t="shared" si="11"/>
        <v>1.239075118929085E-3</v>
      </c>
    </row>
    <row r="118" spans="2:8" ht="15" x14ac:dyDescent="0.2">
      <c r="B118" s="5" t="s">
        <v>28</v>
      </c>
      <c r="C118" s="7">
        <v>75</v>
      </c>
      <c r="D118" s="7">
        <v>52</v>
      </c>
      <c r="E118" s="13">
        <f t="shared" si="8"/>
        <v>1.659475605708596E-3</v>
      </c>
      <c r="F118" s="13">
        <f t="shared" si="9"/>
        <v>1.152099257782209E-3</v>
      </c>
      <c r="G118" s="12">
        <f t="shared" si="10"/>
        <v>-0.30666666666666664</v>
      </c>
      <c r="H118" s="15">
        <f t="shared" si="11"/>
        <v>-5.0890585241730269E-4</v>
      </c>
    </row>
    <row r="119" spans="2:8" ht="15" x14ac:dyDescent="0.2">
      <c r="B119" s="5" t="s">
        <v>31</v>
      </c>
      <c r="C119" s="7">
        <v>666</v>
      </c>
      <c r="D119" s="7">
        <v>856</v>
      </c>
      <c r="E119" s="13">
        <f t="shared" si="8"/>
        <v>1.4736143378692333E-2</v>
      </c>
      <c r="F119" s="13">
        <f t="shared" si="9"/>
        <v>1.8965326243491749E-2</v>
      </c>
      <c r="G119" s="12">
        <f t="shared" si="10"/>
        <v>0.28528528528528529</v>
      </c>
      <c r="H119" s="15">
        <f t="shared" si="11"/>
        <v>4.20400486779511E-3</v>
      </c>
    </row>
    <row r="120" spans="2:8" ht="15" x14ac:dyDescent="0.2">
      <c r="B120" s="5" t="s">
        <v>216</v>
      </c>
      <c r="C120" s="7">
        <v>427</v>
      </c>
      <c r="D120" s="7">
        <v>411</v>
      </c>
      <c r="E120" s="13">
        <f t="shared" si="8"/>
        <v>9.4479477818342743E-3</v>
      </c>
      <c r="F120" s="13">
        <f t="shared" si="9"/>
        <v>9.1060152874709206E-3</v>
      </c>
      <c r="G120" s="12">
        <f t="shared" si="10"/>
        <v>-3.7470725995316159E-2</v>
      </c>
      <c r="H120" s="15">
        <f t="shared" si="11"/>
        <v>-3.5402146255116717E-4</v>
      </c>
    </row>
    <row r="121" spans="2:8" ht="15" x14ac:dyDescent="0.2">
      <c r="B121" s="5" t="s">
        <v>36</v>
      </c>
      <c r="C121" s="7">
        <v>0</v>
      </c>
      <c r="D121" s="7">
        <v>2</v>
      </c>
      <c r="E121" s="13" t="str">
        <f t="shared" si="8"/>
        <v/>
      </c>
      <c r="F121" s="13">
        <f t="shared" si="9"/>
        <v>4.4311509914700345E-5</v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374</v>
      </c>
      <c r="D122" s="7">
        <v>357</v>
      </c>
      <c r="E122" s="13">
        <f t="shared" si="8"/>
        <v>8.2752516871335332E-3</v>
      </c>
      <c r="F122" s="13">
        <f t="shared" si="9"/>
        <v>7.9096045197740109E-3</v>
      </c>
      <c r="G122" s="12">
        <f t="shared" si="10"/>
        <v>-4.5454545454545456E-2</v>
      </c>
      <c r="H122" s="15">
        <f t="shared" si="11"/>
        <v>-3.7614780396061516E-4</v>
      </c>
    </row>
    <row r="123" spans="2:8" ht="15" x14ac:dyDescent="0.2">
      <c r="B123" s="5" t="s">
        <v>217</v>
      </c>
      <c r="C123" s="7">
        <v>599</v>
      </c>
      <c r="D123" s="7">
        <v>573</v>
      </c>
      <c r="E123" s="13">
        <f t="shared" si="8"/>
        <v>1.3253678504259321E-2</v>
      </c>
      <c r="F123" s="13">
        <f t="shared" si="9"/>
        <v>1.2695247590561648E-2</v>
      </c>
      <c r="G123" s="12">
        <f t="shared" si="10"/>
        <v>-4.340567612687813E-2</v>
      </c>
      <c r="H123" s="15">
        <f t="shared" si="11"/>
        <v>-5.7528487664564672E-4</v>
      </c>
    </row>
    <row r="124" spans="2:8" ht="15" x14ac:dyDescent="0.2">
      <c r="B124" s="5" t="s">
        <v>477</v>
      </c>
      <c r="C124" s="7">
        <v>50</v>
      </c>
      <c r="D124" s="7">
        <v>57</v>
      </c>
      <c r="E124" s="13">
        <f t="shared" si="8"/>
        <v>1.1063170704723973E-3</v>
      </c>
      <c r="F124" s="13">
        <f t="shared" si="9"/>
        <v>1.2628780325689597E-3</v>
      </c>
      <c r="G124" s="12">
        <f t="shared" si="10"/>
        <v>0.14000000000000001</v>
      </c>
      <c r="H124" s="15">
        <f t="shared" si="11"/>
        <v>1.5488438986613565E-4</v>
      </c>
    </row>
    <row r="125" spans="2:8" ht="15" x14ac:dyDescent="0.2">
      <c r="B125" s="5" t="s">
        <v>478</v>
      </c>
      <c r="C125" s="7">
        <v>23598</v>
      </c>
      <c r="D125" s="7">
        <v>25537</v>
      </c>
      <c r="E125" s="13">
        <f t="shared" si="8"/>
        <v>0.52213740458015268</v>
      </c>
      <c r="F125" s="13">
        <f t="shared" si="9"/>
        <v>0.56579151434585129</v>
      </c>
      <c r="G125" s="12">
        <f t="shared" si="10"/>
        <v>8.2167980337316718E-2</v>
      </c>
      <c r="H125" s="15">
        <f t="shared" si="11"/>
        <v>4.2902975992919569E-2</v>
      </c>
    </row>
    <row r="126" spans="2:8" ht="15" x14ac:dyDescent="0.2">
      <c r="B126" s="5" t="s">
        <v>218</v>
      </c>
      <c r="C126" s="7">
        <v>599</v>
      </c>
      <c r="D126" s="7">
        <v>715</v>
      </c>
      <c r="E126" s="13">
        <f t="shared" si="8"/>
        <v>1.3253678504259321E-2</v>
      </c>
      <c r="F126" s="13">
        <f t="shared" si="9"/>
        <v>1.5841364794505371E-2</v>
      </c>
      <c r="G126" s="12">
        <f t="shared" si="10"/>
        <v>0.19365609348914858</v>
      </c>
      <c r="H126" s="15">
        <f t="shared" si="11"/>
        <v>2.5666556034959621E-3</v>
      </c>
    </row>
    <row r="127" spans="2:8" ht="15" x14ac:dyDescent="0.2">
      <c r="B127" s="5" t="s">
        <v>219</v>
      </c>
      <c r="C127" s="7">
        <v>666</v>
      </c>
      <c r="D127" s="7">
        <v>372</v>
      </c>
      <c r="E127" s="13">
        <f t="shared" si="8"/>
        <v>1.4736143378692333E-2</v>
      </c>
      <c r="F127" s="13">
        <f t="shared" si="9"/>
        <v>8.2419408441342639E-3</v>
      </c>
      <c r="G127" s="12">
        <f t="shared" si="10"/>
        <v>-0.44144144144144143</v>
      </c>
      <c r="H127" s="15">
        <f t="shared" si="11"/>
        <v>-6.5051443743776964E-3</v>
      </c>
    </row>
    <row r="128" spans="2:8" ht="15" x14ac:dyDescent="0.2">
      <c r="B128" s="5" t="s">
        <v>33</v>
      </c>
      <c r="C128" s="7">
        <v>679</v>
      </c>
      <c r="D128" s="7">
        <v>721</v>
      </c>
      <c r="E128" s="13">
        <f t="shared" si="8"/>
        <v>1.5023785817015156E-2</v>
      </c>
      <c r="F128" s="13">
        <f t="shared" si="9"/>
        <v>1.5974299324249475E-2</v>
      </c>
      <c r="G128" s="12">
        <f t="shared" si="10"/>
        <v>6.1855670103092786E-2</v>
      </c>
      <c r="H128" s="15">
        <f t="shared" si="11"/>
        <v>9.2930633919681383E-4</v>
      </c>
    </row>
    <row r="129" spans="1:8" ht="15" x14ac:dyDescent="0.2">
      <c r="B129" s="5" t="s">
        <v>37</v>
      </c>
      <c r="C129" s="7">
        <v>115</v>
      </c>
      <c r="D129" s="7">
        <v>294</v>
      </c>
      <c r="E129" s="13">
        <f t="shared" si="8"/>
        <v>2.5445292620865142E-3</v>
      </c>
      <c r="F129" s="13">
        <f t="shared" si="9"/>
        <v>6.5137919574609505E-3</v>
      </c>
      <c r="G129" s="12">
        <f t="shared" si="10"/>
        <v>1.5565217391304347</v>
      </c>
      <c r="H129" s="15">
        <f t="shared" si="11"/>
        <v>3.9606151122911831E-3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47</v>
      </c>
      <c r="E130" s="70" t="str">
        <f t="shared" ref="E130" si="32">+IF(C130=0,"",C130/C$71)</f>
        <v/>
      </c>
      <c r="F130" s="70">
        <f t="shared" ref="F130" si="33">+IF(D130=0,"",D130/D$71)</f>
        <v>1.0413204829954582E-3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833</v>
      </c>
      <c r="D131" s="7">
        <v>356</v>
      </c>
      <c r="E131" s="13">
        <f t="shared" si="8"/>
        <v>1.8431242394070142E-2</v>
      </c>
      <c r="F131" s="13">
        <f t="shared" si="9"/>
        <v>7.8874487648166614E-3</v>
      </c>
      <c r="G131" s="12">
        <f t="shared" si="10"/>
        <v>-0.57262905162064826</v>
      </c>
      <c r="H131" s="15">
        <f t="shared" si="11"/>
        <v>-1.0554264852306672E-2</v>
      </c>
    </row>
    <row r="132" spans="1:8" ht="15" x14ac:dyDescent="0.2">
      <c r="B132" s="5" t="s">
        <v>34</v>
      </c>
      <c r="C132" s="7">
        <v>19</v>
      </c>
      <c r="D132" s="7">
        <v>14</v>
      </c>
      <c r="E132" s="13">
        <f t="shared" si="8"/>
        <v>4.2040048677951099E-4</v>
      </c>
      <c r="F132" s="13">
        <f t="shared" si="9"/>
        <v>3.1018056940290239E-4</v>
      </c>
      <c r="G132" s="12">
        <f t="shared" si="10"/>
        <v>-0.26315789473684209</v>
      </c>
      <c r="H132" s="15">
        <f t="shared" si="11"/>
        <v>-1.1063170704723973E-4</v>
      </c>
    </row>
    <row r="133" spans="1:8" ht="15" x14ac:dyDescent="0.2">
      <c r="B133" s="5" t="s">
        <v>220</v>
      </c>
      <c r="C133" s="7">
        <v>83</v>
      </c>
      <c r="D133" s="7">
        <v>42</v>
      </c>
      <c r="E133" s="13">
        <f t="shared" si="8"/>
        <v>1.8364863369841797E-3</v>
      </c>
      <c r="F133" s="13">
        <f t="shared" si="9"/>
        <v>9.3054170820870718E-4</v>
      </c>
      <c r="G133" s="12">
        <f t="shared" si="10"/>
        <v>-0.49397590361445781</v>
      </c>
      <c r="H133" s="15">
        <f t="shared" si="11"/>
        <v>-9.071799977873659E-4</v>
      </c>
    </row>
    <row r="134" spans="1:8" ht="15" x14ac:dyDescent="0.2">
      <c r="B134" s="5" t="s">
        <v>221</v>
      </c>
      <c r="C134" s="7">
        <v>5</v>
      </c>
      <c r="D134" s="7">
        <v>1</v>
      </c>
      <c r="E134" s="13">
        <f t="shared" si="8"/>
        <v>1.1063170704723974E-4</v>
      </c>
      <c r="F134" s="13">
        <f t="shared" si="9"/>
        <v>2.2155754957350172E-5</v>
      </c>
      <c r="G134" s="12">
        <f t="shared" si="10"/>
        <v>-0.8</v>
      </c>
      <c r="H134" s="15">
        <f t="shared" si="11"/>
        <v>-8.8505365637791807E-5</v>
      </c>
    </row>
    <row r="135" spans="1:8" ht="15" x14ac:dyDescent="0.2">
      <c r="B135" s="5" t="s">
        <v>222</v>
      </c>
      <c r="C135" s="7">
        <v>48</v>
      </c>
      <c r="D135" s="7">
        <v>22</v>
      </c>
      <c r="E135" s="13">
        <f t="shared" si="8"/>
        <v>1.0620643876535015E-3</v>
      </c>
      <c r="F135" s="13">
        <f t="shared" si="9"/>
        <v>4.874266090617038E-4</v>
      </c>
      <c r="G135" s="12">
        <f t="shared" si="10"/>
        <v>-0.54166666666666663</v>
      </c>
      <c r="H135" s="15">
        <f t="shared" si="11"/>
        <v>-5.7528487664564661E-4</v>
      </c>
    </row>
    <row r="136" spans="1:8" ht="15" x14ac:dyDescent="0.2">
      <c r="B136" s="5" t="s">
        <v>223</v>
      </c>
      <c r="C136" s="7">
        <v>239</v>
      </c>
      <c r="D136" s="7">
        <v>214</v>
      </c>
      <c r="E136" s="13">
        <f t="shared" si="8"/>
        <v>5.2881955968580594E-3</v>
      </c>
      <c r="F136" s="13">
        <f t="shared" si="9"/>
        <v>4.7413315608729372E-3</v>
      </c>
      <c r="G136" s="12">
        <f t="shared" si="10"/>
        <v>-0.10460251046025104</v>
      </c>
      <c r="H136" s="15">
        <f t="shared" si="11"/>
        <v>-5.5315853523619867E-4</v>
      </c>
    </row>
    <row r="137" spans="1:8" ht="30" x14ac:dyDescent="0.2">
      <c r="B137" s="5" t="s">
        <v>479</v>
      </c>
      <c r="C137" s="7">
        <v>447</v>
      </c>
      <c r="D137" s="7">
        <v>328</v>
      </c>
      <c r="E137" s="13">
        <f t="shared" si="8"/>
        <v>9.8904746100232331E-3</v>
      </c>
      <c r="F137" s="13">
        <f t="shared" si="9"/>
        <v>7.2670876260108562E-3</v>
      </c>
      <c r="G137" s="12">
        <f t="shared" si="10"/>
        <v>-0.26621923937360181</v>
      </c>
      <c r="H137" s="15">
        <f t="shared" si="11"/>
        <v>-2.6330346277243059E-3</v>
      </c>
    </row>
    <row r="138" spans="1:8" ht="30" x14ac:dyDescent="0.2">
      <c r="B138" s="5" t="s">
        <v>224</v>
      </c>
      <c r="C138" s="7">
        <v>261</v>
      </c>
      <c r="D138" s="7">
        <v>306</v>
      </c>
      <c r="E138" s="13">
        <f t="shared" si="8"/>
        <v>5.774975107865914E-3</v>
      </c>
      <c r="F138" s="13">
        <f t="shared" si="9"/>
        <v>6.7796610169491523E-3</v>
      </c>
      <c r="G138" s="12">
        <f t="shared" si="10"/>
        <v>0.17241379310344829</v>
      </c>
      <c r="H138" s="15">
        <f t="shared" si="11"/>
        <v>9.9568536342515765E-4</v>
      </c>
    </row>
    <row r="139" spans="1:8" ht="30" x14ac:dyDescent="0.2">
      <c r="B139" s="5" t="s">
        <v>225</v>
      </c>
      <c r="C139" s="7">
        <v>408</v>
      </c>
      <c r="D139" s="7">
        <v>126</v>
      </c>
      <c r="E139" s="13">
        <f t="shared" si="8"/>
        <v>9.0275472950547622E-3</v>
      </c>
      <c r="F139" s="13">
        <f t="shared" si="9"/>
        <v>2.7916251246261218E-3</v>
      </c>
      <c r="G139" s="12">
        <f t="shared" si="10"/>
        <v>-0.69117647058823528</v>
      </c>
      <c r="H139" s="15">
        <f t="shared" si="11"/>
        <v>-6.2396282774643212E-3</v>
      </c>
    </row>
    <row r="140" spans="1:8" ht="15" x14ac:dyDescent="0.2">
      <c r="B140" s="5" t="s">
        <v>46</v>
      </c>
      <c r="C140" s="7">
        <v>105</v>
      </c>
      <c r="D140" s="7">
        <v>72</v>
      </c>
      <c r="E140" s="13">
        <f t="shared" si="8"/>
        <v>2.3232658479920344E-3</v>
      </c>
      <c r="F140" s="13">
        <f t="shared" si="9"/>
        <v>1.5952143569292123E-3</v>
      </c>
      <c r="G140" s="12">
        <f t="shared" si="10"/>
        <v>-0.31428571428571428</v>
      </c>
      <c r="H140" s="15">
        <f t="shared" si="11"/>
        <v>-7.3016926651178217E-4</v>
      </c>
    </row>
    <row r="141" spans="1:8" ht="15" x14ac:dyDescent="0.2">
      <c r="B141" s="5" t="s">
        <v>42</v>
      </c>
      <c r="C141" s="7">
        <v>2</v>
      </c>
      <c r="D141" s="7">
        <v>0</v>
      </c>
      <c r="E141" s="13">
        <f t="shared" si="8"/>
        <v>4.4252682818895897E-5</v>
      </c>
      <c r="F141" s="13" t="str">
        <f t="shared" si="9"/>
        <v/>
      </c>
      <c r="G141" s="12" t="str">
        <f t="shared" si="10"/>
        <v>0</v>
      </c>
      <c r="H141" s="15">
        <f t="shared" si="11"/>
        <v>0</v>
      </c>
    </row>
    <row r="142" spans="1:8" ht="15" x14ac:dyDescent="0.2">
      <c r="B142" s="5" t="s">
        <v>41</v>
      </c>
      <c r="C142" s="7">
        <v>2</v>
      </c>
      <c r="D142" s="7">
        <v>0</v>
      </c>
      <c r="E142" s="13">
        <f t="shared" si="8"/>
        <v>4.4252682818895897E-5</v>
      </c>
      <c r="F142" s="13" t="str">
        <f t="shared" si="9"/>
        <v/>
      </c>
      <c r="G142" s="12" t="str">
        <f t="shared" si="10"/>
        <v>0</v>
      </c>
      <c r="H142" s="15">
        <f t="shared" si="11"/>
        <v>0</v>
      </c>
    </row>
    <row r="143" spans="1:8" ht="15" x14ac:dyDescent="0.2">
      <c r="B143" s="5" t="s">
        <v>480</v>
      </c>
      <c r="C143" s="7">
        <v>6</v>
      </c>
      <c r="D143" s="7">
        <v>36</v>
      </c>
      <c r="E143" s="13">
        <f t="shared" ref="E143:E151" si="36">+IF(C143=0,"",C143/C$71)</f>
        <v>1.3275804845668768E-4</v>
      </c>
      <c r="F143" s="13">
        <f t="shared" ref="F143:F151" si="37">+IF(D143=0,"",D143/D$71)</f>
        <v>7.9760717846460614E-4</v>
      </c>
      <c r="G143" s="12">
        <f t="shared" ref="G143:G151" si="38">+IF(OR(AND(D143=0),(C143=0)),"0",((D143-C143)/C143))</f>
        <v>5</v>
      </c>
      <c r="H143" s="15">
        <f t="shared" ref="H143:H151" si="39">+IF(OR(AND(E143=""),(G143="")),"",E143*G143)</f>
        <v>6.6379024228343836E-4</v>
      </c>
    </row>
    <row r="144" spans="1:8" ht="15" x14ac:dyDescent="0.2">
      <c r="B144" s="5" t="s">
        <v>39</v>
      </c>
      <c r="C144" s="7">
        <v>125</v>
      </c>
      <c r="D144" s="7">
        <v>99</v>
      </c>
      <c r="E144" s="13">
        <f t="shared" si="36"/>
        <v>2.7657926761809936E-3</v>
      </c>
      <c r="F144" s="13">
        <f t="shared" si="37"/>
        <v>2.1934197407776669E-3</v>
      </c>
      <c r="G144" s="12">
        <f t="shared" si="38"/>
        <v>-0.20799999999999999</v>
      </c>
      <c r="H144" s="15">
        <f t="shared" si="39"/>
        <v>-5.7528487664564661E-4</v>
      </c>
    </row>
    <row r="145" spans="1:8" ht="15" x14ac:dyDescent="0.2">
      <c r="B145" s="5" t="s">
        <v>226</v>
      </c>
      <c r="C145" s="7">
        <v>75</v>
      </c>
      <c r="D145" s="7">
        <v>60</v>
      </c>
      <c r="E145" s="13">
        <f t="shared" si="36"/>
        <v>1.659475605708596E-3</v>
      </c>
      <c r="F145" s="13">
        <f t="shared" si="37"/>
        <v>1.3293452974410102E-3</v>
      </c>
      <c r="G145" s="12">
        <f t="shared" si="38"/>
        <v>-0.2</v>
      </c>
      <c r="H145" s="15">
        <f t="shared" si="39"/>
        <v>-3.3189512114171923E-4</v>
      </c>
    </row>
    <row r="146" spans="1:8" ht="30" x14ac:dyDescent="0.2">
      <c r="B146" s="5" t="s">
        <v>227</v>
      </c>
      <c r="C146" s="7">
        <v>59</v>
      </c>
      <c r="D146" s="7">
        <v>60</v>
      </c>
      <c r="E146" s="13">
        <f t="shared" si="36"/>
        <v>1.305454143157429E-3</v>
      </c>
      <c r="F146" s="13">
        <f t="shared" si="37"/>
        <v>1.3293452974410102E-3</v>
      </c>
      <c r="G146" s="12">
        <f t="shared" si="38"/>
        <v>1.6949152542372881E-2</v>
      </c>
      <c r="H146" s="15">
        <f t="shared" si="39"/>
        <v>2.2126341409447948E-5</v>
      </c>
    </row>
    <row r="147" spans="1:8" ht="30" x14ac:dyDescent="0.2">
      <c r="B147" s="5" t="s">
        <v>228</v>
      </c>
      <c r="C147" s="7">
        <v>17</v>
      </c>
      <c r="D147" s="7">
        <v>17</v>
      </c>
      <c r="E147" s="13">
        <f t="shared" si="36"/>
        <v>3.7614780396061511E-4</v>
      </c>
      <c r="F147" s="13">
        <f t="shared" si="37"/>
        <v>3.7664783427495291E-4</v>
      </c>
      <c r="G147" s="12">
        <f t="shared" si="38"/>
        <v>0</v>
      </c>
      <c r="H147" s="15">
        <f t="shared" si="39"/>
        <v>0</v>
      </c>
    </row>
    <row r="148" spans="1:8" ht="15" x14ac:dyDescent="0.2">
      <c r="B148" s="5" t="s">
        <v>481</v>
      </c>
      <c r="C148" s="7">
        <v>119</v>
      </c>
      <c r="D148" s="7">
        <v>49</v>
      </c>
      <c r="E148" s="13">
        <f t="shared" si="36"/>
        <v>2.6330346277243059E-3</v>
      </c>
      <c r="F148" s="13">
        <f t="shared" si="37"/>
        <v>1.0856319929101585E-3</v>
      </c>
      <c r="G148" s="12">
        <f t="shared" si="38"/>
        <v>-0.58823529411764708</v>
      </c>
      <c r="H148" s="15">
        <f t="shared" si="39"/>
        <v>-1.5488438986613565E-3</v>
      </c>
    </row>
    <row r="149" spans="1:8" ht="15" x14ac:dyDescent="0.2">
      <c r="B149" s="5" t="s">
        <v>45</v>
      </c>
      <c r="C149" s="7">
        <v>117</v>
      </c>
      <c r="D149" s="7">
        <v>91</v>
      </c>
      <c r="E149" s="13">
        <f t="shared" si="36"/>
        <v>2.5887819449054101E-3</v>
      </c>
      <c r="F149" s="13">
        <f t="shared" si="37"/>
        <v>2.0161737011188657E-3</v>
      </c>
      <c r="G149" s="12">
        <f t="shared" si="38"/>
        <v>-0.22222222222222221</v>
      </c>
      <c r="H149" s="15">
        <f t="shared" si="39"/>
        <v>-5.7528487664564661E-4</v>
      </c>
    </row>
    <row r="150" spans="1:8" ht="15" x14ac:dyDescent="0.2">
      <c r="B150" s="5" t="s">
        <v>43</v>
      </c>
      <c r="C150" s="7">
        <v>250</v>
      </c>
      <c r="D150" s="7">
        <v>127</v>
      </c>
      <c r="E150" s="13">
        <f t="shared" si="36"/>
        <v>5.5315853523619871E-3</v>
      </c>
      <c r="F150" s="13">
        <f t="shared" si="37"/>
        <v>2.8137808795834717E-3</v>
      </c>
      <c r="G150" s="12">
        <f t="shared" si="38"/>
        <v>-0.49199999999999999</v>
      </c>
      <c r="H150" s="15">
        <f t="shared" si="39"/>
        <v>-2.7215399933620977E-3</v>
      </c>
    </row>
    <row r="151" spans="1:8" ht="15" x14ac:dyDescent="0.2">
      <c r="B151" s="5" t="s">
        <v>44</v>
      </c>
      <c r="C151" s="7">
        <v>26</v>
      </c>
      <c r="D151" s="7">
        <v>10</v>
      </c>
      <c r="E151" s="13">
        <f t="shared" si="36"/>
        <v>5.7528487664564661E-4</v>
      </c>
      <c r="F151" s="13">
        <f t="shared" si="37"/>
        <v>2.2155754957350172E-4</v>
      </c>
      <c r="G151" s="12">
        <f t="shared" si="38"/>
        <v>-0.61538461538461542</v>
      </c>
      <c r="H151" s="15">
        <f t="shared" si="39"/>
        <v>-3.5402146255116717E-4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629</v>
      </c>
      <c r="E152" s="70" t="str">
        <f t="shared" ref="E152:E155" si="40">+IF(C152=0,"",C152/C$71)</f>
        <v/>
      </c>
      <c r="F152" s="70">
        <f t="shared" ref="F152:F155" si="41">+IF(D152=0,"",D152/D$71)</f>
        <v>1.3935969868173258E-2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63</v>
      </c>
      <c r="E153" s="70" t="str">
        <f t="shared" si="40"/>
        <v/>
      </c>
      <c r="F153" s="70">
        <f t="shared" si="41"/>
        <v>1.3958125623130609E-3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3</v>
      </c>
      <c r="E154" s="70" t="str">
        <f t="shared" si="40"/>
        <v/>
      </c>
      <c r="F154" s="70">
        <f t="shared" si="41"/>
        <v>6.6467264872050521E-5</v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1</v>
      </c>
      <c r="E155" s="70" t="str">
        <f t="shared" si="40"/>
        <v/>
      </c>
      <c r="F155" s="70">
        <f t="shared" si="41"/>
        <v>2.2155754957350172E-5</v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3" customFormat="1" ht="24" customHeight="1" x14ac:dyDescent="0.2">
      <c r="A160" s="63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3" customFormat="1" ht="24" customHeight="1" x14ac:dyDescent="0.2">
      <c r="A161" s="63"/>
      <c r="B161" s="39" t="s">
        <v>418</v>
      </c>
      <c r="C161" s="40">
        <f>SUM(C162:C320)</f>
        <v>58134</v>
      </c>
      <c r="D161" s="41">
        <f>SUM(D162:D323)</f>
        <v>56376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-3.0240478893590671E-2</v>
      </c>
      <c r="H161" s="42">
        <f>+IF(OR(AND(E161=""),(G161="")),"",E161*G161)</f>
        <v>-3.0240478893590671E-2</v>
      </c>
    </row>
    <row r="162" spans="1:8" s="69" customFormat="1" ht="15" x14ac:dyDescent="0.2">
      <c r="A162" s="71"/>
      <c r="B162" s="72" t="s">
        <v>482</v>
      </c>
      <c r="C162" s="45">
        <v>393</v>
      </c>
      <c r="D162" s="45">
        <v>817</v>
      </c>
      <c r="E162" s="70">
        <f>+IF(C162=0,"",C162/C$161)</f>
        <v>6.7602435751883579E-3</v>
      </c>
      <c r="F162" s="70">
        <f>+IF(D162=0,"",D162/D$161)</f>
        <v>1.4491982403859799E-2</v>
      </c>
      <c r="G162" s="67">
        <f>+IF(OR(AND(D162=0),(C162=0)),"0",((D162-C162)/C162))</f>
        <v>1.078880407124682</v>
      </c>
      <c r="H162" s="68">
        <f>+IF(OR(AND(E162=""),(G162="")),"",E162*G162)</f>
        <v>7.2934943406612312E-3</v>
      </c>
    </row>
    <row r="163" spans="1:8" s="69" customFormat="1" ht="15" x14ac:dyDescent="0.2">
      <c r="A163" s="71"/>
      <c r="B163" s="72" t="s">
        <v>483</v>
      </c>
      <c r="C163" s="45">
        <v>52</v>
      </c>
      <c r="D163" s="45">
        <v>141</v>
      </c>
      <c r="E163" s="70">
        <f t="shared" ref="E163:E232" si="44">+IF(C163=0,"",C163/C$161)</f>
        <v>8.9448515498675475E-4</v>
      </c>
      <c r="F163" s="70">
        <f t="shared" ref="F163:F232" si="45">+IF(D163=0,"",D163/D$161)</f>
        <v>2.5010642826734783E-3</v>
      </c>
      <c r="G163" s="67">
        <f t="shared" ref="G163:G232" si="46">+IF(OR(AND(D163=0),(C163=0)),"0",((D163-C163)/C163))</f>
        <v>1.7115384615384615</v>
      </c>
      <c r="H163" s="68">
        <f t="shared" ref="H163:H232" si="47">+IF(OR(AND(E163=""),(G163="")),"",E163*G163)</f>
        <v>1.5309457460350225E-3</v>
      </c>
    </row>
    <row r="164" spans="1:8" s="69" customFormat="1" ht="30" x14ac:dyDescent="0.2">
      <c r="A164" s="71"/>
      <c r="B164" s="72" t="s">
        <v>484</v>
      </c>
      <c r="C164" s="45">
        <v>264</v>
      </c>
      <c r="D164" s="45">
        <v>271</v>
      </c>
      <c r="E164" s="70">
        <f t="shared" si="44"/>
        <v>4.5412323253173703E-3</v>
      </c>
      <c r="F164" s="70">
        <f t="shared" si="45"/>
        <v>4.8070100752093088E-3</v>
      </c>
      <c r="G164" s="67">
        <f t="shared" si="46"/>
        <v>2.6515151515151516E-2</v>
      </c>
      <c r="H164" s="68">
        <f t="shared" si="47"/>
        <v>1.2041146317129392E-4</v>
      </c>
    </row>
    <row r="165" spans="1:8" s="69" customFormat="1" ht="15" x14ac:dyDescent="0.2">
      <c r="A165" s="71"/>
      <c r="B165" s="72" t="s">
        <v>485</v>
      </c>
      <c r="C165" s="45">
        <v>1</v>
      </c>
      <c r="D165" s="45">
        <v>1</v>
      </c>
      <c r="E165" s="70">
        <f t="shared" si="44"/>
        <v>1.720163759589913E-5</v>
      </c>
      <c r="F165" s="70">
        <f t="shared" si="45"/>
        <v>1.773804455796793E-5</v>
      </c>
      <c r="G165" s="67">
        <f t="shared" si="46"/>
        <v>0</v>
      </c>
      <c r="H165" s="68">
        <f t="shared" si="47"/>
        <v>0</v>
      </c>
    </row>
    <row r="166" spans="1:8" s="69" customFormat="1" ht="30" x14ac:dyDescent="0.2">
      <c r="A166" s="71"/>
      <c r="B166" s="72" t="s">
        <v>486</v>
      </c>
      <c r="C166" s="45">
        <v>966</v>
      </c>
      <c r="D166" s="45">
        <v>957</v>
      </c>
      <c r="E166" s="70">
        <f t="shared" si="44"/>
        <v>1.6616781917638559E-2</v>
      </c>
      <c r="F166" s="70">
        <f t="shared" si="45"/>
        <v>1.6975308641975308E-2</v>
      </c>
      <c r="G166" s="67">
        <f t="shared" si="46"/>
        <v>-9.316770186335404E-3</v>
      </c>
      <c r="H166" s="68">
        <f t="shared" si="47"/>
        <v>-1.5481473836309218E-4</v>
      </c>
    </row>
    <row r="167" spans="1:8" s="69" customFormat="1" ht="15" x14ac:dyDescent="0.2">
      <c r="A167" s="71"/>
      <c r="B167" s="72" t="s">
        <v>49</v>
      </c>
      <c r="C167" s="45">
        <v>8894</v>
      </c>
      <c r="D167" s="45">
        <v>9021</v>
      </c>
      <c r="E167" s="70">
        <f t="shared" si="44"/>
        <v>0.15299136477792685</v>
      </c>
      <c r="F167" s="70">
        <f t="shared" si="45"/>
        <v>0.16001489995742868</v>
      </c>
      <c r="G167" s="67">
        <f t="shared" si="46"/>
        <v>1.427928940859006E-2</v>
      </c>
      <c r="H167" s="68">
        <f t="shared" si="47"/>
        <v>2.1846079746791892E-3</v>
      </c>
    </row>
    <row r="168" spans="1:8" s="69" customFormat="1" ht="15" x14ac:dyDescent="0.2">
      <c r="A168" s="71"/>
      <c r="B168" s="72" t="s">
        <v>52</v>
      </c>
      <c r="C168" s="45">
        <v>107</v>
      </c>
      <c r="D168" s="45">
        <v>58</v>
      </c>
      <c r="E168" s="70">
        <f t="shared" si="44"/>
        <v>1.8405752227612069E-3</v>
      </c>
      <c r="F168" s="70">
        <f t="shared" si="45"/>
        <v>1.02880658436214E-3</v>
      </c>
      <c r="G168" s="67">
        <f t="shared" si="46"/>
        <v>-0.45794392523364486</v>
      </c>
      <c r="H168" s="68">
        <f t="shared" si="47"/>
        <v>-8.4288024219905742E-4</v>
      </c>
    </row>
    <row r="169" spans="1:8" s="69" customFormat="1" ht="15" x14ac:dyDescent="0.2">
      <c r="A169" s="71"/>
      <c r="B169" s="72" t="s">
        <v>229</v>
      </c>
      <c r="C169" s="45">
        <v>3019</v>
      </c>
      <c r="D169" s="45">
        <v>3687</v>
      </c>
      <c r="E169" s="70">
        <f t="shared" si="44"/>
        <v>5.1931743902019475E-2</v>
      </c>
      <c r="F169" s="70">
        <f t="shared" si="45"/>
        <v>6.5400170285227752E-2</v>
      </c>
      <c r="G169" s="67">
        <f t="shared" si="46"/>
        <v>0.22126531964226565</v>
      </c>
      <c r="H169" s="68">
        <f t="shared" si="47"/>
        <v>1.1490693914060619E-2</v>
      </c>
    </row>
    <row r="170" spans="1:8" s="69" customFormat="1" ht="15" x14ac:dyDescent="0.2">
      <c r="A170" s="71"/>
      <c r="B170" s="72" t="s">
        <v>50</v>
      </c>
      <c r="C170" s="45">
        <v>305</v>
      </c>
      <c r="D170" s="45">
        <v>101</v>
      </c>
      <c r="E170" s="70">
        <f t="shared" si="44"/>
        <v>5.2464994667492347E-3</v>
      </c>
      <c r="F170" s="70">
        <f t="shared" si="45"/>
        <v>1.7915425003547608E-3</v>
      </c>
      <c r="G170" s="67">
        <f t="shared" si="46"/>
        <v>-0.66885245901639345</v>
      </c>
      <c r="H170" s="68">
        <f t="shared" si="47"/>
        <v>-3.5091340695634224E-3</v>
      </c>
    </row>
    <row r="171" spans="1:8" s="69" customFormat="1" ht="15" x14ac:dyDescent="0.2">
      <c r="A171" s="71"/>
      <c r="B171" s="72" t="s">
        <v>47</v>
      </c>
      <c r="C171" s="45">
        <v>2</v>
      </c>
      <c r="D171" s="45">
        <v>2</v>
      </c>
      <c r="E171" s="70">
        <f t="shared" si="44"/>
        <v>3.4403275191798259E-5</v>
      </c>
      <c r="F171" s="70">
        <f t="shared" si="45"/>
        <v>3.547608911593586E-5</v>
      </c>
      <c r="G171" s="67">
        <f t="shared" si="46"/>
        <v>0</v>
      </c>
      <c r="H171" s="68">
        <f t="shared" si="47"/>
        <v>0</v>
      </c>
    </row>
    <row r="172" spans="1:8" s="69" customFormat="1" ht="30" x14ac:dyDescent="0.2">
      <c r="A172" s="71"/>
      <c r="B172" s="72" t="s">
        <v>230</v>
      </c>
      <c r="C172" s="45">
        <v>34</v>
      </c>
      <c r="D172" s="45">
        <v>43</v>
      </c>
      <c r="E172" s="70">
        <f t="shared" si="44"/>
        <v>5.8485567826057044E-4</v>
      </c>
      <c r="F172" s="70">
        <f t="shared" si="45"/>
        <v>7.6273591599262101E-4</v>
      </c>
      <c r="G172" s="67">
        <f t="shared" si="46"/>
        <v>0.26470588235294118</v>
      </c>
      <c r="H172" s="68">
        <f t="shared" si="47"/>
        <v>1.5481473836309218E-4</v>
      </c>
    </row>
    <row r="173" spans="1:8" s="69" customFormat="1" ht="15" x14ac:dyDescent="0.2">
      <c r="A173" s="71"/>
      <c r="B173" s="72" t="s">
        <v>54</v>
      </c>
      <c r="C173" s="45">
        <v>288</v>
      </c>
      <c r="D173" s="45">
        <v>462</v>
      </c>
      <c r="E173" s="70">
        <f t="shared" si="44"/>
        <v>4.954071627618949E-3</v>
      </c>
      <c r="F173" s="70">
        <f t="shared" si="45"/>
        <v>8.1949765857811836E-3</v>
      </c>
      <c r="G173" s="67">
        <f t="shared" si="46"/>
        <v>0.60416666666666663</v>
      </c>
      <c r="H173" s="68">
        <f t="shared" si="47"/>
        <v>2.993084941686448E-3</v>
      </c>
    </row>
    <row r="174" spans="1:8" s="69" customFormat="1" ht="15" x14ac:dyDescent="0.2">
      <c r="A174" s="71"/>
      <c r="B174" s="72" t="s">
        <v>51</v>
      </c>
      <c r="C174" s="45">
        <v>413</v>
      </c>
      <c r="D174" s="45">
        <v>267</v>
      </c>
      <c r="E174" s="70">
        <f t="shared" si="44"/>
        <v>7.1042763271063408E-3</v>
      </c>
      <c r="F174" s="70">
        <f t="shared" si="45"/>
        <v>4.7360578969774369E-3</v>
      </c>
      <c r="G174" s="67">
        <f t="shared" si="46"/>
        <v>-0.35351089588377727</v>
      </c>
      <c r="H174" s="68">
        <f t="shared" si="47"/>
        <v>-2.5114390890012732E-3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170</v>
      </c>
      <c r="E175" s="70" t="str">
        <f t="shared" ref="E175" si="48">+IF(C175=0,"",C175/C$161)</f>
        <v/>
      </c>
      <c r="F175" s="70">
        <f t="shared" ref="F175" si="49">+IF(D175=0,"",D175/D$161)</f>
        <v>3.0154675748545481E-3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1278</v>
      </c>
      <c r="D176" s="45">
        <v>979</v>
      </c>
      <c r="E176" s="70">
        <f t="shared" si="44"/>
        <v>2.1983692847559088E-2</v>
      </c>
      <c r="F176" s="70">
        <f t="shared" si="45"/>
        <v>1.7365545622250605E-2</v>
      </c>
      <c r="G176" s="67">
        <f t="shared" si="46"/>
        <v>-0.23395931142410015</v>
      </c>
      <c r="H176" s="68">
        <f t="shared" si="47"/>
        <v>-5.1432896411738394E-3</v>
      </c>
    </row>
    <row r="177" spans="1:8" s="69" customFormat="1" ht="15" x14ac:dyDescent="0.2">
      <c r="A177" s="71"/>
      <c r="B177" s="72" t="s">
        <v>231</v>
      </c>
      <c r="C177" s="45">
        <v>424</v>
      </c>
      <c r="D177" s="45">
        <v>216</v>
      </c>
      <c r="E177" s="70">
        <f t="shared" si="44"/>
        <v>7.2934943406612312E-3</v>
      </c>
      <c r="F177" s="70">
        <f t="shared" si="45"/>
        <v>3.8314176245210726E-3</v>
      </c>
      <c r="G177" s="67">
        <f t="shared" si="46"/>
        <v>-0.49056603773584906</v>
      </c>
      <c r="H177" s="68">
        <f t="shared" si="47"/>
        <v>-3.577940619947019E-3</v>
      </c>
    </row>
    <row r="178" spans="1:8" s="69" customFormat="1" ht="15" x14ac:dyDescent="0.2">
      <c r="A178" s="71"/>
      <c r="B178" s="72" t="s">
        <v>48</v>
      </c>
      <c r="C178" s="45">
        <v>26</v>
      </c>
      <c r="D178" s="45">
        <v>148</v>
      </c>
      <c r="E178" s="70">
        <f t="shared" si="44"/>
        <v>4.4724257749337738E-4</v>
      </c>
      <c r="F178" s="70">
        <f t="shared" si="45"/>
        <v>2.6252305945792536E-3</v>
      </c>
      <c r="G178" s="67">
        <f t="shared" si="46"/>
        <v>4.6923076923076925</v>
      </c>
      <c r="H178" s="68">
        <f t="shared" si="47"/>
        <v>2.0985997866996941E-3</v>
      </c>
    </row>
    <row r="179" spans="1:8" s="69" customFormat="1" ht="15" x14ac:dyDescent="0.2">
      <c r="A179" s="71"/>
      <c r="B179" s="72" t="s">
        <v>53</v>
      </c>
      <c r="C179" s="45">
        <v>23</v>
      </c>
      <c r="D179" s="45">
        <v>40</v>
      </c>
      <c r="E179" s="70">
        <f t="shared" si="44"/>
        <v>3.9563766470567999E-4</v>
      </c>
      <c r="F179" s="70">
        <f t="shared" si="45"/>
        <v>7.0952178231871714E-4</v>
      </c>
      <c r="G179" s="67">
        <f t="shared" si="46"/>
        <v>0.73913043478260865</v>
      </c>
      <c r="H179" s="68">
        <f t="shared" si="47"/>
        <v>2.9242783913028517E-4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58</v>
      </c>
      <c r="E180" s="70" t="str">
        <f t="shared" ref="E180:E181" si="52">+IF(C180=0,"",C180/C$161)</f>
        <v/>
      </c>
      <c r="F180" s="70">
        <f t="shared" ref="F180:F181" si="53">+IF(D180=0,"",D180/D$161)</f>
        <v>1.02880658436214E-3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22</v>
      </c>
      <c r="E181" s="70" t="str">
        <f t="shared" si="52"/>
        <v/>
      </c>
      <c r="F181" s="70">
        <f t="shared" si="53"/>
        <v>3.9023698027529445E-4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1422</v>
      </c>
      <c r="D182" s="45">
        <v>806</v>
      </c>
      <c r="E182" s="70">
        <f t="shared" si="44"/>
        <v>2.4460728661368562E-2</v>
      </c>
      <c r="F182" s="70">
        <f t="shared" si="45"/>
        <v>1.4296863913722152E-2</v>
      </c>
      <c r="G182" s="67">
        <f t="shared" si="46"/>
        <v>-0.43319268635724334</v>
      </c>
      <c r="H182" s="68">
        <f t="shared" si="47"/>
        <v>-1.0596208759073864E-2</v>
      </c>
    </row>
    <row r="183" spans="1:8" s="69" customFormat="1" ht="15" x14ac:dyDescent="0.2">
      <c r="A183" s="71"/>
      <c r="B183" s="72" t="s">
        <v>233</v>
      </c>
      <c r="C183" s="45">
        <v>84</v>
      </c>
      <c r="D183" s="45">
        <v>136</v>
      </c>
      <c r="E183" s="70">
        <f t="shared" si="44"/>
        <v>1.4449375580555268E-3</v>
      </c>
      <c r="F183" s="70">
        <f t="shared" si="45"/>
        <v>2.4123740598836385E-3</v>
      </c>
      <c r="G183" s="67">
        <f t="shared" si="46"/>
        <v>0.61904761904761907</v>
      </c>
      <c r="H183" s="68">
        <f t="shared" si="47"/>
        <v>8.9448515498675475E-4</v>
      </c>
    </row>
    <row r="184" spans="1:8" s="69" customFormat="1" ht="15" x14ac:dyDescent="0.2">
      <c r="A184" s="71"/>
      <c r="B184" s="72" t="s">
        <v>234</v>
      </c>
      <c r="C184" s="45">
        <v>1</v>
      </c>
      <c r="D184" s="45">
        <v>6</v>
      </c>
      <c r="E184" s="70">
        <f t="shared" si="44"/>
        <v>1.720163759589913E-5</v>
      </c>
      <c r="F184" s="70">
        <f t="shared" si="45"/>
        <v>1.0642826734780758E-4</v>
      </c>
      <c r="G184" s="67">
        <f t="shared" si="46"/>
        <v>5</v>
      </c>
      <c r="H184" s="68">
        <f t="shared" si="47"/>
        <v>8.6008187979495651E-5</v>
      </c>
    </row>
    <row r="185" spans="1:8" s="69" customFormat="1" ht="15" x14ac:dyDescent="0.2">
      <c r="A185" s="71"/>
      <c r="B185" s="72" t="s">
        <v>235</v>
      </c>
      <c r="C185" s="45">
        <v>42</v>
      </c>
      <c r="D185" s="45">
        <v>32</v>
      </c>
      <c r="E185" s="70">
        <f t="shared" si="44"/>
        <v>7.224687790277634E-4</v>
      </c>
      <c r="F185" s="70">
        <f t="shared" si="45"/>
        <v>5.6761742585497376E-4</v>
      </c>
      <c r="G185" s="67">
        <f t="shared" si="46"/>
        <v>-0.23809523809523808</v>
      </c>
      <c r="H185" s="68">
        <f t="shared" si="47"/>
        <v>-1.7201637595899128E-4</v>
      </c>
    </row>
    <row r="186" spans="1:8" s="69" customFormat="1" ht="15" x14ac:dyDescent="0.2">
      <c r="A186" s="71"/>
      <c r="B186" s="72" t="s">
        <v>488</v>
      </c>
      <c r="C186" s="45">
        <v>945</v>
      </c>
      <c r="D186" s="45">
        <v>336</v>
      </c>
      <c r="E186" s="70">
        <f t="shared" si="44"/>
        <v>1.6255547528124678E-2</v>
      </c>
      <c r="F186" s="70">
        <f t="shared" si="45"/>
        <v>5.9599829714772241E-3</v>
      </c>
      <c r="G186" s="67">
        <f t="shared" si="46"/>
        <v>-0.64444444444444449</v>
      </c>
      <c r="H186" s="68">
        <f t="shared" si="47"/>
        <v>-1.0475797295902572E-2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352</v>
      </c>
      <c r="E187" s="70" t="str">
        <f t="shared" ref="E187" si="56">+IF(C187=0,"",C187/C$161)</f>
        <v/>
      </c>
      <c r="F187" s="70">
        <f t="shared" ref="F187" si="57">+IF(D187=0,"",D187/D$161)</f>
        <v>6.2437916844047111E-3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1003</v>
      </c>
      <c r="D188" s="45">
        <v>932</v>
      </c>
      <c r="E188" s="70">
        <f t="shared" si="44"/>
        <v>1.7253242508686827E-2</v>
      </c>
      <c r="F188" s="70">
        <f t="shared" si="45"/>
        <v>1.6531857528026109E-2</v>
      </c>
      <c r="G188" s="67">
        <f t="shared" si="46"/>
        <v>-7.0787637088733799E-2</v>
      </c>
      <c r="H188" s="68">
        <f t="shared" si="47"/>
        <v>-1.2213162693088383E-3</v>
      </c>
    </row>
    <row r="189" spans="1:8" s="69" customFormat="1" ht="15" x14ac:dyDescent="0.2">
      <c r="A189" s="71"/>
      <c r="B189" s="72" t="s">
        <v>237</v>
      </c>
      <c r="C189" s="45">
        <v>1455</v>
      </c>
      <c r="D189" s="45">
        <v>1070</v>
      </c>
      <c r="E189" s="70">
        <f t="shared" si="44"/>
        <v>2.5028382702033232E-2</v>
      </c>
      <c r="F189" s="70">
        <f t="shared" si="45"/>
        <v>1.8979707677025684E-2</v>
      </c>
      <c r="G189" s="67">
        <f t="shared" si="46"/>
        <v>-0.26460481099656358</v>
      </c>
      <c r="H189" s="68">
        <f t="shared" si="47"/>
        <v>-6.6226304744211647E-3</v>
      </c>
    </row>
    <row r="190" spans="1:8" s="69" customFormat="1" ht="15" x14ac:dyDescent="0.2">
      <c r="A190" s="71"/>
      <c r="B190" s="72" t="s">
        <v>238</v>
      </c>
      <c r="C190" s="45">
        <v>2649</v>
      </c>
      <c r="D190" s="45">
        <v>4622</v>
      </c>
      <c r="E190" s="70">
        <f t="shared" si="44"/>
        <v>4.5567137991536798E-2</v>
      </c>
      <c r="F190" s="70">
        <f t="shared" si="45"/>
        <v>8.1985241946927773E-2</v>
      </c>
      <c r="G190" s="67">
        <f t="shared" si="46"/>
        <v>0.74480936202340509</v>
      </c>
      <c r="H190" s="68">
        <f t="shared" si="47"/>
        <v>3.3938830976708988E-2</v>
      </c>
    </row>
    <row r="191" spans="1:8" s="69" customFormat="1" ht="15" x14ac:dyDescent="0.2">
      <c r="A191" s="71"/>
      <c r="B191" s="72" t="s">
        <v>239</v>
      </c>
      <c r="C191" s="45">
        <v>1292</v>
      </c>
      <c r="D191" s="45">
        <v>1999</v>
      </c>
      <c r="E191" s="70">
        <f t="shared" si="44"/>
        <v>2.2224515773901676E-2</v>
      </c>
      <c r="F191" s="70">
        <f t="shared" si="45"/>
        <v>3.5458351071377889E-2</v>
      </c>
      <c r="G191" s="67">
        <f t="shared" si="46"/>
        <v>0.54721362229102166</v>
      </c>
      <c r="H191" s="68">
        <f t="shared" si="47"/>
        <v>1.2161557780300685E-2</v>
      </c>
    </row>
    <row r="192" spans="1:8" s="69" customFormat="1" ht="15" x14ac:dyDescent="0.2">
      <c r="A192" s="71"/>
      <c r="B192" s="72" t="s">
        <v>489</v>
      </c>
      <c r="C192" s="45">
        <v>1865</v>
      </c>
      <c r="D192" s="45">
        <v>1348</v>
      </c>
      <c r="E192" s="70">
        <f t="shared" si="44"/>
        <v>3.2081054116351877E-2</v>
      </c>
      <c r="F192" s="70">
        <f t="shared" si="45"/>
        <v>2.3910884064140769E-2</v>
      </c>
      <c r="G192" s="67">
        <f t="shared" si="46"/>
        <v>-0.27721179624664877</v>
      </c>
      <c r="H192" s="68">
        <f t="shared" si="47"/>
        <v>-8.8932466370798494E-3</v>
      </c>
    </row>
    <row r="193" spans="1:8" s="69" customFormat="1" ht="15" x14ac:dyDescent="0.2">
      <c r="A193" s="71"/>
      <c r="B193" s="72" t="s">
        <v>490</v>
      </c>
      <c r="C193" s="45">
        <v>405</v>
      </c>
      <c r="D193" s="45">
        <v>317</v>
      </c>
      <c r="E193" s="70">
        <f t="shared" si="44"/>
        <v>6.9666632263391476E-3</v>
      </c>
      <c r="F193" s="70">
        <f t="shared" si="45"/>
        <v>5.6229601248758334E-3</v>
      </c>
      <c r="G193" s="67">
        <f t="shared" si="46"/>
        <v>-0.21728395061728395</v>
      </c>
      <c r="H193" s="68">
        <f t="shared" si="47"/>
        <v>-1.5137441084391234E-3</v>
      </c>
    </row>
    <row r="194" spans="1:8" s="69" customFormat="1" ht="15" x14ac:dyDescent="0.2">
      <c r="A194" s="71"/>
      <c r="B194" s="72" t="s">
        <v>240</v>
      </c>
      <c r="C194" s="45">
        <v>52</v>
      </c>
      <c r="D194" s="45">
        <v>2</v>
      </c>
      <c r="E194" s="70">
        <f t="shared" si="44"/>
        <v>8.9448515498675475E-4</v>
      </c>
      <c r="F194" s="70">
        <f t="shared" si="45"/>
        <v>3.547608911593586E-5</v>
      </c>
      <c r="G194" s="67">
        <f t="shared" si="46"/>
        <v>-0.96153846153846156</v>
      </c>
      <c r="H194" s="68">
        <f t="shared" si="47"/>
        <v>-8.6008187979495657E-4</v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427</v>
      </c>
      <c r="E195" s="70" t="str">
        <f t="shared" ref="E195" si="60">+IF(C195=0,"",C195/C$161)</f>
        <v/>
      </c>
      <c r="F195" s="70">
        <f t="shared" ref="F195" si="61">+IF(D195=0,"",D195/D$161)</f>
        <v>7.5741450262523059E-3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855</v>
      </c>
      <c r="D196" s="45"/>
      <c r="E196" s="70">
        <f t="shared" si="44"/>
        <v>1.4707400144493756E-2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325</v>
      </c>
      <c r="D197" s="45">
        <v>297</v>
      </c>
      <c r="E197" s="70">
        <f t="shared" si="44"/>
        <v>5.5905322186672168E-3</v>
      </c>
      <c r="F197" s="70">
        <f t="shared" si="45"/>
        <v>5.2681992337164753E-3</v>
      </c>
      <c r="G197" s="67">
        <f t="shared" si="46"/>
        <v>-8.615384615384615E-2</v>
      </c>
      <c r="H197" s="68">
        <f t="shared" si="47"/>
        <v>-4.8164585268517556E-4</v>
      </c>
    </row>
    <row r="198" spans="1:8" s="69" customFormat="1" ht="15" x14ac:dyDescent="0.2">
      <c r="A198" s="71"/>
      <c r="B198" s="72" t="s">
        <v>243</v>
      </c>
      <c r="C198" s="45">
        <v>398</v>
      </c>
      <c r="D198" s="45">
        <v>360</v>
      </c>
      <c r="E198" s="70">
        <f t="shared" si="44"/>
        <v>6.8462517631678538E-3</v>
      </c>
      <c r="F198" s="70">
        <f t="shared" si="45"/>
        <v>6.3856960408684551E-3</v>
      </c>
      <c r="G198" s="67">
        <f t="shared" si="46"/>
        <v>-9.5477386934673364E-2</v>
      </c>
      <c r="H198" s="68">
        <f t="shared" si="47"/>
        <v>-6.5366222864416692E-4</v>
      </c>
    </row>
    <row r="199" spans="1:8" s="69" customFormat="1" ht="15" x14ac:dyDescent="0.2">
      <c r="A199" s="71"/>
      <c r="B199" s="72" t="s">
        <v>244</v>
      </c>
      <c r="C199" s="45">
        <v>2</v>
      </c>
      <c r="D199" s="45">
        <v>4</v>
      </c>
      <c r="E199" s="70">
        <f t="shared" si="44"/>
        <v>3.4403275191798259E-5</v>
      </c>
      <c r="F199" s="70">
        <f t="shared" si="45"/>
        <v>7.095217823187172E-5</v>
      </c>
      <c r="G199" s="67">
        <f t="shared" si="46"/>
        <v>1</v>
      </c>
      <c r="H199" s="68">
        <f t="shared" si="47"/>
        <v>3.4403275191798259E-5</v>
      </c>
    </row>
    <row r="200" spans="1:8" s="69" customFormat="1" ht="15" x14ac:dyDescent="0.2">
      <c r="A200" s="71"/>
      <c r="B200" s="72" t="s">
        <v>55</v>
      </c>
      <c r="C200" s="45">
        <v>35</v>
      </c>
      <c r="D200" s="45">
        <v>42</v>
      </c>
      <c r="E200" s="70">
        <f t="shared" si="44"/>
        <v>6.0205731585646959E-4</v>
      </c>
      <c r="F200" s="70">
        <f t="shared" si="45"/>
        <v>7.4499787143465302E-4</v>
      </c>
      <c r="G200" s="67">
        <f t="shared" si="46"/>
        <v>0.2</v>
      </c>
      <c r="H200" s="68">
        <f t="shared" si="47"/>
        <v>1.2041146317129392E-4</v>
      </c>
    </row>
    <row r="201" spans="1:8" s="69" customFormat="1" ht="15" x14ac:dyDescent="0.2">
      <c r="A201" s="71"/>
      <c r="B201" s="72" t="s">
        <v>56</v>
      </c>
      <c r="C201" s="45">
        <v>3721</v>
      </c>
      <c r="D201" s="45">
        <v>3183</v>
      </c>
      <c r="E201" s="70">
        <f t="shared" si="44"/>
        <v>6.4007293494340659E-2</v>
      </c>
      <c r="F201" s="70">
        <f t="shared" si="45"/>
        <v>5.6460195828011921E-2</v>
      </c>
      <c r="G201" s="67">
        <f t="shared" si="46"/>
        <v>-0.14458478903520558</v>
      </c>
      <c r="H201" s="68">
        <f t="shared" si="47"/>
        <v>-9.2544810265937309E-3</v>
      </c>
    </row>
    <row r="202" spans="1:8" s="69" customFormat="1" ht="15" x14ac:dyDescent="0.2">
      <c r="A202" s="71"/>
      <c r="B202" s="72" t="s">
        <v>245</v>
      </c>
      <c r="C202" s="45">
        <v>288</v>
      </c>
      <c r="D202" s="45">
        <v>257</v>
      </c>
      <c r="E202" s="70">
        <f t="shared" si="44"/>
        <v>4.954071627618949E-3</v>
      </c>
      <c r="F202" s="70">
        <f t="shared" si="45"/>
        <v>4.5586774513977583E-3</v>
      </c>
      <c r="G202" s="67">
        <f t="shared" si="46"/>
        <v>-0.1076388888888889</v>
      </c>
      <c r="H202" s="68">
        <f t="shared" si="47"/>
        <v>-5.33250765472873E-4</v>
      </c>
    </row>
    <row r="203" spans="1:8" s="69" customFormat="1" ht="30" x14ac:dyDescent="0.2">
      <c r="A203" s="71"/>
      <c r="B203" s="72" t="s">
        <v>246</v>
      </c>
      <c r="C203" s="45">
        <v>26</v>
      </c>
      <c r="D203" s="45">
        <v>148</v>
      </c>
      <c r="E203" s="70">
        <f t="shared" si="44"/>
        <v>4.4724257749337738E-4</v>
      </c>
      <c r="F203" s="70">
        <f t="shared" si="45"/>
        <v>2.6252305945792536E-3</v>
      </c>
      <c r="G203" s="67">
        <f t="shared" si="46"/>
        <v>4.6923076923076925</v>
      </c>
      <c r="H203" s="68">
        <f t="shared" si="47"/>
        <v>2.0985997866996941E-3</v>
      </c>
    </row>
    <row r="204" spans="1:8" s="69" customFormat="1" ht="15" x14ac:dyDescent="0.2">
      <c r="A204" s="71"/>
      <c r="B204" s="72" t="s">
        <v>491</v>
      </c>
      <c r="C204" s="45">
        <v>15</v>
      </c>
      <c r="D204" s="45">
        <v>28</v>
      </c>
      <c r="E204" s="70">
        <f t="shared" si="44"/>
        <v>2.5802456393848693E-4</v>
      </c>
      <c r="F204" s="70">
        <f t="shared" si="45"/>
        <v>4.9666524762310201E-4</v>
      </c>
      <c r="G204" s="67">
        <f t="shared" si="46"/>
        <v>0.8666666666666667</v>
      </c>
      <c r="H204" s="68">
        <f t="shared" si="47"/>
        <v>2.2362128874668869E-4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2</v>
      </c>
      <c r="E205" s="70" t="str">
        <f t="shared" ref="E205" si="64">+IF(C205=0,"",C205/C$161)</f>
        <v/>
      </c>
      <c r="F205" s="70">
        <f t="shared" ref="F205" si="65">+IF(D205=0,"",D205/D$161)</f>
        <v>3.547608911593586E-5</v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11</v>
      </c>
      <c r="E206" s="70" t="str">
        <f t="shared" si="44"/>
        <v/>
      </c>
      <c r="F206" s="70">
        <f t="shared" si="45"/>
        <v>1.9511849013764722E-4</v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2</v>
      </c>
      <c r="D207" s="45">
        <v>5</v>
      </c>
      <c r="E207" s="70">
        <f t="shared" si="44"/>
        <v>3.4403275191798259E-5</v>
      </c>
      <c r="F207" s="70">
        <f t="shared" si="45"/>
        <v>8.8690222789839643E-5</v>
      </c>
      <c r="G207" s="67">
        <f t="shared" si="46"/>
        <v>1.5</v>
      </c>
      <c r="H207" s="68">
        <f t="shared" si="47"/>
        <v>5.1604912787697385E-5</v>
      </c>
    </row>
    <row r="208" spans="1:8" s="69" customFormat="1" ht="15" x14ac:dyDescent="0.2">
      <c r="A208" s="71"/>
      <c r="B208" s="72" t="s">
        <v>57</v>
      </c>
      <c r="C208" s="45">
        <v>33</v>
      </c>
      <c r="D208" s="45">
        <v>9</v>
      </c>
      <c r="E208" s="70">
        <f t="shared" si="44"/>
        <v>5.6765404066467129E-4</v>
      </c>
      <c r="F208" s="70">
        <f t="shared" si="45"/>
        <v>1.5964240102171138E-4</v>
      </c>
      <c r="G208" s="67">
        <f t="shared" si="46"/>
        <v>-0.72727272727272729</v>
      </c>
      <c r="H208" s="68">
        <f t="shared" si="47"/>
        <v>-4.1283930230157914E-4</v>
      </c>
    </row>
    <row r="209" spans="1:8" s="69" customFormat="1" ht="15" x14ac:dyDescent="0.2">
      <c r="A209" s="71"/>
      <c r="B209" s="72" t="s">
        <v>248</v>
      </c>
      <c r="C209" s="45">
        <v>59</v>
      </c>
      <c r="D209" s="45">
        <v>22</v>
      </c>
      <c r="E209" s="70">
        <f t="shared" si="44"/>
        <v>1.0148966181580486E-3</v>
      </c>
      <c r="F209" s="70">
        <f t="shared" si="45"/>
        <v>3.9023698027529445E-4</v>
      </c>
      <c r="G209" s="67">
        <f t="shared" si="46"/>
        <v>-0.6271186440677966</v>
      </c>
      <c r="H209" s="68">
        <f t="shared" si="47"/>
        <v>-6.3646059104826777E-4</v>
      </c>
    </row>
    <row r="210" spans="1:8" s="69" customFormat="1" ht="15" x14ac:dyDescent="0.2">
      <c r="A210" s="71"/>
      <c r="B210" s="72" t="s">
        <v>249</v>
      </c>
      <c r="C210" s="45">
        <v>2</v>
      </c>
      <c r="D210" s="45">
        <v>0</v>
      </c>
      <c r="E210" s="70">
        <f t="shared" si="44"/>
        <v>3.4403275191798259E-5</v>
      </c>
      <c r="F210" s="70" t="str">
        <f t="shared" si="45"/>
        <v/>
      </c>
      <c r="G210" s="67" t="str">
        <f t="shared" si="46"/>
        <v>0</v>
      </c>
      <c r="H210" s="68">
        <f t="shared" si="47"/>
        <v>0</v>
      </c>
    </row>
    <row r="211" spans="1:8" s="69" customFormat="1" ht="15" x14ac:dyDescent="0.2">
      <c r="A211" s="71"/>
      <c r="B211" s="72" t="s">
        <v>492</v>
      </c>
      <c r="C211" s="45">
        <v>620</v>
      </c>
      <c r="D211" s="45">
        <v>199</v>
      </c>
      <c r="E211" s="70">
        <f t="shared" si="44"/>
        <v>1.066501530945746E-2</v>
      </c>
      <c r="F211" s="70">
        <f t="shared" si="45"/>
        <v>3.5298708670356178E-3</v>
      </c>
      <c r="G211" s="67">
        <f t="shared" si="46"/>
        <v>-0.67903225806451617</v>
      </c>
      <c r="H211" s="68">
        <f t="shared" si="47"/>
        <v>-7.2418894278735331E-3</v>
      </c>
    </row>
    <row r="212" spans="1:8" s="69" customFormat="1" ht="15" x14ac:dyDescent="0.2">
      <c r="A212" s="71"/>
      <c r="B212" s="72" t="s">
        <v>250</v>
      </c>
      <c r="C212" s="45">
        <v>5858</v>
      </c>
      <c r="D212" s="45">
        <v>5522</v>
      </c>
      <c r="E212" s="70">
        <f t="shared" si="44"/>
        <v>0.1007671930367771</v>
      </c>
      <c r="F212" s="70">
        <f t="shared" si="45"/>
        <v>9.794948204909891E-2</v>
      </c>
      <c r="G212" s="67">
        <f t="shared" si="46"/>
        <v>-5.7357459883919423E-2</v>
      </c>
      <c r="H212" s="68">
        <f t="shared" si="47"/>
        <v>-5.7797502322221072E-3</v>
      </c>
    </row>
    <row r="213" spans="1:8" s="69" customFormat="1" ht="15" x14ac:dyDescent="0.2">
      <c r="A213" s="71"/>
      <c r="B213" s="72" t="s">
        <v>251</v>
      </c>
      <c r="C213" s="45">
        <v>15</v>
      </c>
      <c r="D213" s="45">
        <v>10</v>
      </c>
      <c r="E213" s="70">
        <f t="shared" si="44"/>
        <v>2.5802456393848693E-4</v>
      </c>
      <c r="F213" s="70">
        <f t="shared" si="45"/>
        <v>1.7738044557967929E-4</v>
      </c>
      <c r="G213" s="67">
        <f t="shared" si="46"/>
        <v>-0.33333333333333331</v>
      </c>
      <c r="H213" s="68">
        <f t="shared" si="47"/>
        <v>-8.6008187979495638E-5</v>
      </c>
    </row>
    <row r="214" spans="1:8" s="69" customFormat="1" ht="15" x14ac:dyDescent="0.2">
      <c r="A214" s="71"/>
      <c r="B214" s="72" t="s">
        <v>252</v>
      </c>
      <c r="C214" s="45">
        <v>30</v>
      </c>
      <c r="D214" s="45">
        <v>21</v>
      </c>
      <c r="E214" s="70">
        <f t="shared" si="44"/>
        <v>5.1604912787697385E-4</v>
      </c>
      <c r="F214" s="70">
        <f t="shared" si="45"/>
        <v>3.7249893571732651E-4</v>
      </c>
      <c r="G214" s="67">
        <f t="shared" si="46"/>
        <v>-0.3</v>
      </c>
      <c r="H214" s="68">
        <f t="shared" si="47"/>
        <v>-1.5481473836309216E-4</v>
      </c>
    </row>
    <row r="215" spans="1:8" s="69" customFormat="1" ht="15" x14ac:dyDescent="0.2">
      <c r="A215" s="71"/>
      <c r="B215" s="72" t="s">
        <v>253</v>
      </c>
      <c r="C215" s="45">
        <v>52</v>
      </c>
      <c r="D215" s="45">
        <v>67</v>
      </c>
      <c r="E215" s="70">
        <f t="shared" si="44"/>
        <v>8.9448515498675475E-4</v>
      </c>
      <c r="F215" s="70">
        <f t="shared" si="45"/>
        <v>1.1884489853838513E-3</v>
      </c>
      <c r="G215" s="67">
        <f t="shared" si="46"/>
        <v>0.28846153846153844</v>
      </c>
      <c r="H215" s="68">
        <f t="shared" si="47"/>
        <v>2.5802456393848693E-4</v>
      </c>
    </row>
    <row r="216" spans="1:8" s="69" customFormat="1" ht="15" x14ac:dyDescent="0.2">
      <c r="A216" s="71"/>
      <c r="B216" s="72" t="s">
        <v>254</v>
      </c>
      <c r="C216" s="45">
        <v>18</v>
      </c>
      <c r="D216" s="45">
        <v>50</v>
      </c>
      <c r="E216" s="70">
        <f t="shared" si="44"/>
        <v>3.0962947672618431E-4</v>
      </c>
      <c r="F216" s="70">
        <f t="shared" si="45"/>
        <v>8.8690222789839651E-4</v>
      </c>
      <c r="G216" s="67">
        <f t="shared" si="46"/>
        <v>1.7777777777777777</v>
      </c>
      <c r="H216" s="68">
        <f t="shared" si="47"/>
        <v>5.5045240306877204E-4</v>
      </c>
    </row>
    <row r="217" spans="1:8" s="69" customFormat="1" ht="15" x14ac:dyDescent="0.2">
      <c r="A217" s="71"/>
      <c r="B217" s="72" t="s">
        <v>493</v>
      </c>
      <c r="C217" s="45">
        <v>32</v>
      </c>
      <c r="D217" s="45">
        <v>72</v>
      </c>
      <c r="E217" s="70">
        <f t="shared" si="44"/>
        <v>5.5045240306877215E-4</v>
      </c>
      <c r="F217" s="70">
        <f t="shared" si="45"/>
        <v>1.277139208173691E-3</v>
      </c>
      <c r="G217" s="67">
        <f t="shared" si="46"/>
        <v>1.25</v>
      </c>
      <c r="H217" s="68">
        <f t="shared" si="47"/>
        <v>6.8806550383596521E-4</v>
      </c>
    </row>
    <row r="218" spans="1:8" s="69" customFormat="1" ht="15" x14ac:dyDescent="0.2">
      <c r="A218" s="71"/>
      <c r="B218" s="72" t="s">
        <v>255</v>
      </c>
      <c r="C218" s="45">
        <v>69</v>
      </c>
      <c r="D218" s="45">
        <v>84</v>
      </c>
      <c r="E218" s="70">
        <f t="shared" si="44"/>
        <v>1.18691299411704E-3</v>
      </c>
      <c r="F218" s="70">
        <f t="shared" si="45"/>
        <v>1.489995742869306E-3</v>
      </c>
      <c r="G218" s="67">
        <f t="shared" si="46"/>
        <v>0.21739130434782608</v>
      </c>
      <c r="H218" s="68">
        <f t="shared" si="47"/>
        <v>2.5802456393848698E-4</v>
      </c>
    </row>
    <row r="219" spans="1:8" s="69" customFormat="1" ht="15" x14ac:dyDescent="0.2">
      <c r="A219" s="71"/>
      <c r="B219" s="72" t="s">
        <v>60</v>
      </c>
      <c r="C219" s="45">
        <v>18</v>
      </c>
      <c r="D219" s="45">
        <v>34</v>
      </c>
      <c r="E219" s="70">
        <f t="shared" si="44"/>
        <v>3.0962947672618431E-4</v>
      </c>
      <c r="F219" s="70">
        <f t="shared" si="45"/>
        <v>6.0309351497090963E-4</v>
      </c>
      <c r="G219" s="67">
        <f t="shared" si="46"/>
        <v>0.88888888888888884</v>
      </c>
      <c r="H219" s="68">
        <f t="shared" si="47"/>
        <v>2.7522620153438602E-4</v>
      </c>
    </row>
    <row r="220" spans="1:8" s="69" customFormat="1" ht="15" x14ac:dyDescent="0.2">
      <c r="A220" s="71"/>
      <c r="B220" s="72" t="s">
        <v>256</v>
      </c>
      <c r="C220" s="45">
        <v>1</v>
      </c>
      <c r="D220" s="45">
        <v>0</v>
      </c>
      <c r="E220" s="70">
        <f t="shared" si="44"/>
        <v>1.720163759589913E-5</v>
      </c>
      <c r="F220" s="70" t="str">
        <f t="shared" si="45"/>
        <v/>
      </c>
      <c r="G220" s="67" t="str">
        <f t="shared" si="46"/>
        <v>0</v>
      </c>
      <c r="H220" s="68">
        <f t="shared" si="47"/>
        <v>0</v>
      </c>
    </row>
    <row r="221" spans="1:8" s="69" customFormat="1" ht="15" x14ac:dyDescent="0.2">
      <c r="A221" s="71"/>
      <c r="B221" s="72" t="s">
        <v>59</v>
      </c>
      <c r="C221" s="45">
        <v>1</v>
      </c>
      <c r="D221" s="45">
        <v>3</v>
      </c>
      <c r="E221" s="70">
        <f t="shared" si="44"/>
        <v>1.720163759589913E-5</v>
      </c>
      <c r="F221" s="70">
        <f t="shared" si="45"/>
        <v>5.321413367390379E-5</v>
      </c>
      <c r="G221" s="67">
        <f t="shared" si="46"/>
        <v>2</v>
      </c>
      <c r="H221" s="68">
        <f t="shared" si="47"/>
        <v>3.4403275191798259E-5</v>
      </c>
    </row>
    <row r="222" spans="1:8" s="69" customFormat="1" ht="15" x14ac:dyDescent="0.2">
      <c r="A222" s="71"/>
      <c r="B222" s="72" t="s">
        <v>257</v>
      </c>
      <c r="C222" s="45">
        <v>94</v>
      </c>
      <c r="D222" s="45">
        <v>61</v>
      </c>
      <c r="E222" s="70">
        <f t="shared" si="44"/>
        <v>1.6169539340145183E-3</v>
      </c>
      <c r="F222" s="70">
        <f t="shared" si="45"/>
        <v>1.0820207180360438E-3</v>
      </c>
      <c r="G222" s="67">
        <f t="shared" si="46"/>
        <v>-0.35106382978723405</v>
      </c>
      <c r="H222" s="68">
        <f t="shared" si="47"/>
        <v>-5.6765404066467129E-4</v>
      </c>
    </row>
    <row r="223" spans="1:8" s="69" customFormat="1" ht="15" x14ac:dyDescent="0.2">
      <c r="A223" s="71"/>
      <c r="B223" s="74" t="s">
        <v>494</v>
      </c>
      <c r="C223" s="45">
        <v>0</v>
      </c>
      <c r="D223" s="45">
        <v>4</v>
      </c>
      <c r="E223" s="70" t="str">
        <f t="shared" si="44"/>
        <v/>
      </c>
      <c r="F223" s="70">
        <f t="shared" si="45"/>
        <v>7.095217823187172E-5</v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5606</v>
      </c>
      <c r="D224" s="45">
        <v>1569</v>
      </c>
      <c r="E224" s="70">
        <f t="shared" si="44"/>
        <v>9.6432380362610523E-2</v>
      </c>
      <c r="F224" s="70">
        <f t="shared" si="45"/>
        <v>2.7830991911451681E-2</v>
      </c>
      <c r="G224" s="67">
        <f t="shared" si="46"/>
        <v>-0.72012129860863361</v>
      </c>
      <c r="H224" s="68">
        <f t="shared" si="47"/>
        <v>-6.9443010974644795E-2</v>
      </c>
    </row>
    <row r="225" spans="1:8" s="69" customFormat="1" ht="15" x14ac:dyDescent="0.2">
      <c r="A225" s="71"/>
      <c r="B225" s="72" t="s">
        <v>64</v>
      </c>
      <c r="C225" s="45">
        <v>159</v>
      </c>
      <c r="D225" s="45">
        <v>208</v>
      </c>
      <c r="E225" s="70">
        <f t="shared" si="44"/>
        <v>2.7350603777479615E-3</v>
      </c>
      <c r="F225" s="70">
        <f t="shared" si="45"/>
        <v>3.6895132680573295E-3</v>
      </c>
      <c r="G225" s="67">
        <f t="shared" si="46"/>
        <v>0.3081761006289308</v>
      </c>
      <c r="H225" s="68">
        <f t="shared" si="47"/>
        <v>8.4288024219905731E-4</v>
      </c>
    </row>
    <row r="226" spans="1:8" s="69" customFormat="1" ht="30" x14ac:dyDescent="0.2">
      <c r="A226" s="71"/>
      <c r="B226" s="72" t="s">
        <v>495</v>
      </c>
      <c r="C226" s="45">
        <v>15</v>
      </c>
      <c r="D226" s="45">
        <v>11</v>
      </c>
      <c r="E226" s="70">
        <f t="shared" si="44"/>
        <v>2.5802456393848693E-4</v>
      </c>
      <c r="F226" s="70">
        <f t="shared" si="45"/>
        <v>1.9511849013764722E-4</v>
      </c>
      <c r="G226" s="67">
        <f t="shared" si="46"/>
        <v>-0.26666666666666666</v>
      </c>
      <c r="H226" s="68">
        <f t="shared" si="47"/>
        <v>-6.8806550383596518E-5</v>
      </c>
    </row>
    <row r="227" spans="1:8" s="69" customFormat="1" ht="15" x14ac:dyDescent="0.2">
      <c r="A227" s="71"/>
      <c r="B227" s="72" t="s">
        <v>62</v>
      </c>
      <c r="C227" s="45">
        <v>97</v>
      </c>
      <c r="D227" s="45">
        <v>92</v>
      </c>
      <c r="E227" s="70">
        <f t="shared" si="44"/>
        <v>1.6685588468022155E-3</v>
      </c>
      <c r="F227" s="70">
        <f t="shared" si="45"/>
        <v>1.6319000993330495E-3</v>
      </c>
      <c r="G227" s="67">
        <f t="shared" si="46"/>
        <v>-5.1546391752577317E-2</v>
      </c>
      <c r="H227" s="68">
        <f t="shared" si="47"/>
        <v>-8.6008187979495638E-5</v>
      </c>
    </row>
    <row r="228" spans="1:8" s="69" customFormat="1" ht="15" x14ac:dyDescent="0.2">
      <c r="A228" s="71"/>
      <c r="B228" s="72" t="s">
        <v>61</v>
      </c>
      <c r="C228" s="45">
        <v>1</v>
      </c>
      <c r="D228" s="45">
        <v>0</v>
      </c>
      <c r="E228" s="70">
        <f t="shared" si="44"/>
        <v>1.720163759589913E-5</v>
      </c>
      <c r="F228" s="70" t="str">
        <f t="shared" si="45"/>
        <v/>
      </c>
      <c r="G228" s="67" t="str">
        <f t="shared" si="46"/>
        <v>0</v>
      </c>
      <c r="H228" s="68">
        <f t="shared" si="47"/>
        <v>0</v>
      </c>
    </row>
    <row r="229" spans="1:8" s="69" customFormat="1" ht="15" x14ac:dyDescent="0.2">
      <c r="A229" s="71"/>
      <c r="B229" s="72" t="s">
        <v>258</v>
      </c>
      <c r="C229" s="45">
        <v>16</v>
      </c>
      <c r="D229" s="45">
        <v>11</v>
      </c>
      <c r="E229" s="70">
        <f t="shared" si="44"/>
        <v>2.7522620153438607E-4</v>
      </c>
      <c r="F229" s="70">
        <f t="shared" si="45"/>
        <v>1.9511849013764722E-4</v>
      </c>
      <c r="G229" s="67">
        <f t="shared" si="46"/>
        <v>-0.3125</v>
      </c>
      <c r="H229" s="68">
        <f t="shared" si="47"/>
        <v>-8.6008187979495651E-5</v>
      </c>
    </row>
    <row r="230" spans="1:8" s="69" customFormat="1" ht="15" x14ac:dyDescent="0.2">
      <c r="A230" s="71"/>
      <c r="B230" s="72" t="s">
        <v>63</v>
      </c>
      <c r="C230" s="45">
        <v>37</v>
      </c>
      <c r="D230" s="45">
        <v>120</v>
      </c>
      <c r="E230" s="70">
        <f t="shared" si="44"/>
        <v>6.3646059104826777E-4</v>
      </c>
      <c r="F230" s="70">
        <f t="shared" si="45"/>
        <v>2.1285653469561515E-3</v>
      </c>
      <c r="G230" s="67">
        <f t="shared" si="46"/>
        <v>2.2432432432432434</v>
      </c>
      <c r="H230" s="68">
        <f t="shared" si="47"/>
        <v>1.4277359204596279E-3</v>
      </c>
    </row>
    <row r="231" spans="1:8" s="69" customFormat="1" ht="15" x14ac:dyDescent="0.2">
      <c r="A231" s="71"/>
      <c r="B231" s="72" t="s">
        <v>259</v>
      </c>
      <c r="C231" s="45">
        <v>3</v>
      </c>
      <c r="D231" s="45">
        <v>1</v>
      </c>
      <c r="E231" s="70">
        <f t="shared" si="44"/>
        <v>5.1604912787697392E-5</v>
      </c>
      <c r="F231" s="70">
        <f t="shared" si="45"/>
        <v>1.773804455796793E-5</v>
      </c>
      <c r="G231" s="67">
        <f t="shared" si="46"/>
        <v>-0.66666666666666663</v>
      </c>
      <c r="H231" s="68">
        <f t="shared" si="47"/>
        <v>-3.4403275191798259E-5</v>
      </c>
    </row>
    <row r="232" spans="1:8" s="69" customFormat="1" ht="15" x14ac:dyDescent="0.2">
      <c r="A232" s="71"/>
      <c r="B232" s="72" t="s">
        <v>496</v>
      </c>
      <c r="C232" s="45">
        <v>107</v>
      </c>
      <c r="D232" s="45">
        <v>45</v>
      </c>
      <c r="E232" s="70">
        <f t="shared" si="44"/>
        <v>1.8405752227612069E-3</v>
      </c>
      <c r="F232" s="70">
        <f t="shared" si="45"/>
        <v>7.9821200510855688E-4</v>
      </c>
      <c r="G232" s="67">
        <f t="shared" si="46"/>
        <v>-0.57943925233644855</v>
      </c>
      <c r="H232" s="68">
        <f t="shared" si="47"/>
        <v>-1.066501530945746E-3</v>
      </c>
    </row>
    <row r="233" spans="1:8" s="69" customFormat="1" ht="15" x14ac:dyDescent="0.2">
      <c r="A233" s="71"/>
      <c r="B233" s="72" t="s">
        <v>371</v>
      </c>
      <c r="C233" s="45">
        <v>1</v>
      </c>
      <c r="D233" s="45">
        <v>0</v>
      </c>
      <c r="E233" s="70">
        <f t="shared" ref="E233:E312" si="68">+IF(C233=0,"",C233/C$161)</f>
        <v>1.720163759589913E-5</v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>
        <f t="shared" ref="H233:H312" si="71">+IF(OR(AND(E233=""),(G233="")),"",E233*G233)</f>
        <v>0</v>
      </c>
    </row>
    <row r="234" spans="1:8" s="69" customFormat="1" ht="15" x14ac:dyDescent="0.2">
      <c r="A234" s="71"/>
      <c r="B234" s="72" t="s">
        <v>260</v>
      </c>
      <c r="C234" s="45">
        <v>14</v>
      </c>
      <c r="D234" s="45">
        <v>8</v>
      </c>
      <c r="E234" s="70">
        <f t="shared" si="68"/>
        <v>2.4082292634258781E-4</v>
      </c>
      <c r="F234" s="70">
        <f t="shared" si="69"/>
        <v>1.4190435646374344E-4</v>
      </c>
      <c r="G234" s="67">
        <f t="shared" si="70"/>
        <v>-0.42857142857142855</v>
      </c>
      <c r="H234" s="68">
        <f t="shared" si="71"/>
        <v>-1.0320982557539477E-4</v>
      </c>
    </row>
    <row r="235" spans="1:8" s="69" customFormat="1" ht="15" x14ac:dyDescent="0.2">
      <c r="A235" s="71"/>
      <c r="B235" s="72" t="s">
        <v>261</v>
      </c>
      <c r="C235" s="45">
        <v>19</v>
      </c>
      <c r="D235" s="45">
        <v>32</v>
      </c>
      <c r="E235" s="70">
        <f t="shared" si="68"/>
        <v>3.2683111432208346E-4</v>
      </c>
      <c r="F235" s="70">
        <f t="shared" si="69"/>
        <v>5.6761742585497376E-4</v>
      </c>
      <c r="G235" s="67">
        <f t="shared" si="70"/>
        <v>0.68421052631578949</v>
      </c>
      <c r="H235" s="68">
        <f t="shared" si="71"/>
        <v>2.2362128874668869E-4</v>
      </c>
    </row>
    <row r="236" spans="1:8" s="69" customFormat="1" ht="15" x14ac:dyDescent="0.2">
      <c r="A236" s="71"/>
      <c r="B236" s="72" t="s">
        <v>497</v>
      </c>
      <c r="C236" s="45">
        <v>19</v>
      </c>
      <c r="D236" s="45">
        <v>62</v>
      </c>
      <c r="E236" s="70">
        <f t="shared" si="68"/>
        <v>3.2683111432208346E-4</v>
      </c>
      <c r="F236" s="70">
        <f t="shared" si="69"/>
        <v>1.0997587625940115E-3</v>
      </c>
      <c r="G236" s="67">
        <f t="shared" si="70"/>
        <v>2.263157894736842</v>
      </c>
      <c r="H236" s="68">
        <f t="shared" si="71"/>
        <v>7.3967041662366254E-4</v>
      </c>
    </row>
    <row r="237" spans="1:8" s="69" customFormat="1" ht="15" x14ac:dyDescent="0.2">
      <c r="A237" s="71"/>
      <c r="B237" s="72" t="s">
        <v>262</v>
      </c>
      <c r="C237" s="45">
        <v>10</v>
      </c>
      <c r="D237" s="45">
        <v>13</v>
      </c>
      <c r="E237" s="70">
        <f t="shared" si="68"/>
        <v>1.720163759589913E-4</v>
      </c>
      <c r="F237" s="70">
        <f t="shared" si="69"/>
        <v>2.305945792535831E-4</v>
      </c>
      <c r="G237" s="67">
        <f t="shared" si="70"/>
        <v>0.3</v>
      </c>
      <c r="H237" s="68">
        <f t="shared" si="71"/>
        <v>5.1604912787697392E-5</v>
      </c>
    </row>
    <row r="238" spans="1:8" s="69" customFormat="1" ht="15" x14ac:dyDescent="0.2">
      <c r="A238" s="71"/>
      <c r="B238" s="72" t="s">
        <v>498</v>
      </c>
      <c r="C238" s="45">
        <v>73</v>
      </c>
      <c r="D238" s="45">
        <v>83</v>
      </c>
      <c r="E238" s="70">
        <f t="shared" si="68"/>
        <v>1.2557195445006364E-3</v>
      </c>
      <c r="F238" s="70">
        <f t="shared" si="69"/>
        <v>1.4722576983113383E-3</v>
      </c>
      <c r="G238" s="67">
        <f t="shared" si="70"/>
        <v>0.13698630136986301</v>
      </c>
      <c r="H238" s="68">
        <f t="shared" si="71"/>
        <v>1.7201637595899128E-4</v>
      </c>
    </row>
    <row r="239" spans="1:8" s="69" customFormat="1" ht="30" x14ac:dyDescent="0.2">
      <c r="A239" s="71"/>
      <c r="B239" s="74" t="s">
        <v>499</v>
      </c>
      <c r="C239" s="45">
        <v>52</v>
      </c>
      <c r="D239" s="45">
        <v>0</v>
      </c>
      <c r="E239" s="70">
        <f t="shared" si="68"/>
        <v>8.9448515498675475E-4</v>
      </c>
      <c r="F239" s="70" t="str">
        <f t="shared" si="69"/>
        <v/>
      </c>
      <c r="G239" s="67" t="str">
        <f t="shared" si="70"/>
        <v>0</v>
      </c>
      <c r="H239" s="68">
        <f t="shared" si="71"/>
        <v>0</v>
      </c>
    </row>
    <row r="240" spans="1:8" s="69" customFormat="1" ht="15" x14ac:dyDescent="0.2">
      <c r="A240" s="71"/>
      <c r="B240" s="74" t="s">
        <v>500</v>
      </c>
      <c r="C240" s="45">
        <v>0</v>
      </c>
      <c r="D240" s="45">
        <v>66</v>
      </c>
      <c r="E240" s="70" t="str">
        <f t="shared" si="68"/>
        <v/>
      </c>
      <c r="F240" s="70">
        <f t="shared" si="69"/>
        <v>1.1707109408258833E-3</v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1</v>
      </c>
      <c r="E241" s="70" t="str">
        <f t="shared" si="68"/>
        <v/>
      </c>
      <c r="F241" s="70">
        <f t="shared" si="69"/>
        <v>1.773804455796793E-5</v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4" t="s">
        <v>502</v>
      </c>
      <c r="C242" s="45">
        <v>23</v>
      </c>
      <c r="D242" s="45">
        <v>8</v>
      </c>
      <c r="E242" s="70">
        <f t="shared" si="68"/>
        <v>3.9563766470567999E-4</v>
      </c>
      <c r="F242" s="70">
        <f t="shared" si="69"/>
        <v>1.4190435646374344E-4</v>
      </c>
      <c r="G242" s="67">
        <f t="shared" si="70"/>
        <v>-0.65217391304347827</v>
      </c>
      <c r="H242" s="68">
        <f t="shared" si="71"/>
        <v>-2.5802456393848698E-4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5</v>
      </c>
      <c r="E243" s="70" t="str">
        <f t="shared" si="68"/>
        <v/>
      </c>
      <c r="F243" s="70">
        <f t="shared" si="69"/>
        <v>8.8690222789839643E-5</v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5</v>
      </c>
      <c r="D244" s="45">
        <v>2</v>
      </c>
      <c r="E244" s="70">
        <f t="shared" si="68"/>
        <v>8.6008187979495651E-5</v>
      </c>
      <c r="F244" s="70">
        <f t="shared" si="69"/>
        <v>3.547608911593586E-5</v>
      </c>
      <c r="G244" s="67">
        <f t="shared" si="70"/>
        <v>-0.6</v>
      </c>
      <c r="H244" s="68">
        <f t="shared" si="71"/>
        <v>-5.1604912787697392E-5</v>
      </c>
    </row>
    <row r="245" spans="1:8" s="69" customFormat="1" ht="15" x14ac:dyDescent="0.2">
      <c r="A245" s="71"/>
      <c r="B245" s="72" t="s">
        <v>263</v>
      </c>
      <c r="C245" s="45">
        <v>576</v>
      </c>
      <c r="D245" s="45"/>
      <c r="E245" s="70">
        <f t="shared" si="68"/>
        <v>9.908143255237898E-3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31</v>
      </c>
      <c r="D246" s="45">
        <v>12</v>
      </c>
      <c r="E246" s="70">
        <f t="shared" si="68"/>
        <v>5.33250765472873E-4</v>
      </c>
      <c r="F246" s="70">
        <f t="shared" si="69"/>
        <v>2.1285653469561516E-4</v>
      </c>
      <c r="G246" s="67">
        <f t="shared" si="70"/>
        <v>-0.61290322580645162</v>
      </c>
      <c r="H246" s="68">
        <f t="shared" si="71"/>
        <v>-3.2683111432208346E-4</v>
      </c>
    </row>
    <row r="247" spans="1:8" s="69" customFormat="1" ht="30" x14ac:dyDescent="0.2">
      <c r="A247" s="71"/>
      <c r="B247" s="72" t="s">
        <v>505</v>
      </c>
      <c r="C247" s="45">
        <v>217</v>
      </c>
      <c r="D247" s="45">
        <v>154</v>
      </c>
      <c r="E247" s="70">
        <f t="shared" si="68"/>
        <v>3.7327553583101111E-3</v>
      </c>
      <c r="F247" s="70">
        <f t="shared" si="69"/>
        <v>2.7316588619270611E-3</v>
      </c>
      <c r="G247" s="67">
        <f t="shared" si="70"/>
        <v>-0.29032258064516131</v>
      </c>
      <c r="H247" s="68">
        <f t="shared" si="71"/>
        <v>-1.0837031685416451E-3</v>
      </c>
    </row>
    <row r="248" spans="1:8" s="69" customFormat="1" ht="15" x14ac:dyDescent="0.2">
      <c r="A248" s="71"/>
      <c r="B248" s="72" t="s">
        <v>67</v>
      </c>
      <c r="C248" s="45">
        <v>508</v>
      </c>
      <c r="D248" s="45"/>
      <c r="E248" s="70">
        <f t="shared" si="68"/>
        <v>8.7384318987167586E-3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60</v>
      </c>
      <c r="D249" s="45">
        <v>43</v>
      </c>
      <c r="E249" s="70">
        <f t="shared" si="68"/>
        <v>1.0320982557539477E-3</v>
      </c>
      <c r="F249" s="70">
        <f t="shared" si="69"/>
        <v>7.6273591599262101E-4</v>
      </c>
      <c r="G249" s="67">
        <f t="shared" si="70"/>
        <v>-0.28333333333333333</v>
      </c>
      <c r="H249" s="68">
        <f t="shared" si="71"/>
        <v>-2.9242783913028517E-4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12</v>
      </c>
      <c r="E251" s="70" t="str">
        <f t="shared" si="72"/>
        <v/>
      </c>
      <c r="F251" s="70">
        <f t="shared" si="73"/>
        <v>2.1285653469561516E-4</v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4</v>
      </c>
      <c r="D252" s="45">
        <v>0</v>
      </c>
      <c r="E252" s="70">
        <f t="shared" si="68"/>
        <v>6.8806550383596518E-5</v>
      </c>
      <c r="F252" s="70" t="str">
        <f t="shared" si="69"/>
        <v/>
      </c>
      <c r="G252" s="67" t="str">
        <f t="shared" si="70"/>
        <v>0</v>
      </c>
      <c r="H252" s="68">
        <f t="shared" si="71"/>
        <v>0</v>
      </c>
    </row>
    <row r="253" spans="1:8" s="69" customFormat="1" ht="15" x14ac:dyDescent="0.2">
      <c r="A253" s="71"/>
      <c r="B253" s="72" t="s">
        <v>265</v>
      </c>
      <c r="C253" s="45">
        <v>1092</v>
      </c>
      <c r="D253" s="45">
        <v>1569</v>
      </c>
      <c r="E253" s="70">
        <f t="shared" si="68"/>
        <v>1.8784188254721848E-2</v>
      </c>
      <c r="F253" s="70">
        <f t="shared" si="69"/>
        <v>2.7830991911451681E-2</v>
      </c>
      <c r="G253" s="67">
        <f t="shared" si="70"/>
        <v>0.43681318681318682</v>
      </c>
      <c r="H253" s="68">
        <f t="shared" si="71"/>
        <v>8.2051811332438836E-3</v>
      </c>
    </row>
    <row r="254" spans="1:8" s="69" customFormat="1" ht="15" x14ac:dyDescent="0.2">
      <c r="A254" s="71"/>
      <c r="B254" s="72" t="s">
        <v>266</v>
      </c>
      <c r="C254" s="45">
        <v>37</v>
      </c>
      <c r="D254" s="45">
        <v>1</v>
      </c>
      <c r="E254" s="70">
        <f t="shared" si="68"/>
        <v>6.3646059104826777E-4</v>
      </c>
      <c r="F254" s="70">
        <f t="shared" si="69"/>
        <v>1.773804455796793E-5</v>
      </c>
      <c r="G254" s="67">
        <f t="shared" si="70"/>
        <v>-0.97297297297297303</v>
      </c>
      <c r="H254" s="68">
        <f t="shared" si="71"/>
        <v>-6.1925895345236862E-4</v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120</v>
      </c>
      <c r="E255" s="70" t="str">
        <f t="shared" ref="E255:E260" si="76">+IF(C255=0,"",C255/C$161)</f>
        <v/>
      </c>
      <c r="F255" s="70">
        <f t="shared" ref="F255:F260" si="77">+IF(D255=0,"",D255/D$161)</f>
        <v>2.1285653469561515E-3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4</v>
      </c>
      <c r="E256" s="70" t="str">
        <f t="shared" si="76"/>
        <v/>
      </c>
      <c r="F256" s="70">
        <f t="shared" si="77"/>
        <v>7.095217823187172E-5</v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3</v>
      </c>
      <c r="E257" s="70" t="str">
        <f t="shared" si="76"/>
        <v/>
      </c>
      <c r="F257" s="70">
        <f t="shared" si="77"/>
        <v>5.321413367390379E-5</v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2</v>
      </c>
      <c r="E258" s="70" t="str">
        <f t="shared" si="76"/>
        <v/>
      </c>
      <c r="F258" s="70">
        <f t="shared" si="77"/>
        <v>3.547608911593586E-5</v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316</v>
      </c>
      <c r="E260" s="70" t="str">
        <f t="shared" si="76"/>
        <v/>
      </c>
      <c r="F260" s="70">
        <f t="shared" si="77"/>
        <v>5.6052220803178661E-3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429</v>
      </c>
      <c r="D261" s="45">
        <v>439</v>
      </c>
      <c r="E261" s="70">
        <f t="shared" si="68"/>
        <v>7.3795025286407263E-3</v>
      </c>
      <c r="F261" s="70">
        <f t="shared" si="69"/>
        <v>7.7870015609479209E-3</v>
      </c>
      <c r="G261" s="67">
        <f t="shared" si="70"/>
        <v>2.3310023310023312E-2</v>
      </c>
      <c r="H261" s="68">
        <f t="shared" si="71"/>
        <v>1.720163759589913E-4</v>
      </c>
    </row>
    <row r="262" spans="1:8" s="69" customFormat="1" ht="15" x14ac:dyDescent="0.2">
      <c r="A262" s="71"/>
      <c r="B262" s="72" t="s">
        <v>75</v>
      </c>
      <c r="C262" s="45">
        <v>883</v>
      </c>
      <c r="D262" s="45">
        <v>1248</v>
      </c>
      <c r="E262" s="70">
        <f t="shared" si="68"/>
        <v>1.5189045997178931E-2</v>
      </c>
      <c r="F262" s="70">
        <f t="shared" si="69"/>
        <v>2.2137079608343976E-2</v>
      </c>
      <c r="G262" s="67">
        <f t="shared" si="70"/>
        <v>0.41336353340883353</v>
      </c>
      <c r="H262" s="68">
        <f t="shared" si="71"/>
        <v>6.2785977225031826E-3</v>
      </c>
    </row>
    <row r="263" spans="1:8" s="69" customFormat="1" ht="15" x14ac:dyDescent="0.2">
      <c r="A263" s="71"/>
      <c r="B263" s="72" t="s">
        <v>71</v>
      </c>
      <c r="C263" s="45">
        <v>112</v>
      </c>
      <c r="D263" s="45">
        <v>101</v>
      </c>
      <c r="E263" s="70">
        <f t="shared" si="68"/>
        <v>1.9265834107407025E-3</v>
      </c>
      <c r="F263" s="70">
        <f t="shared" si="69"/>
        <v>1.7915425003547608E-3</v>
      </c>
      <c r="G263" s="67">
        <f t="shared" si="70"/>
        <v>-9.8214285714285712E-2</v>
      </c>
      <c r="H263" s="68">
        <f t="shared" si="71"/>
        <v>-1.8921801355489042E-4</v>
      </c>
    </row>
    <row r="264" spans="1:8" s="69" customFormat="1" ht="15" x14ac:dyDescent="0.2">
      <c r="A264" s="71"/>
      <c r="B264" s="72" t="s">
        <v>267</v>
      </c>
      <c r="C264" s="45">
        <v>126</v>
      </c>
      <c r="D264" s="45">
        <v>163</v>
      </c>
      <c r="E264" s="70">
        <f t="shared" si="68"/>
        <v>2.1674063370832903E-3</v>
      </c>
      <c r="F264" s="70">
        <f t="shared" si="69"/>
        <v>2.8913012629487723E-3</v>
      </c>
      <c r="G264" s="67">
        <f t="shared" si="70"/>
        <v>0.29365079365079366</v>
      </c>
      <c r="H264" s="68">
        <f t="shared" si="71"/>
        <v>6.3646059104826777E-4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56</v>
      </c>
      <c r="E266" s="70" t="str">
        <f t="shared" ref="E266" si="80">+IF(C266=0,"",C266/C$161)</f>
        <v/>
      </c>
      <c r="F266" s="70">
        <f t="shared" ref="F266" si="81">+IF(D266=0,"",D266/D$161)</f>
        <v>9.9333049524620402E-4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24</v>
      </c>
      <c r="D267" s="45">
        <v>15</v>
      </c>
      <c r="E267" s="70">
        <f t="shared" si="68"/>
        <v>4.1283930230157914E-4</v>
      </c>
      <c r="F267" s="70">
        <f t="shared" si="69"/>
        <v>2.6607066836951894E-4</v>
      </c>
      <c r="G267" s="67">
        <f t="shared" si="70"/>
        <v>-0.375</v>
      </c>
      <c r="H267" s="68">
        <f t="shared" si="71"/>
        <v>-1.5481473836309218E-4</v>
      </c>
    </row>
    <row r="268" spans="1:8" s="69" customFormat="1" ht="15" x14ac:dyDescent="0.2">
      <c r="A268" s="71"/>
      <c r="B268" s="72" t="s">
        <v>507</v>
      </c>
      <c r="C268" s="45">
        <v>68</v>
      </c>
      <c r="D268" s="45">
        <v>208</v>
      </c>
      <c r="E268" s="70">
        <f t="shared" si="68"/>
        <v>1.1697113565211409E-3</v>
      </c>
      <c r="F268" s="70">
        <f t="shared" si="69"/>
        <v>3.6895132680573295E-3</v>
      </c>
      <c r="G268" s="67">
        <f t="shared" si="70"/>
        <v>2.0588235294117645</v>
      </c>
      <c r="H268" s="68">
        <f t="shared" si="71"/>
        <v>2.4082292634258779E-3</v>
      </c>
    </row>
    <row r="269" spans="1:8" s="69" customFormat="1" ht="15" x14ac:dyDescent="0.2">
      <c r="A269" s="71"/>
      <c r="B269" s="72" t="s">
        <v>69</v>
      </c>
      <c r="C269" s="45">
        <v>94</v>
      </c>
      <c r="D269" s="45">
        <v>209</v>
      </c>
      <c r="E269" s="70">
        <f t="shared" si="68"/>
        <v>1.6169539340145183E-3</v>
      </c>
      <c r="F269" s="70">
        <f t="shared" si="69"/>
        <v>3.7072513126152973E-3</v>
      </c>
      <c r="G269" s="67">
        <f t="shared" si="70"/>
        <v>1.2234042553191489</v>
      </c>
      <c r="H269" s="68">
        <f t="shared" si="71"/>
        <v>1.9781883235283999E-3</v>
      </c>
    </row>
    <row r="270" spans="1:8" s="69" customFormat="1" ht="15" x14ac:dyDescent="0.2">
      <c r="A270" s="71"/>
      <c r="B270" s="72" t="s">
        <v>74</v>
      </c>
      <c r="C270" s="45">
        <v>46</v>
      </c>
      <c r="D270" s="45">
        <v>102</v>
      </c>
      <c r="E270" s="70">
        <f t="shared" si="68"/>
        <v>7.9127532941135998E-4</v>
      </c>
      <c r="F270" s="70">
        <f t="shared" si="69"/>
        <v>1.8092805449127288E-3</v>
      </c>
      <c r="G270" s="67">
        <f t="shared" si="70"/>
        <v>1.2173913043478262</v>
      </c>
      <c r="H270" s="68">
        <f t="shared" si="71"/>
        <v>9.6329170537035134E-4</v>
      </c>
    </row>
    <row r="271" spans="1:8" s="69" customFormat="1" ht="15" x14ac:dyDescent="0.2">
      <c r="A271" s="71"/>
      <c r="B271" s="72" t="s">
        <v>268</v>
      </c>
      <c r="C271" s="45">
        <v>55</v>
      </c>
      <c r="D271" s="45">
        <v>148</v>
      </c>
      <c r="E271" s="70">
        <f t="shared" si="68"/>
        <v>9.4609006777445208E-4</v>
      </c>
      <c r="F271" s="70">
        <f t="shared" si="69"/>
        <v>2.6252305945792536E-3</v>
      </c>
      <c r="G271" s="67">
        <f t="shared" si="70"/>
        <v>1.6909090909090909</v>
      </c>
      <c r="H271" s="68">
        <f t="shared" si="71"/>
        <v>1.5997522964186189E-3</v>
      </c>
    </row>
    <row r="272" spans="1:8" s="69" customFormat="1" ht="15" x14ac:dyDescent="0.2">
      <c r="A272" s="71"/>
      <c r="B272" s="72" t="s">
        <v>508</v>
      </c>
      <c r="C272" s="45">
        <v>2019</v>
      </c>
      <c r="D272" s="45">
        <v>2243</v>
      </c>
      <c r="E272" s="70">
        <f t="shared" si="68"/>
        <v>3.4730106306120341E-2</v>
      </c>
      <c r="F272" s="70">
        <f t="shared" si="69"/>
        <v>3.9786433943522069E-2</v>
      </c>
      <c r="G272" s="67">
        <f t="shared" si="70"/>
        <v>0.1109460128776622</v>
      </c>
      <c r="H272" s="68">
        <f t="shared" si="71"/>
        <v>3.8531668214814045E-3</v>
      </c>
    </row>
    <row r="273" spans="1:8" s="69" customFormat="1" ht="15" x14ac:dyDescent="0.2">
      <c r="A273" s="71"/>
      <c r="B273" s="72" t="s">
        <v>76</v>
      </c>
      <c r="C273" s="45">
        <v>337</v>
      </c>
      <c r="D273" s="45">
        <v>1000</v>
      </c>
      <c r="E273" s="70">
        <f t="shared" si="68"/>
        <v>5.7969518698180065E-3</v>
      </c>
      <c r="F273" s="70">
        <f t="shared" si="69"/>
        <v>1.773804455796793E-2</v>
      </c>
      <c r="G273" s="67">
        <f t="shared" si="70"/>
        <v>1.967359050445104</v>
      </c>
      <c r="H273" s="68">
        <f t="shared" si="71"/>
        <v>1.1404685726081124E-2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201</v>
      </c>
      <c r="E274" s="70" t="str">
        <f t="shared" ref="E274:E275" si="84">+IF(C274=0,"",C274/C$161)</f>
        <v/>
      </c>
      <c r="F274" s="70">
        <f t="shared" ref="F274:F275" si="85">+IF(D274=0,"",D274/D$161)</f>
        <v>3.5653469561515538E-3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4</v>
      </c>
      <c r="E275" s="70" t="str">
        <f t="shared" si="84"/>
        <v/>
      </c>
      <c r="F275" s="70">
        <f t="shared" si="85"/>
        <v>7.095217823187172E-5</v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307</v>
      </c>
      <c r="D276" s="45">
        <v>291</v>
      </c>
      <c r="E276" s="70">
        <f t="shared" si="68"/>
        <v>5.2809027419410326E-3</v>
      </c>
      <c r="F276" s="70">
        <f t="shared" si="69"/>
        <v>5.1617709663686678E-3</v>
      </c>
      <c r="G276" s="67">
        <f t="shared" si="70"/>
        <v>-5.2117263843648211E-2</v>
      </c>
      <c r="H276" s="68">
        <f t="shared" si="71"/>
        <v>-2.7522620153438607E-4</v>
      </c>
    </row>
    <row r="277" spans="1:8" s="69" customFormat="1" ht="15" x14ac:dyDescent="0.2">
      <c r="A277" s="71"/>
      <c r="B277" s="72" t="s">
        <v>72</v>
      </c>
      <c r="C277" s="45">
        <v>2</v>
      </c>
      <c r="D277" s="45">
        <v>96</v>
      </c>
      <c r="E277" s="70">
        <f t="shared" si="68"/>
        <v>3.4403275191798259E-5</v>
      </c>
      <c r="F277" s="70">
        <f t="shared" si="69"/>
        <v>1.7028522775649213E-3</v>
      </c>
      <c r="G277" s="67">
        <f t="shared" si="70"/>
        <v>47</v>
      </c>
      <c r="H277" s="68">
        <f t="shared" si="71"/>
        <v>1.6169539340145183E-3</v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6</v>
      </c>
      <c r="E278" s="70" t="str">
        <f t="shared" ref="E278:E280" si="88">+IF(C278=0,"",C278/C$161)</f>
        <v/>
      </c>
      <c r="F278" s="70">
        <f t="shared" ref="F278:F280" si="89">+IF(D278=0,"",D278/D$161)</f>
        <v>1.0642826734780758E-4</v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1</v>
      </c>
      <c r="E279" s="70" t="str">
        <f t="shared" si="88"/>
        <v/>
      </c>
      <c r="F279" s="70">
        <f t="shared" si="89"/>
        <v>1.773804455796793E-5</v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8</v>
      </c>
      <c r="E280" s="70" t="str">
        <f t="shared" si="88"/>
        <v/>
      </c>
      <c r="F280" s="70">
        <f t="shared" si="89"/>
        <v>1.4190435646374344E-4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88</v>
      </c>
      <c r="D281" s="45">
        <v>87</v>
      </c>
      <c r="E281" s="70">
        <f t="shared" si="68"/>
        <v>1.5137441084391234E-3</v>
      </c>
      <c r="F281" s="70">
        <f t="shared" si="69"/>
        <v>1.5432098765432098E-3</v>
      </c>
      <c r="G281" s="67">
        <f t="shared" si="70"/>
        <v>-1.1363636363636364E-2</v>
      </c>
      <c r="H281" s="68">
        <f t="shared" si="71"/>
        <v>-1.720163759589913E-5</v>
      </c>
    </row>
    <row r="282" spans="1:8" s="69" customFormat="1" ht="15" x14ac:dyDescent="0.2">
      <c r="A282" s="71"/>
      <c r="B282" s="72" t="s">
        <v>510</v>
      </c>
      <c r="C282" s="45">
        <v>383</v>
      </c>
      <c r="D282" s="45">
        <v>498</v>
      </c>
      <c r="E282" s="70">
        <f t="shared" si="68"/>
        <v>6.5882271992293668E-3</v>
      </c>
      <c r="F282" s="70">
        <f t="shared" si="69"/>
        <v>8.8335461898680287E-3</v>
      </c>
      <c r="G282" s="67">
        <f t="shared" si="70"/>
        <v>0.30026109660574413</v>
      </c>
      <c r="H282" s="68">
        <f t="shared" si="71"/>
        <v>1.9781883235283999E-3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2</v>
      </c>
      <c r="E283" s="70" t="str">
        <f t="shared" ref="E283" si="92">+IF(C283=0,"",C283/C$161)</f>
        <v/>
      </c>
      <c r="F283" s="70">
        <f t="shared" ref="F283" si="93">+IF(D283=0,"",D283/D$161)</f>
        <v>3.547608911593586E-5</v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362</v>
      </c>
      <c r="D284" s="45">
        <v>291</v>
      </c>
      <c r="E284" s="70">
        <f t="shared" si="68"/>
        <v>6.2269928097154845E-3</v>
      </c>
      <c r="F284" s="70">
        <f t="shared" si="69"/>
        <v>5.1617709663686678E-3</v>
      </c>
      <c r="G284" s="67">
        <f t="shared" si="70"/>
        <v>-0.19613259668508287</v>
      </c>
      <c r="H284" s="68">
        <f t="shared" si="71"/>
        <v>-1.2213162693088381E-3</v>
      </c>
    </row>
    <row r="285" spans="1:8" s="69" customFormat="1" ht="15" x14ac:dyDescent="0.2">
      <c r="A285" s="71"/>
      <c r="B285" s="72" t="s">
        <v>512</v>
      </c>
      <c r="C285" s="45">
        <v>50</v>
      </c>
      <c r="D285" s="45">
        <v>16</v>
      </c>
      <c r="E285" s="70">
        <f t="shared" si="68"/>
        <v>8.6008187979495646E-4</v>
      </c>
      <c r="F285" s="70">
        <f t="shared" si="69"/>
        <v>2.8380871292748688E-4</v>
      </c>
      <c r="G285" s="67">
        <f t="shared" si="70"/>
        <v>-0.68</v>
      </c>
      <c r="H285" s="68">
        <f t="shared" si="71"/>
        <v>-5.8485567826057044E-4</v>
      </c>
    </row>
    <row r="286" spans="1:8" s="69" customFormat="1" ht="15" x14ac:dyDescent="0.2">
      <c r="A286" s="71"/>
      <c r="B286" s="72" t="s">
        <v>513</v>
      </c>
      <c r="C286" s="45">
        <v>7</v>
      </c>
      <c r="D286" s="45">
        <v>3</v>
      </c>
      <c r="E286" s="70">
        <f t="shared" si="68"/>
        <v>1.204114631712939E-4</v>
      </c>
      <c r="F286" s="70">
        <f t="shared" si="69"/>
        <v>5.321413367390379E-5</v>
      </c>
      <c r="G286" s="67">
        <f t="shared" si="70"/>
        <v>-0.5714285714285714</v>
      </c>
      <c r="H286" s="68">
        <f t="shared" si="71"/>
        <v>-6.8806550383596518E-5</v>
      </c>
    </row>
    <row r="287" spans="1:8" s="69" customFormat="1" ht="15" x14ac:dyDescent="0.2">
      <c r="A287" s="71"/>
      <c r="B287" s="72" t="s">
        <v>78</v>
      </c>
      <c r="C287" s="45">
        <v>1644</v>
      </c>
      <c r="D287" s="45">
        <v>694</v>
      </c>
      <c r="E287" s="70">
        <f t="shared" si="68"/>
        <v>2.8279492207658168E-2</v>
      </c>
      <c r="F287" s="70">
        <f t="shared" si="69"/>
        <v>1.2310202923229744E-2</v>
      </c>
      <c r="G287" s="67">
        <f t="shared" si="70"/>
        <v>-0.57785888077858882</v>
      </c>
      <c r="H287" s="68">
        <f t="shared" si="71"/>
        <v>-1.6341555716104173E-2</v>
      </c>
    </row>
    <row r="288" spans="1:8" s="69" customFormat="1" ht="15" x14ac:dyDescent="0.2">
      <c r="A288" s="71"/>
      <c r="B288" s="72" t="s">
        <v>269</v>
      </c>
      <c r="C288" s="45">
        <v>22</v>
      </c>
      <c r="D288" s="45">
        <v>16</v>
      </c>
      <c r="E288" s="70">
        <f t="shared" si="68"/>
        <v>3.7843602710978084E-4</v>
      </c>
      <c r="F288" s="70">
        <f t="shared" si="69"/>
        <v>2.8380871292748688E-4</v>
      </c>
      <c r="G288" s="67">
        <f t="shared" si="70"/>
        <v>-0.27272727272727271</v>
      </c>
      <c r="H288" s="68">
        <f t="shared" si="71"/>
        <v>-1.0320982557539477E-4</v>
      </c>
    </row>
    <row r="289" spans="1:8" s="69" customFormat="1" ht="30" x14ac:dyDescent="0.2">
      <c r="A289" s="71"/>
      <c r="B289" s="72" t="s">
        <v>270</v>
      </c>
      <c r="C289" s="45">
        <v>113</v>
      </c>
      <c r="D289" s="45">
        <v>15</v>
      </c>
      <c r="E289" s="70">
        <f t="shared" si="68"/>
        <v>1.9437850483366016E-3</v>
      </c>
      <c r="F289" s="70">
        <f t="shared" si="69"/>
        <v>2.6607066836951894E-4</v>
      </c>
      <c r="G289" s="67">
        <f t="shared" si="70"/>
        <v>-0.86725663716814161</v>
      </c>
      <c r="H289" s="68">
        <f t="shared" si="71"/>
        <v>-1.6857604843981146E-3</v>
      </c>
    </row>
    <row r="290" spans="1:8" s="69" customFormat="1" ht="15" x14ac:dyDescent="0.2">
      <c r="A290" s="71"/>
      <c r="B290" s="72" t="s">
        <v>271</v>
      </c>
      <c r="C290" s="45">
        <v>65</v>
      </c>
      <c r="D290" s="45"/>
      <c r="E290" s="70">
        <f t="shared" si="68"/>
        <v>1.1181064437334434E-3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1</v>
      </c>
      <c r="D291" s="45">
        <v>0</v>
      </c>
      <c r="E291" s="70">
        <f t="shared" si="68"/>
        <v>1.720163759589913E-5</v>
      </c>
      <c r="F291" s="70" t="str">
        <f t="shared" si="69"/>
        <v/>
      </c>
      <c r="G291" s="67" t="str">
        <f t="shared" si="70"/>
        <v>0</v>
      </c>
      <c r="H291" s="68">
        <f t="shared" si="71"/>
        <v>0</v>
      </c>
    </row>
    <row r="292" spans="1:8" s="69" customFormat="1" ht="30" x14ac:dyDescent="0.2">
      <c r="A292" s="71"/>
      <c r="B292" s="72" t="s">
        <v>514</v>
      </c>
      <c r="C292" s="45">
        <v>10</v>
      </c>
      <c r="D292" s="45">
        <v>7</v>
      </c>
      <c r="E292" s="70">
        <f t="shared" si="68"/>
        <v>1.720163759589913E-4</v>
      </c>
      <c r="F292" s="70">
        <f t="shared" si="69"/>
        <v>1.241663119057755E-4</v>
      </c>
      <c r="G292" s="67">
        <f t="shared" si="70"/>
        <v>-0.3</v>
      </c>
      <c r="H292" s="68">
        <f t="shared" si="71"/>
        <v>-5.1604912787697392E-5</v>
      </c>
    </row>
    <row r="293" spans="1:8" s="69" customFormat="1" ht="30" x14ac:dyDescent="0.2">
      <c r="A293" s="71"/>
      <c r="B293" s="72" t="s">
        <v>515</v>
      </c>
      <c r="C293" s="45">
        <v>116</v>
      </c>
      <c r="D293" s="45">
        <v>306</v>
      </c>
      <c r="E293" s="70">
        <f t="shared" si="68"/>
        <v>1.9953899611242988E-3</v>
      </c>
      <c r="F293" s="70">
        <f t="shared" si="69"/>
        <v>5.4278416347381866E-3</v>
      </c>
      <c r="G293" s="67">
        <f t="shared" si="70"/>
        <v>1.6379310344827587</v>
      </c>
      <c r="H293" s="68">
        <f t="shared" si="71"/>
        <v>3.2683111432208344E-3</v>
      </c>
    </row>
    <row r="294" spans="1:8" s="69" customFormat="1" ht="15" x14ac:dyDescent="0.2">
      <c r="A294" s="71"/>
      <c r="B294" s="72" t="s">
        <v>516</v>
      </c>
      <c r="C294" s="45">
        <v>74</v>
      </c>
      <c r="D294" s="45">
        <v>13</v>
      </c>
      <c r="E294" s="70">
        <f t="shared" si="68"/>
        <v>1.2729211820965355E-3</v>
      </c>
      <c r="F294" s="70">
        <f t="shared" si="69"/>
        <v>2.305945792535831E-4</v>
      </c>
      <c r="G294" s="67">
        <f t="shared" si="70"/>
        <v>-0.82432432432432434</v>
      </c>
      <c r="H294" s="68">
        <f t="shared" si="71"/>
        <v>-1.0492998933498469E-3</v>
      </c>
    </row>
    <row r="295" spans="1:8" s="69" customFormat="1" ht="30" x14ac:dyDescent="0.2">
      <c r="A295" s="71"/>
      <c r="B295" s="72" t="s">
        <v>517</v>
      </c>
      <c r="C295" s="45">
        <v>16</v>
      </c>
      <c r="D295" s="45">
        <v>55</v>
      </c>
      <c r="E295" s="70">
        <f t="shared" si="68"/>
        <v>2.7522620153438607E-4</v>
      </c>
      <c r="F295" s="70">
        <f t="shared" si="69"/>
        <v>9.7559245068823614E-4</v>
      </c>
      <c r="G295" s="67">
        <f t="shared" si="70"/>
        <v>2.4375</v>
      </c>
      <c r="H295" s="68">
        <f t="shared" si="71"/>
        <v>6.7086386624006606E-4</v>
      </c>
    </row>
    <row r="296" spans="1:8" s="69" customFormat="1" ht="15" x14ac:dyDescent="0.2">
      <c r="A296" s="71"/>
      <c r="B296" s="72" t="s">
        <v>518</v>
      </c>
      <c r="C296" s="45">
        <v>1</v>
      </c>
      <c r="D296" s="45">
        <v>9</v>
      </c>
      <c r="E296" s="70">
        <f t="shared" si="68"/>
        <v>1.720163759589913E-5</v>
      </c>
      <c r="F296" s="70">
        <f t="shared" si="69"/>
        <v>1.5964240102171138E-4</v>
      </c>
      <c r="G296" s="67">
        <f t="shared" si="70"/>
        <v>8</v>
      </c>
      <c r="H296" s="68">
        <f t="shared" si="71"/>
        <v>1.3761310076719304E-4</v>
      </c>
    </row>
    <row r="297" spans="1:8" s="69" customFormat="1" ht="15" x14ac:dyDescent="0.2">
      <c r="A297" s="71"/>
      <c r="B297" s="72" t="s">
        <v>519</v>
      </c>
      <c r="C297" s="45">
        <v>167</v>
      </c>
      <c r="D297" s="45">
        <v>170</v>
      </c>
      <c r="E297" s="70">
        <f t="shared" si="68"/>
        <v>2.8726734785151547E-3</v>
      </c>
      <c r="F297" s="70">
        <f t="shared" si="69"/>
        <v>3.0154675748545481E-3</v>
      </c>
      <c r="G297" s="67">
        <f t="shared" si="70"/>
        <v>1.7964071856287425E-2</v>
      </c>
      <c r="H297" s="68">
        <f t="shared" si="71"/>
        <v>5.1604912787697385E-5</v>
      </c>
    </row>
    <row r="298" spans="1:8" s="69" customFormat="1" ht="15" x14ac:dyDescent="0.2">
      <c r="A298" s="71"/>
      <c r="B298" s="72" t="s">
        <v>520</v>
      </c>
      <c r="C298" s="45">
        <v>33</v>
      </c>
      <c r="D298" s="45">
        <v>6</v>
      </c>
      <c r="E298" s="70">
        <f t="shared" si="68"/>
        <v>5.6765404066467129E-4</v>
      </c>
      <c r="F298" s="70">
        <f t="shared" si="69"/>
        <v>1.0642826734780758E-4</v>
      </c>
      <c r="G298" s="67">
        <f t="shared" si="70"/>
        <v>-0.81818181818181823</v>
      </c>
      <c r="H298" s="68">
        <f t="shared" si="71"/>
        <v>-4.6444421508927652E-4</v>
      </c>
    </row>
    <row r="299" spans="1:8" s="69" customFormat="1" ht="30" x14ac:dyDescent="0.2">
      <c r="A299" s="71"/>
      <c r="B299" s="72" t="s">
        <v>521</v>
      </c>
      <c r="C299" s="45">
        <v>723</v>
      </c>
      <c r="D299" s="45">
        <v>591</v>
      </c>
      <c r="E299" s="70">
        <f t="shared" si="68"/>
        <v>1.2436783981835071E-2</v>
      </c>
      <c r="F299" s="70">
        <f t="shared" si="69"/>
        <v>1.0483184333759046E-2</v>
      </c>
      <c r="G299" s="67">
        <f t="shared" si="70"/>
        <v>-0.18257261410788381</v>
      </c>
      <c r="H299" s="68">
        <f t="shared" si="71"/>
        <v>-2.2706161626586852E-3</v>
      </c>
    </row>
    <row r="300" spans="1:8" s="69" customFormat="1" ht="15" x14ac:dyDescent="0.2">
      <c r="A300" s="71"/>
      <c r="B300" s="72" t="s">
        <v>272</v>
      </c>
      <c r="C300" s="45">
        <v>1</v>
      </c>
      <c r="D300" s="45">
        <v>32</v>
      </c>
      <c r="E300" s="70">
        <f t="shared" si="68"/>
        <v>1.720163759589913E-5</v>
      </c>
      <c r="F300" s="70">
        <f t="shared" si="69"/>
        <v>5.6761742585497376E-4</v>
      </c>
      <c r="G300" s="67">
        <f t="shared" si="70"/>
        <v>31</v>
      </c>
      <c r="H300" s="68">
        <f t="shared" si="71"/>
        <v>5.33250765472873E-4</v>
      </c>
    </row>
    <row r="301" spans="1:8" s="69" customFormat="1" ht="30" x14ac:dyDescent="0.2">
      <c r="A301" s="71"/>
      <c r="B301" s="72" t="s">
        <v>273</v>
      </c>
      <c r="C301" s="45">
        <v>68</v>
      </c>
      <c r="D301" s="45">
        <v>121</v>
      </c>
      <c r="E301" s="70">
        <f t="shared" si="68"/>
        <v>1.1697113565211409E-3</v>
      </c>
      <c r="F301" s="70">
        <f t="shared" si="69"/>
        <v>2.1463033915141193E-3</v>
      </c>
      <c r="G301" s="67">
        <f t="shared" si="70"/>
        <v>0.77941176470588236</v>
      </c>
      <c r="H301" s="68">
        <f t="shared" si="71"/>
        <v>9.116867925826539E-4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10</v>
      </c>
      <c r="E302" s="70" t="str">
        <f t="shared" si="68"/>
        <v/>
      </c>
      <c r="F302" s="70">
        <f t="shared" si="69"/>
        <v>1.7738044557967929E-4</v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39</v>
      </c>
      <c r="D303" s="45">
        <v>136</v>
      </c>
      <c r="E303" s="70">
        <f t="shared" si="68"/>
        <v>6.7086386624006606E-4</v>
      </c>
      <c r="F303" s="70">
        <f t="shared" si="69"/>
        <v>2.4123740598836385E-3</v>
      </c>
      <c r="G303" s="67">
        <f t="shared" si="70"/>
        <v>2.4871794871794872</v>
      </c>
      <c r="H303" s="68">
        <f t="shared" si="71"/>
        <v>1.6685588468022157E-3</v>
      </c>
    </row>
    <row r="304" spans="1:8" s="69" customFormat="1" ht="15" x14ac:dyDescent="0.2">
      <c r="A304" s="71"/>
      <c r="B304" s="72" t="s">
        <v>524</v>
      </c>
      <c r="C304" s="45">
        <v>228</v>
      </c>
      <c r="D304" s="45">
        <v>114</v>
      </c>
      <c r="E304" s="70">
        <f t="shared" si="68"/>
        <v>3.9219733718650019E-3</v>
      </c>
      <c r="F304" s="70">
        <f t="shared" si="69"/>
        <v>2.022137079608344E-3</v>
      </c>
      <c r="G304" s="67">
        <f t="shared" si="70"/>
        <v>-0.5</v>
      </c>
      <c r="H304" s="68">
        <f t="shared" si="71"/>
        <v>-1.960986685932501E-3</v>
      </c>
    </row>
    <row r="305" spans="1:8" s="69" customFormat="1" ht="15" x14ac:dyDescent="0.2">
      <c r="A305" s="71"/>
      <c r="B305" s="72" t="s">
        <v>525</v>
      </c>
      <c r="C305" s="45">
        <v>12</v>
      </c>
      <c r="D305" s="45">
        <v>6</v>
      </c>
      <c r="E305" s="70">
        <f t="shared" si="68"/>
        <v>2.0641965115078957E-4</v>
      </c>
      <c r="F305" s="70">
        <f t="shared" si="69"/>
        <v>1.0642826734780758E-4</v>
      </c>
      <c r="G305" s="67">
        <f t="shared" si="70"/>
        <v>-0.5</v>
      </c>
      <c r="H305" s="68">
        <f t="shared" si="71"/>
        <v>-1.0320982557539478E-4</v>
      </c>
    </row>
    <row r="306" spans="1:8" s="69" customFormat="1" ht="30" x14ac:dyDescent="0.2">
      <c r="A306" s="71"/>
      <c r="B306" s="72" t="s">
        <v>526</v>
      </c>
      <c r="C306" s="45">
        <v>1</v>
      </c>
      <c r="D306" s="45">
        <v>1</v>
      </c>
      <c r="E306" s="70">
        <f t="shared" si="68"/>
        <v>1.720163759589913E-5</v>
      </c>
      <c r="F306" s="70">
        <f t="shared" si="69"/>
        <v>1.773804455796793E-5</v>
      </c>
      <c r="G306" s="67">
        <f t="shared" si="70"/>
        <v>0</v>
      </c>
      <c r="H306" s="68">
        <f t="shared" si="71"/>
        <v>0</v>
      </c>
    </row>
    <row r="307" spans="1:8" s="69" customFormat="1" ht="15" x14ac:dyDescent="0.2">
      <c r="A307" s="71"/>
      <c r="B307" s="72" t="s">
        <v>527</v>
      </c>
      <c r="C307" s="45">
        <v>43</v>
      </c>
      <c r="D307" s="45">
        <v>10</v>
      </c>
      <c r="E307" s="70">
        <f t="shared" si="68"/>
        <v>7.3967041662366254E-4</v>
      </c>
      <c r="F307" s="70">
        <f t="shared" si="69"/>
        <v>1.7738044557967929E-4</v>
      </c>
      <c r="G307" s="67">
        <f t="shared" si="70"/>
        <v>-0.76744186046511631</v>
      </c>
      <c r="H307" s="68">
        <f t="shared" si="71"/>
        <v>-5.6765404066467129E-4</v>
      </c>
    </row>
    <row r="308" spans="1:8" s="69" customFormat="1" ht="30" x14ac:dyDescent="0.2">
      <c r="A308" s="65" t="s">
        <v>615</v>
      </c>
      <c r="B308" s="75" t="s">
        <v>617</v>
      </c>
      <c r="C308" s="45"/>
      <c r="D308" s="45">
        <v>784</v>
      </c>
      <c r="E308" s="70" t="str">
        <f t="shared" ref="E308" si="96">+IF(C308=0,"",C308/C$161)</f>
        <v/>
      </c>
      <c r="F308" s="70">
        <f t="shared" ref="F308" si="97">+IF(D308=0,"",D308/D$161)</f>
        <v>1.3906626933446856E-2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2</v>
      </c>
      <c r="D309" s="45">
        <v>17</v>
      </c>
      <c r="E309" s="70">
        <f t="shared" si="68"/>
        <v>3.4403275191798259E-5</v>
      </c>
      <c r="F309" s="70">
        <f t="shared" si="69"/>
        <v>3.0154675748545482E-4</v>
      </c>
      <c r="G309" s="67">
        <f t="shared" si="70"/>
        <v>7.5</v>
      </c>
      <c r="H309" s="68">
        <f t="shared" si="71"/>
        <v>2.5802456393848693E-4</v>
      </c>
    </row>
    <row r="310" spans="1:8" s="69" customFormat="1" ht="15" x14ac:dyDescent="0.2">
      <c r="A310" s="71"/>
      <c r="B310" s="72" t="s">
        <v>529</v>
      </c>
      <c r="C310" s="45">
        <v>8</v>
      </c>
      <c r="D310" s="45">
        <v>9</v>
      </c>
      <c r="E310" s="70">
        <f t="shared" si="68"/>
        <v>1.3761310076719304E-4</v>
      </c>
      <c r="F310" s="70">
        <f t="shared" si="69"/>
        <v>1.5964240102171138E-4</v>
      </c>
      <c r="G310" s="67">
        <f t="shared" si="70"/>
        <v>0.125</v>
      </c>
      <c r="H310" s="68">
        <f t="shared" si="71"/>
        <v>1.720163759589913E-5</v>
      </c>
    </row>
    <row r="311" spans="1:8" s="69" customFormat="1" ht="15" x14ac:dyDescent="0.2">
      <c r="A311" s="71"/>
      <c r="B311" s="72" t="s">
        <v>530</v>
      </c>
      <c r="C311" s="45">
        <v>8</v>
      </c>
      <c r="D311" s="45">
        <v>0</v>
      </c>
      <c r="E311" s="70">
        <f t="shared" si="68"/>
        <v>1.3761310076719304E-4</v>
      </c>
      <c r="F311" s="70" t="str">
        <f t="shared" si="69"/>
        <v/>
      </c>
      <c r="G311" s="67" t="str">
        <f t="shared" si="70"/>
        <v>0</v>
      </c>
      <c r="H311" s="68">
        <f t="shared" si="71"/>
        <v>0</v>
      </c>
    </row>
    <row r="312" spans="1:8" s="69" customFormat="1" ht="15" x14ac:dyDescent="0.2">
      <c r="A312" s="71"/>
      <c r="B312" s="72" t="s">
        <v>531</v>
      </c>
      <c r="C312" s="45">
        <v>8</v>
      </c>
      <c r="D312" s="45">
        <v>3</v>
      </c>
      <c r="E312" s="70">
        <f t="shared" si="68"/>
        <v>1.3761310076719304E-4</v>
      </c>
      <c r="F312" s="70">
        <f t="shared" si="69"/>
        <v>5.321413367390379E-5</v>
      </c>
      <c r="G312" s="67">
        <f t="shared" si="70"/>
        <v>-0.625</v>
      </c>
      <c r="H312" s="68">
        <f t="shared" si="71"/>
        <v>-8.6008187979495651E-5</v>
      </c>
    </row>
    <row r="313" spans="1:8" s="69" customFormat="1" ht="15" x14ac:dyDescent="0.2">
      <c r="A313" s="71"/>
      <c r="B313" s="72" t="s">
        <v>532</v>
      </c>
      <c r="C313" s="45">
        <v>87</v>
      </c>
      <c r="D313" s="45">
        <v>108</v>
      </c>
      <c r="E313" s="70">
        <f t="shared" ref="E313:E320" si="100">+IF(C313=0,"",C313/C$161)</f>
        <v>1.4965424708432242E-3</v>
      </c>
      <c r="F313" s="70">
        <f t="shared" ref="F313:F320" si="101">+IF(D313=0,"",D313/D$161)</f>
        <v>1.9157088122605363E-3</v>
      </c>
      <c r="G313" s="67">
        <f t="shared" ref="G313:G320" si="102">+IF(OR(AND(D313=0),(C313=0)),"0",((D313-C313)/C313))</f>
        <v>0.2413793103448276</v>
      </c>
      <c r="H313" s="68">
        <f t="shared" ref="H313:H320" si="103">+IF(OR(AND(E313=""),(G313="")),"",E313*G313)</f>
        <v>3.6123438951388175E-4</v>
      </c>
    </row>
    <row r="314" spans="1:8" s="69" customFormat="1" ht="15" x14ac:dyDescent="0.2">
      <c r="A314" s="71"/>
      <c r="B314" s="72" t="s">
        <v>533</v>
      </c>
      <c r="C314" s="45">
        <v>36</v>
      </c>
      <c r="D314" s="45">
        <v>25</v>
      </c>
      <c r="E314" s="70">
        <f t="shared" si="100"/>
        <v>6.1925895345236862E-4</v>
      </c>
      <c r="F314" s="70">
        <f t="shared" si="101"/>
        <v>4.4345111394919826E-4</v>
      </c>
      <c r="G314" s="67">
        <f t="shared" si="102"/>
        <v>-0.30555555555555558</v>
      </c>
      <c r="H314" s="68">
        <f t="shared" si="103"/>
        <v>-1.8921801355489042E-4</v>
      </c>
    </row>
    <row r="315" spans="1:8" s="69" customFormat="1" ht="30" x14ac:dyDescent="0.2">
      <c r="A315" s="71"/>
      <c r="B315" s="72" t="s">
        <v>534</v>
      </c>
      <c r="C315" s="45">
        <v>21</v>
      </c>
      <c r="D315" s="45">
        <v>14</v>
      </c>
      <c r="E315" s="70">
        <f t="shared" si="100"/>
        <v>3.612343895138817E-4</v>
      </c>
      <c r="F315" s="70">
        <f t="shared" si="101"/>
        <v>2.4833262381155101E-4</v>
      </c>
      <c r="G315" s="67">
        <f t="shared" si="102"/>
        <v>-0.33333333333333331</v>
      </c>
      <c r="H315" s="68">
        <f t="shared" si="103"/>
        <v>-1.2041146317129389E-4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3</v>
      </c>
      <c r="D317" s="45">
        <v>1</v>
      </c>
      <c r="E317" s="70">
        <f t="shared" si="100"/>
        <v>5.1604912787697392E-5</v>
      </c>
      <c r="F317" s="70">
        <f t="shared" si="101"/>
        <v>1.773804455796793E-5</v>
      </c>
      <c r="G317" s="67">
        <f t="shared" si="102"/>
        <v>-0.66666666666666663</v>
      </c>
      <c r="H317" s="68">
        <f t="shared" si="103"/>
        <v>-3.4403275191798259E-5</v>
      </c>
    </row>
    <row r="318" spans="1:8" s="69" customFormat="1" ht="15" x14ac:dyDescent="0.2">
      <c r="A318" s="71"/>
      <c r="B318" s="72" t="s">
        <v>274</v>
      </c>
      <c r="C318" s="45">
        <v>136</v>
      </c>
      <c r="D318" s="45">
        <v>151</v>
      </c>
      <c r="E318" s="70">
        <f t="shared" si="100"/>
        <v>2.3394227130422818E-3</v>
      </c>
      <c r="F318" s="70">
        <f t="shared" si="101"/>
        <v>2.6784447282531573E-3</v>
      </c>
      <c r="G318" s="67">
        <f t="shared" si="102"/>
        <v>0.11029411764705882</v>
      </c>
      <c r="H318" s="68">
        <f t="shared" si="103"/>
        <v>2.5802456393848693E-4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4</v>
      </c>
      <c r="E319" s="70" t="str">
        <f t="shared" si="100"/>
        <v/>
      </c>
      <c r="F319" s="70">
        <f t="shared" si="101"/>
        <v>7.095217823187172E-5</v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1</v>
      </c>
      <c r="D320" s="45">
        <v>38</v>
      </c>
      <c r="E320" s="70">
        <f t="shared" si="100"/>
        <v>1.720163759589913E-5</v>
      </c>
      <c r="F320" s="70">
        <f t="shared" si="101"/>
        <v>6.7404569320278138E-4</v>
      </c>
      <c r="G320" s="67">
        <f t="shared" si="102"/>
        <v>37</v>
      </c>
      <c r="H320" s="68">
        <f t="shared" si="103"/>
        <v>6.3646059104826777E-4</v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356</v>
      </c>
      <c r="E321" s="70" t="str">
        <f t="shared" ref="E321:E323" si="104">+IF(C321=0,"",C321/C$161)</f>
        <v/>
      </c>
      <c r="F321" s="70">
        <f t="shared" ref="F321:F323" si="105">+IF(D321=0,"",D321/D$161)</f>
        <v>6.3147438626365831E-3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68</v>
      </c>
      <c r="E322" s="70" t="str">
        <f t="shared" si="104"/>
        <v/>
      </c>
      <c r="F322" s="70">
        <f t="shared" si="105"/>
        <v>1.2061870299418193E-3</v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136</v>
      </c>
      <c r="E323" s="70" t="str">
        <f t="shared" si="104"/>
        <v/>
      </c>
      <c r="F323" s="70">
        <f t="shared" si="105"/>
        <v>2.4123740598836385E-3</v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3"/>
      <c r="D324" s="23"/>
      <c r="E324" s="24"/>
      <c r="F324" s="24"/>
      <c r="G324" s="21"/>
      <c r="H324" s="22"/>
    </row>
    <row r="325" spans="1:8" ht="20.100000000000001" customHeight="1" x14ac:dyDescent="0.2">
      <c r="B325" s="20"/>
      <c r="C325" s="23"/>
      <c r="D325" s="23"/>
      <c r="E325" s="24"/>
      <c r="F325" s="24"/>
      <c r="G325" s="21"/>
      <c r="H325" s="22"/>
    </row>
    <row r="326" spans="1:8" s="3" customFormat="1" ht="26.25" customHeight="1" x14ac:dyDescent="0.2">
      <c r="A326" s="63"/>
      <c r="B326" s="33"/>
      <c r="C326" s="18"/>
      <c r="D326" s="18"/>
      <c r="E326" s="18"/>
      <c r="F326" s="18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212056</v>
      </c>
      <c r="D329" s="41">
        <f>SUM(D330:D546)</f>
        <v>200461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-5.4678952729467691E-2</v>
      </c>
      <c r="H329" s="42">
        <f>+IF(OR(AND(E329=""),(G329="")),"",E329*G329)</f>
        <v>-5.4678952729467691E-2</v>
      </c>
    </row>
    <row r="330" spans="1:8" s="69" customFormat="1" ht="15" x14ac:dyDescent="0.2">
      <c r="A330" s="71"/>
      <c r="B330" s="66" t="s">
        <v>86</v>
      </c>
      <c r="C330" s="45">
        <v>1670</v>
      </c>
      <c r="D330" s="45">
        <v>1159</v>
      </c>
      <c r="E330" s="70">
        <f>+IF(C330=0,"",C330/C$329)</f>
        <v>7.8752782283925005E-3</v>
      </c>
      <c r="F330" s="70">
        <f>+IF(D330=0,"",D330/D$329)</f>
        <v>5.7816732431744825E-3</v>
      </c>
      <c r="G330" s="67">
        <f>+IF(OR(AND(D330=0),(C330=0)),"0",((D330-C330)/C330))</f>
        <v>-0.30598802395209579</v>
      </c>
      <c r="H330" s="68">
        <f>+IF(OR(AND(E330=""),(G330="")),"",E330*G330)</f>
        <v>-2.409740823178783E-3</v>
      </c>
    </row>
    <row r="331" spans="1:8" s="69" customFormat="1" ht="15" x14ac:dyDescent="0.2">
      <c r="A331" s="71"/>
      <c r="B331" s="66" t="s">
        <v>98</v>
      </c>
      <c r="C331" s="45">
        <v>1944</v>
      </c>
      <c r="D331" s="45">
        <v>1068</v>
      </c>
      <c r="E331" s="70">
        <f t="shared" ref="E331:E395" si="108">+IF(C331=0,"",C331/C$329)</f>
        <v>9.1673897461048027E-3</v>
      </c>
      <c r="F331" s="70">
        <f t="shared" ref="F331:F395" si="109">+IF(D331=0,"",D331/D$329)</f>
        <v>5.3277196063074616E-3</v>
      </c>
      <c r="G331" s="67">
        <f t="shared" ref="G331:G395" si="110">+IF(OR(AND(D331=0),(C331=0)),"0",((D331-C331)/C331))</f>
        <v>-0.45061728395061729</v>
      </c>
      <c r="H331" s="68">
        <f t="shared" ref="H331:H395" si="111">+IF(OR(AND(E331=""),(G331="")),"",E331*G331)</f>
        <v>-4.1309842683064854E-3</v>
      </c>
    </row>
    <row r="332" spans="1:8" s="69" customFormat="1" ht="15" x14ac:dyDescent="0.2">
      <c r="A332" s="71"/>
      <c r="B332" s="66" t="s">
        <v>90</v>
      </c>
      <c r="C332" s="45">
        <v>470</v>
      </c>
      <c r="D332" s="45">
        <v>591</v>
      </c>
      <c r="E332" s="70">
        <f t="shared" si="108"/>
        <v>2.2163956690685479E-3</v>
      </c>
      <c r="F332" s="70">
        <f t="shared" si="109"/>
        <v>2.9482043888836231E-3</v>
      </c>
      <c r="G332" s="67">
        <f t="shared" si="110"/>
        <v>0.25744680851063828</v>
      </c>
      <c r="H332" s="68">
        <f t="shared" si="111"/>
        <v>5.7060399139849849E-4</v>
      </c>
    </row>
    <row r="333" spans="1:8" s="69" customFormat="1" ht="15" x14ac:dyDescent="0.2">
      <c r="A333" s="71"/>
      <c r="B333" s="66" t="s">
        <v>81</v>
      </c>
      <c r="C333" s="45">
        <v>805</v>
      </c>
      <c r="D333" s="45">
        <v>1126</v>
      </c>
      <c r="E333" s="70">
        <f t="shared" si="108"/>
        <v>3.7961670502131514E-3</v>
      </c>
      <c r="F333" s="70">
        <f t="shared" si="109"/>
        <v>5.6170526935413875E-3</v>
      </c>
      <c r="G333" s="67">
        <f t="shared" si="110"/>
        <v>0.39875776397515528</v>
      </c>
      <c r="H333" s="68">
        <f t="shared" si="111"/>
        <v>1.5137510846191572E-3</v>
      </c>
    </row>
    <row r="334" spans="1:8" s="69" customFormat="1" ht="15" x14ac:dyDescent="0.2">
      <c r="A334" s="71"/>
      <c r="B334" s="66" t="s">
        <v>97</v>
      </c>
      <c r="C334" s="45">
        <v>2</v>
      </c>
      <c r="D334" s="45">
        <v>2</v>
      </c>
      <c r="E334" s="70">
        <f t="shared" si="108"/>
        <v>9.4314709322065865E-6</v>
      </c>
      <c r="F334" s="70">
        <f t="shared" si="109"/>
        <v>9.9770030080664076E-6</v>
      </c>
      <c r="G334" s="67">
        <f t="shared" si="110"/>
        <v>0</v>
      </c>
      <c r="H334" s="68">
        <f t="shared" si="111"/>
        <v>0</v>
      </c>
    </row>
    <row r="335" spans="1:8" s="69" customFormat="1" ht="15" x14ac:dyDescent="0.2">
      <c r="A335" s="71"/>
      <c r="B335" s="66" t="s">
        <v>96</v>
      </c>
      <c r="C335" s="45">
        <v>15</v>
      </c>
      <c r="D335" s="45">
        <v>11</v>
      </c>
      <c r="E335" s="70">
        <f t="shared" si="108"/>
        <v>7.0736031991549406E-5</v>
      </c>
      <c r="F335" s="70">
        <f t="shared" si="109"/>
        <v>5.4873516544365239E-5</v>
      </c>
      <c r="G335" s="67">
        <f t="shared" si="110"/>
        <v>-0.26666666666666666</v>
      </c>
      <c r="H335" s="68">
        <f t="shared" si="111"/>
        <v>-1.8862941864413173E-5</v>
      </c>
    </row>
    <row r="336" spans="1:8" s="69" customFormat="1" ht="15" x14ac:dyDescent="0.2">
      <c r="A336" s="71"/>
      <c r="B336" s="66" t="s">
        <v>536</v>
      </c>
      <c r="C336" s="45">
        <v>8217</v>
      </c>
      <c r="D336" s="45">
        <v>5962</v>
      </c>
      <c r="E336" s="70">
        <f t="shared" si="108"/>
        <v>3.8749198324970764E-2</v>
      </c>
      <c r="F336" s="70">
        <f t="shared" si="109"/>
        <v>2.9741445967045959E-2</v>
      </c>
      <c r="G336" s="67">
        <f t="shared" si="110"/>
        <v>-0.27443105756358771</v>
      </c>
      <c r="H336" s="68">
        <f t="shared" si="111"/>
        <v>-1.0633983476062928E-2</v>
      </c>
    </row>
    <row r="337" spans="1:8" s="69" customFormat="1" ht="15" x14ac:dyDescent="0.2">
      <c r="A337" s="71"/>
      <c r="B337" s="66" t="s">
        <v>94</v>
      </c>
      <c r="C337" s="45">
        <v>653</v>
      </c>
      <c r="D337" s="45">
        <v>865</v>
      </c>
      <c r="E337" s="70">
        <f t="shared" si="108"/>
        <v>3.0793752593654506E-3</v>
      </c>
      <c r="F337" s="70">
        <f t="shared" si="109"/>
        <v>4.3150538009887208E-3</v>
      </c>
      <c r="G337" s="67">
        <f t="shared" si="110"/>
        <v>0.32465543644716693</v>
      </c>
      <c r="H337" s="68">
        <f t="shared" si="111"/>
        <v>9.9973591881389831E-4</v>
      </c>
    </row>
    <row r="338" spans="1:8" s="69" customFormat="1" ht="15" x14ac:dyDescent="0.2">
      <c r="A338" s="71"/>
      <c r="B338" s="66" t="s">
        <v>93</v>
      </c>
      <c r="C338" s="45">
        <v>1885</v>
      </c>
      <c r="D338" s="45">
        <v>1917</v>
      </c>
      <c r="E338" s="70">
        <f t="shared" si="108"/>
        <v>8.8891613536047076E-3</v>
      </c>
      <c r="F338" s="70">
        <f t="shared" si="109"/>
        <v>9.5629573832316517E-3</v>
      </c>
      <c r="G338" s="67">
        <f t="shared" si="110"/>
        <v>1.6976127320954906E-2</v>
      </c>
      <c r="H338" s="68">
        <f t="shared" si="111"/>
        <v>1.5090353491530536E-4</v>
      </c>
    </row>
    <row r="339" spans="1:8" s="69" customFormat="1" ht="15" x14ac:dyDescent="0.2">
      <c r="A339" s="71"/>
      <c r="B339" s="66" t="s">
        <v>92</v>
      </c>
      <c r="C339" s="45">
        <v>1147</v>
      </c>
      <c r="D339" s="45">
        <v>692</v>
      </c>
      <c r="E339" s="70">
        <f t="shared" si="108"/>
        <v>5.4089485796204777E-3</v>
      </c>
      <c r="F339" s="70">
        <f t="shared" si="109"/>
        <v>3.4520430407909766E-3</v>
      </c>
      <c r="G339" s="67">
        <f t="shared" si="110"/>
        <v>-0.3966870095902354</v>
      </c>
      <c r="H339" s="68">
        <f t="shared" si="111"/>
        <v>-2.1456596370769986E-3</v>
      </c>
    </row>
    <row r="340" spans="1:8" s="69" customFormat="1" ht="15" x14ac:dyDescent="0.2">
      <c r="A340" s="71"/>
      <c r="B340" s="66" t="s">
        <v>277</v>
      </c>
      <c r="C340" s="45">
        <v>303</v>
      </c>
      <c r="D340" s="45">
        <v>483</v>
      </c>
      <c r="E340" s="70">
        <f t="shared" si="108"/>
        <v>1.4288678462292979E-3</v>
      </c>
      <c r="F340" s="70">
        <f t="shared" si="109"/>
        <v>2.4094462264480374E-3</v>
      </c>
      <c r="G340" s="67">
        <f t="shared" si="110"/>
        <v>0.59405940594059403</v>
      </c>
      <c r="H340" s="68">
        <f t="shared" si="111"/>
        <v>8.4883238389859281E-4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2</v>
      </c>
      <c r="E341" s="70" t="str">
        <f t="shared" si="108"/>
        <v/>
      </c>
      <c r="F341" s="70">
        <f t="shared" si="109"/>
        <v>9.9770030080664076E-6</v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18112</v>
      </c>
      <c r="D342" s="45">
        <v>13690</v>
      </c>
      <c r="E342" s="70">
        <f t="shared" si="108"/>
        <v>8.5411400762062856E-2</v>
      </c>
      <c r="F342" s="70">
        <f t="shared" si="109"/>
        <v>6.8292585590214561E-2</v>
      </c>
      <c r="G342" s="67">
        <f t="shared" si="110"/>
        <v>-0.24414752650176677</v>
      </c>
      <c r="H342" s="68">
        <f t="shared" si="111"/>
        <v>-2.0852982231108763E-2</v>
      </c>
    </row>
    <row r="343" spans="1:8" s="69" customFormat="1" ht="15" x14ac:dyDescent="0.2">
      <c r="A343" s="71"/>
      <c r="B343" s="66" t="s">
        <v>85</v>
      </c>
      <c r="C343" s="45">
        <v>1817</v>
      </c>
      <c r="D343" s="45">
        <v>2708</v>
      </c>
      <c r="E343" s="70">
        <f t="shared" si="108"/>
        <v>8.5684913419096839E-3</v>
      </c>
      <c r="F343" s="70">
        <f t="shared" si="109"/>
        <v>1.3508862072921915E-2</v>
      </c>
      <c r="G343" s="67">
        <f t="shared" si="110"/>
        <v>0.49036873968079253</v>
      </c>
      <c r="H343" s="68">
        <f t="shared" si="111"/>
        <v>4.2017203002980346E-3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2816</v>
      </c>
      <c r="D345" s="45">
        <v>1988</v>
      </c>
      <c r="E345" s="70">
        <f t="shared" si="108"/>
        <v>1.3279511072546874E-2</v>
      </c>
      <c r="F345" s="70">
        <f t="shared" si="109"/>
        <v>9.9171409900180082E-3</v>
      </c>
      <c r="G345" s="67">
        <f t="shared" si="110"/>
        <v>-0.29403409090909088</v>
      </c>
      <c r="H345" s="68">
        <f t="shared" si="111"/>
        <v>-3.9046289659335266E-3</v>
      </c>
    </row>
    <row r="346" spans="1:8" s="69" customFormat="1" ht="15" x14ac:dyDescent="0.2">
      <c r="A346" s="71"/>
      <c r="B346" s="66" t="s">
        <v>88</v>
      </c>
      <c r="C346" s="45">
        <v>1229</v>
      </c>
      <c r="D346" s="45">
        <v>1836</v>
      </c>
      <c r="E346" s="70">
        <f t="shared" si="108"/>
        <v>5.795638887840948E-3</v>
      </c>
      <c r="F346" s="70">
        <f t="shared" si="109"/>
        <v>9.1588887614049621E-3</v>
      </c>
      <c r="G346" s="67">
        <f t="shared" si="110"/>
        <v>0.49389747762408465</v>
      </c>
      <c r="H346" s="68">
        <f t="shared" si="111"/>
        <v>2.8624514279246994E-3</v>
      </c>
    </row>
    <row r="347" spans="1:8" s="69" customFormat="1" ht="15" x14ac:dyDescent="0.2">
      <c r="A347" s="71"/>
      <c r="B347" s="66" t="s">
        <v>83</v>
      </c>
      <c r="C347" s="45">
        <v>88</v>
      </c>
      <c r="D347" s="45">
        <v>56</v>
      </c>
      <c r="E347" s="70">
        <f t="shared" si="108"/>
        <v>4.1498472101708981E-4</v>
      </c>
      <c r="F347" s="70">
        <f t="shared" si="109"/>
        <v>2.7935608422585939E-4</v>
      </c>
      <c r="G347" s="67">
        <f t="shared" si="110"/>
        <v>-0.36363636363636365</v>
      </c>
      <c r="H347" s="68">
        <f t="shared" si="111"/>
        <v>-1.5090353491530538E-4</v>
      </c>
    </row>
    <row r="348" spans="1:8" s="69" customFormat="1" ht="15" x14ac:dyDescent="0.2">
      <c r="A348" s="71"/>
      <c r="B348" s="66" t="s">
        <v>278</v>
      </c>
      <c r="C348" s="45">
        <v>12</v>
      </c>
      <c r="D348" s="45">
        <v>3</v>
      </c>
      <c r="E348" s="70">
        <f t="shared" si="108"/>
        <v>5.6588825593239519E-5</v>
      </c>
      <c r="F348" s="70">
        <f t="shared" si="109"/>
        <v>1.496550451209961E-5</v>
      </c>
      <c r="G348" s="67">
        <f t="shared" si="110"/>
        <v>-0.75</v>
      </c>
      <c r="H348" s="68">
        <f t="shared" si="111"/>
        <v>-4.2441619194929639E-5</v>
      </c>
    </row>
    <row r="349" spans="1:8" s="69" customFormat="1" ht="15" x14ac:dyDescent="0.2">
      <c r="A349" s="71"/>
      <c r="B349" s="66" t="s">
        <v>279</v>
      </c>
      <c r="C349" s="45">
        <v>21938</v>
      </c>
      <c r="D349" s="45">
        <v>17998</v>
      </c>
      <c r="E349" s="70">
        <f t="shared" si="108"/>
        <v>0.10345380465537406</v>
      </c>
      <c r="F349" s="70">
        <f t="shared" si="109"/>
        <v>8.9783050069589601E-2</v>
      </c>
      <c r="G349" s="67">
        <f t="shared" si="110"/>
        <v>-0.17959704622116876</v>
      </c>
      <c r="H349" s="68">
        <f t="shared" si="111"/>
        <v>-1.8579997736446977E-2</v>
      </c>
    </row>
    <row r="350" spans="1:8" s="69" customFormat="1" ht="15" x14ac:dyDescent="0.2">
      <c r="A350" s="71"/>
      <c r="B350" s="66" t="s">
        <v>280</v>
      </c>
      <c r="C350" s="45">
        <v>725</v>
      </c>
      <c r="D350" s="45">
        <v>754</v>
      </c>
      <c r="E350" s="70">
        <f t="shared" si="108"/>
        <v>3.4189082129248878E-3</v>
      </c>
      <c r="F350" s="70">
        <f t="shared" si="109"/>
        <v>3.7613301340410354E-3</v>
      </c>
      <c r="G350" s="67">
        <f t="shared" si="110"/>
        <v>0.04</v>
      </c>
      <c r="H350" s="68">
        <f t="shared" si="111"/>
        <v>1.3675632851699551E-4</v>
      </c>
    </row>
    <row r="351" spans="1:8" s="69" customFormat="1" ht="15" x14ac:dyDescent="0.2">
      <c r="A351" s="71"/>
      <c r="B351" s="66" t="s">
        <v>87</v>
      </c>
      <c r="C351" s="45">
        <v>8</v>
      </c>
      <c r="D351" s="45">
        <v>3</v>
      </c>
      <c r="E351" s="70">
        <f t="shared" si="108"/>
        <v>3.7725883728826346E-5</v>
      </c>
      <c r="F351" s="70">
        <f t="shared" si="109"/>
        <v>1.496550451209961E-5</v>
      </c>
      <c r="G351" s="67">
        <f t="shared" si="110"/>
        <v>-0.625</v>
      </c>
      <c r="H351" s="68">
        <f t="shared" si="111"/>
        <v>-2.3578677330516466E-5</v>
      </c>
    </row>
    <row r="352" spans="1:8" s="69" customFormat="1" ht="15" x14ac:dyDescent="0.2">
      <c r="A352" s="71"/>
      <c r="B352" s="66" t="s">
        <v>89</v>
      </c>
      <c r="C352" s="45">
        <v>1093</v>
      </c>
      <c r="D352" s="45">
        <v>1396</v>
      </c>
      <c r="E352" s="70">
        <f t="shared" si="108"/>
        <v>5.1542988644508996E-3</v>
      </c>
      <c r="F352" s="70">
        <f t="shared" si="109"/>
        <v>6.9639480996303519E-3</v>
      </c>
      <c r="G352" s="67">
        <f t="shared" si="110"/>
        <v>0.27721866422689845</v>
      </c>
      <c r="H352" s="68">
        <f t="shared" si="111"/>
        <v>1.4288678462292979E-3</v>
      </c>
    </row>
    <row r="353" spans="1:8" s="69" customFormat="1" ht="15" x14ac:dyDescent="0.2">
      <c r="A353" s="71"/>
      <c r="B353" s="66" t="s">
        <v>281</v>
      </c>
      <c r="C353" s="45">
        <v>9309</v>
      </c>
      <c r="D353" s="45">
        <v>8890</v>
      </c>
      <c r="E353" s="70">
        <f t="shared" si="108"/>
        <v>4.3898781453955558E-2</v>
      </c>
      <c r="F353" s="70">
        <f t="shared" si="109"/>
        <v>4.4347778370855177E-2</v>
      </c>
      <c r="G353" s="67">
        <f t="shared" si="110"/>
        <v>-4.5010205177784937E-2</v>
      </c>
      <c r="H353" s="68">
        <f t="shared" si="111"/>
        <v>-1.9758931602972801E-3</v>
      </c>
    </row>
    <row r="354" spans="1:8" s="69" customFormat="1" ht="15" x14ac:dyDescent="0.2">
      <c r="A354" s="71"/>
      <c r="B354" s="66" t="s">
        <v>100</v>
      </c>
      <c r="C354" s="45">
        <v>1153</v>
      </c>
      <c r="D354" s="45">
        <v>1018</v>
      </c>
      <c r="E354" s="70">
        <f t="shared" si="108"/>
        <v>5.4372429924170974E-3</v>
      </c>
      <c r="F354" s="70">
        <f t="shared" si="109"/>
        <v>5.0782945311058014E-3</v>
      </c>
      <c r="G354" s="67">
        <f t="shared" si="110"/>
        <v>-0.11708586296617519</v>
      </c>
      <c r="H354" s="68">
        <f t="shared" si="111"/>
        <v>-6.3662428792394458E-4</v>
      </c>
    </row>
    <row r="355" spans="1:8" s="69" customFormat="1" ht="15" x14ac:dyDescent="0.2">
      <c r="A355" s="71"/>
      <c r="B355" s="66" t="s">
        <v>99</v>
      </c>
      <c r="C355" s="45">
        <v>31</v>
      </c>
      <c r="D355" s="45">
        <v>32</v>
      </c>
      <c r="E355" s="70">
        <f t="shared" si="108"/>
        <v>1.4618779944920208E-4</v>
      </c>
      <c r="F355" s="70">
        <f t="shared" si="109"/>
        <v>1.5963204812906252E-4</v>
      </c>
      <c r="G355" s="67">
        <f t="shared" si="110"/>
        <v>3.2258064516129031E-2</v>
      </c>
      <c r="H355" s="68">
        <f t="shared" si="111"/>
        <v>4.7157354661032933E-6</v>
      </c>
    </row>
    <row r="356" spans="1:8" s="69" customFormat="1" ht="15" x14ac:dyDescent="0.2">
      <c r="A356" s="71"/>
      <c r="B356" s="66" t="s">
        <v>84</v>
      </c>
      <c r="C356" s="45">
        <v>94</v>
      </c>
      <c r="D356" s="45">
        <v>152</v>
      </c>
      <c r="E356" s="70">
        <f t="shared" si="108"/>
        <v>4.4327913381370961E-4</v>
      </c>
      <c r="F356" s="70">
        <f t="shared" si="109"/>
        <v>7.5825222861304695E-4</v>
      </c>
      <c r="G356" s="67">
        <f t="shared" si="110"/>
        <v>0.61702127659574468</v>
      </c>
      <c r="H356" s="68">
        <f t="shared" si="111"/>
        <v>2.7351265703399102E-4</v>
      </c>
    </row>
    <row r="357" spans="1:8" s="69" customFormat="1" ht="15" x14ac:dyDescent="0.2">
      <c r="A357" s="71"/>
      <c r="B357" s="66" t="s">
        <v>282</v>
      </c>
      <c r="C357" s="45">
        <v>5</v>
      </c>
      <c r="D357" s="45">
        <v>32</v>
      </c>
      <c r="E357" s="70">
        <f t="shared" si="108"/>
        <v>2.3578677330516466E-5</v>
      </c>
      <c r="F357" s="70">
        <f t="shared" si="109"/>
        <v>1.5963204812906252E-4</v>
      </c>
      <c r="G357" s="67">
        <f t="shared" si="110"/>
        <v>5.4</v>
      </c>
      <c r="H357" s="68">
        <f t="shared" si="111"/>
        <v>1.2732485758478894E-4</v>
      </c>
    </row>
    <row r="358" spans="1:8" s="69" customFormat="1" ht="15" x14ac:dyDescent="0.2">
      <c r="A358" s="71"/>
      <c r="B358" s="66" t="s">
        <v>372</v>
      </c>
      <c r="C358" s="45">
        <v>251</v>
      </c>
      <c r="D358" s="45">
        <v>112</v>
      </c>
      <c r="E358" s="70">
        <f t="shared" si="108"/>
        <v>1.1836496019919267E-3</v>
      </c>
      <c r="F358" s="70">
        <f t="shared" si="109"/>
        <v>5.5871216845171877E-4</v>
      </c>
      <c r="G358" s="67">
        <f t="shared" si="110"/>
        <v>-0.55378486055776888</v>
      </c>
      <c r="H358" s="68">
        <f t="shared" si="111"/>
        <v>-6.5548722978835778E-4</v>
      </c>
    </row>
    <row r="359" spans="1:8" s="69" customFormat="1" ht="15" x14ac:dyDescent="0.2">
      <c r="A359" s="71"/>
      <c r="B359" s="66" t="s">
        <v>373</v>
      </c>
      <c r="C359" s="45">
        <v>137</v>
      </c>
      <c r="D359" s="45">
        <v>173</v>
      </c>
      <c r="E359" s="70">
        <f t="shared" si="108"/>
        <v>6.4605575885615118E-4</v>
      </c>
      <c r="F359" s="70">
        <f t="shared" si="109"/>
        <v>8.6301076019774416E-4</v>
      </c>
      <c r="G359" s="67">
        <f t="shared" si="110"/>
        <v>0.26277372262773724</v>
      </c>
      <c r="H359" s="68">
        <f t="shared" si="111"/>
        <v>1.6976647677971856E-4</v>
      </c>
    </row>
    <row r="360" spans="1:8" s="69" customFormat="1" ht="15" x14ac:dyDescent="0.2">
      <c r="A360" s="71"/>
      <c r="B360" s="66" t="s">
        <v>538</v>
      </c>
      <c r="C360" s="45">
        <v>97</v>
      </c>
      <c r="D360" s="45">
        <v>257</v>
      </c>
      <c r="E360" s="70">
        <f t="shared" si="108"/>
        <v>4.5742634021201945E-4</v>
      </c>
      <c r="F360" s="70">
        <f t="shared" si="109"/>
        <v>1.2820448865365334E-3</v>
      </c>
      <c r="G360" s="67">
        <f t="shared" si="110"/>
        <v>1.6494845360824741</v>
      </c>
      <c r="H360" s="68">
        <f t="shared" si="111"/>
        <v>7.5451767457652692E-4</v>
      </c>
    </row>
    <row r="361" spans="1:8" s="69" customFormat="1" ht="15" x14ac:dyDescent="0.2">
      <c r="A361" s="71"/>
      <c r="B361" s="66" t="s">
        <v>539</v>
      </c>
      <c r="C361" s="45">
        <v>4813</v>
      </c>
      <c r="D361" s="45">
        <v>3903</v>
      </c>
      <c r="E361" s="70">
        <f t="shared" si="108"/>
        <v>2.2696834798355152E-2</v>
      </c>
      <c r="F361" s="70">
        <f t="shared" si="109"/>
        <v>1.9470121370241594E-2</v>
      </c>
      <c r="G361" s="67">
        <f t="shared" si="110"/>
        <v>-0.18907126532308333</v>
      </c>
      <c r="H361" s="68">
        <f t="shared" si="111"/>
        <v>-4.2913192741539973E-3</v>
      </c>
    </row>
    <row r="362" spans="1:8" s="69" customFormat="1" ht="15" x14ac:dyDescent="0.2">
      <c r="A362" s="71"/>
      <c r="B362" s="66" t="s">
        <v>540</v>
      </c>
      <c r="C362" s="45">
        <v>157</v>
      </c>
      <c r="D362" s="45">
        <v>129</v>
      </c>
      <c r="E362" s="70">
        <f t="shared" si="108"/>
        <v>7.4037046817821708E-4</v>
      </c>
      <c r="F362" s="70">
        <f t="shared" si="109"/>
        <v>6.435166940202832E-4</v>
      </c>
      <c r="G362" s="67">
        <f t="shared" si="110"/>
        <v>-0.17834394904458598</v>
      </c>
      <c r="H362" s="68">
        <f t="shared" si="111"/>
        <v>-1.3204059305089221E-4</v>
      </c>
    </row>
    <row r="363" spans="1:8" s="69" customFormat="1" ht="15" x14ac:dyDescent="0.2">
      <c r="A363" s="71"/>
      <c r="B363" s="66" t="s">
        <v>541</v>
      </c>
      <c r="C363" s="45">
        <v>444</v>
      </c>
      <c r="D363" s="45">
        <v>205</v>
      </c>
      <c r="E363" s="70">
        <f t="shared" si="108"/>
        <v>2.0937865469498624E-3</v>
      </c>
      <c r="F363" s="70">
        <f t="shared" si="109"/>
        <v>1.0226428083268068E-3</v>
      </c>
      <c r="G363" s="67">
        <f t="shared" si="110"/>
        <v>-0.53828828828828834</v>
      </c>
      <c r="H363" s="68">
        <f t="shared" si="111"/>
        <v>-1.1270607763986874E-3</v>
      </c>
    </row>
    <row r="364" spans="1:8" s="69" customFormat="1" ht="15" x14ac:dyDescent="0.2">
      <c r="A364" s="71"/>
      <c r="B364" s="66" t="s">
        <v>283</v>
      </c>
      <c r="C364" s="45">
        <v>127</v>
      </c>
      <c r="D364" s="45">
        <v>81</v>
      </c>
      <c r="E364" s="70">
        <f t="shared" si="108"/>
        <v>5.9889840419511829E-4</v>
      </c>
      <c r="F364" s="70">
        <f t="shared" si="109"/>
        <v>4.0406862182668947E-4</v>
      </c>
      <c r="G364" s="67">
        <f t="shared" si="110"/>
        <v>-0.36220472440944884</v>
      </c>
      <c r="H364" s="68">
        <f t="shared" si="111"/>
        <v>-2.1692383144075153E-4</v>
      </c>
    </row>
    <row r="365" spans="1:8" s="69" customFormat="1" ht="15" x14ac:dyDescent="0.2">
      <c r="A365" s="71"/>
      <c r="B365" s="66" t="s">
        <v>284</v>
      </c>
      <c r="C365" s="45">
        <v>1106</v>
      </c>
      <c r="D365" s="45">
        <v>1134</v>
      </c>
      <c r="E365" s="70">
        <f t="shared" si="108"/>
        <v>5.2156034255102426E-3</v>
      </c>
      <c r="F365" s="70">
        <f t="shared" si="109"/>
        <v>5.6569607055736524E-3</v>
      </c>
      <c r="G365" s="67">
        <f t="shared" si="110"/>
        <v>2.5316455696202531E-2</v>
      </c>
      <c r="H365" s="68">
        <f t="shared" si="111"/>
        <v>1.3204059305089221E-4</v>
      </c>
    </row>
    <row r="366" spans="1:8" s="69" customFormat="1" ht="15" x14ac:dyDescent="0.2">
      <c r="A366" s="71"/>
      <c r="B366" s="66" t="s">
        <v>542</v>
      </c>
      <c r="C366" s="45">
        <v>127</v>
      </c>
      <c r="D366" s="45">
        <v>69</v>
      </c>
      <c r="E366" s="70">
        <f t="shared" si="108"/>
        <v>5.9889840419511829E-4</v>
      </c>
      <c r="F366" s="70">
        <f t="shared" si="109"/>
        <v>3.4420660377829104E-4</v>
      </c>
      <c r="G366" s="67">
        <f t="shared" si="110"/>
        <v>-0.45669291338582679</v>
      </c>
      <c r="H366" s="68">
        <f t="shared" si="111"/>
        <v>-2.7351265703399102E-4</v>
      </c>
    </row>
    <row r="367" spans="1:8" s="69" customFormat="1" ht="15" x14ac:dyDescent="0.2">
      <c r="A367" s="71"/>
      <c r="B367" s="66" t="s">
        <v>543</v>
      </c>
      <c r="C367" s="45">
        <v>30342</v>
      </c>
      <c r="D367" s="45">
        <v>27406</v>
      </c>
      <c r="E367" s="70">
        <f t="shared" si="108"/>
        <v>0.14308484551250614</v>
      </c>
      <c r="F367" s="70">
        <f t="shared" si="109"/>
        <v>0.13671487221953396</v>
      </c>
      <c r="G367" s="67">
        <f t="shared" si="110"/>
        <v>-9.6763562059191885E-2</v>
      </c>
      <c r="H367" s="68">
        <f t="shared" si="111"/>
        <v>-1.3845399328479271E-2</v>
      </c>
    </row>
    <row r="368" spans="1:8" s="69" customFormat="1" ht="15" x14ac:dyDescent="0.2">
      <c r="A368" s="71"/>
      <c r="B368" s="66" t="s">
        <v>109</v>
      </c>
      <c r="C368" s="45">
        <v>3214</v>
      </c>
      <c r="D368" s="45">
        <v>4189</v>
      </c>
      <c r="E368" s="70">
        <f t="shared" si="108"/>
        <v>1.5156373788055986E-2</v>
      </c>
      <c r="F368" s="70">
        <f t="shared" si="109"/>
        <v>2.0896832800395088E-2</v>
      </c>
      <c r="G368" s="67">
        <f t="shared" si="110"/>
        <v>0.30336029869321718</v>
      </c>
      <c r="H368" s="68">
        <f t="shared" si="111"/>
        <v>4.5978420794507112E-3</v>
      </c>
    </row>
    <row r="369" spans="1:8" s="69" customFormat="1" ht="15" x14ac:dyDescent="0.2">
      <c r="A369" s="71"/>
      <c r="B369" s="66" t="s">
        <v>102</v>
      </c>
      <c r="C369" s="45">
        <v>16085</v>
      </c>
      <c r="D369" s="45">
        <v>21289</v>
      </c>
      <c r="E369" s="70">
        <f t="shared" si="108"/>
        <v>7.5852604972271476E-2</v>
      </c>
      <c r="F369" s="70">
        <f t="shared" si="109"/>
        <v>0.10620020851936286</v>
      </c>
      <c r="G369" s="67">
        <f t="shared" si="110"/>
        <v>0.32353124028598074</v>
      </c>
      <c r="H369" s="68">
        <f t="shared" si="111"/>
        <v>2.4540687365601541E-2</v>
      </c>
    </row>
    <row r="370" spans="1:8" s="69" customFormat="1" ht="15" x14ac:dyDescent="0.2">
      <c r="A370" s="71"/>
      <c r="B370" s="66" t="s">
        <v>108</v>
      </c>
      <c r="C370" s="45">
        <v>3079</v>
      </c>
      <c r="D370" s="45">
        <v>3686</v>
      </c>
      <c r="E370" s="70">
        <f t="shared" si="108"/>
        <v>1.451974950013204E-2</v>
      </c>
      <c r="F370" s="70">
        <f t="shared" si="109"/>
        <v>1.8387616543866388E-2</v>
      </c>
      <c r="G370" s="67">
        <f t="shared" si="110"/>
        <v>0.1971419291977915</v>
      </c>
      <c r="H370" s="68">
        <f t="shared" si="111"/>
        <v>2.8624514279246994E-3</v>
      </c>
    </row>
    <row r="371" spans="1:8" s="69" customFormat="1" ht="15" x14ac:dyDescent="0.2">
      <c r="A371" s="71"/>
      <c r="B371" s="66" t="s">
        <v>111</v>
      </c>
      <c r="C371" s="45">
        <v>3</v>
      </c>
      <c r="D371" s="45">
        <v>8</v>
      </c>
      <c r="E371" s="70">
        <f t="shared" si="108"/>
        <v>1.414720639830988E-5</v>
      </c>
      <c r="F371" s="70">
        <f t="shared" si="109"/>
        <v>3.9908012032265631E-5</v>
      </c>
      <c r="G371" s="67">
        <f t="shared" si="110"/>
        <v>1.6666666666666667</v>
      </c>
      <c r="H371" s="68">
        <f t="shared" si="111"/>
        <v>2.3578677330516466E-5</v>
      </c>
    </row>
    <row r="372" spans="1:8" s="69" customFormat="1" ht="15" x14ac:dyDescent="0.2">
      <c r="A372" s="71"/>
      <c r="B372" s="66" t="s">
        <v>112</v>
      </c>
      <c r="C372" s="45">
        <v>52</v>
      </c>
      <c r="D372" s="45">
        <v>171</v>
      </c>
      <c r="E372" s="70">
        <f t="shared" si="108"/>
        <v>2.4521824423737128E-4</v>
      </c>
      <c r="F372" s="70">
        <f t="shared" si="109"/>
        <v>8.5303375718967782E-4</v>
      </c>
      <c r="G372" s="67">
        <f t="shared" si="110"/>
        <v>2.2884615384615383</v>
      </c>
      <c r="H372" s="68">
        <f t="shared" si="111"/>
        <v>5.6117252046629189E-4</v>
      </c>
    </row>
    <row r="373" spans="1:8" s="69" customFormat="1" ht="30" x14ac:dyDescent="0.2">
      <c r="A373" s="71"/>
      <c r="B373" s="66" t="s">
        <v>285</v>
      </c>
      <c r="C373" s="45">
        <v>127</v>
      </c>
      <c r="D373" s="45">
        <v>123</v>
      </c>
      <c r="E373" s="70">
        <f t="shared" si="108"/>
        <v>5.9889840419511829E-4</v>
      </c>
      <c r="F373" s="70">
        <f t="shared" si="109"/>
        <v>6.1358568499608399E-4</v>
      </c>
      <c r="G373" s="67">
        <f t="shared" si="110"/>
        <v>-3.1496062992125984E-2</v>
      </c>
      <c r="H373" s="68">
        <f t="shared" si="111"/>
        <v>-1.8862941864413173E-5</v>
      </c>
    </row>
    <row r="374" spans="1:8" s="69" customFormat="1" ht="15" x14ac:dyDescent="0.2">
      <c r="A374" s="71"/>
      <c r="B374" s="66" t="s">
        <v>286</v>
      </c>
      <c r="C374" s="45">
        <v>283</v>
      </c>
      <c r="D374" s="45">
        <v>419</v>
      </c>
      <c r="E374" s="70">
        <f t="shared" si="108"/>
        <v>1.3345531369072321E-3</v>
      </c>
      <c r="F374" s="70">
        <f t="shared" si="109"/>
        <v>2.0901821301899121E-3</v>
      </c>
      <c r="G374" s="67">
        <f t="shared" si="110"/>
        <v>0.48056537102473496</v>
      </c>
      <c r="H374" s="68">
        <f t="shared" si="111"/>
        <v>6.4134002339004794E-4</v>
      </c>
    </row>
    <row r="375" spans="1:8" s="69" customFormat="1" ht="15" x14ac:dyDescent="0.2">
      <c r="A375" s="71"/>
      <c r="B375" s="66" t="s">
        <v>287</v>
      </c>
      <c r="C375" s="45">
        <v>82</v>
      </c>
      <c r="D375" s="45">
        <v>144</v>
      </c>
      <c r="E375" s="70">
        <f t="shared" si="108"/>
        <v>3.8669030822047006E-4</v>
      </c>
      <c r="F375" s="70">
        <f t="shared" si="109"/>
        <v>7.183442165807813E-4</v>
      </c>
      <c r="G375" s="67">
        <f t="shared" si="110"/>
        <v>0.75609756097560976</v>
      </c>
      <c r="H375" s="68">
        <f t="shared" si="111"/>
        <v>2.9237559889840417E-4</v>
      </c>
    </row>
    <row r="376" spans="1:8" s="69" customFormat="1" ht="15" x14ac:dyDescent="0.2">
      <c r="A376" s="71"/>
      <c r="B376" s="66" t="s">
        <v>101</v>
      </c>
      <c r="C376" s="45">
        <v>133</v>
      </c>
      <c r="D376" s="45">
        <v>147</v>
      </c>
      <c r="E376" s="70">
        <f t="shared" si="108"/>
        <v>6.2719281699173798E-4</v>
      </c>
      <c r="F376" s="70">
        <f t="shared" si="109"/>
        <v>7.3330972109288096E-4</v>
      </c>
      <c r="G376" s="67">
        <f t="shared" si="110"/>
        <v>0.10526315789473684</v>
      </c>
      <c r="H376" s="68">
        <f t="shared" si="111"/>
        <v>6.6020296525446106E-5</v>
      </c>
    </row>
    <row r="377" spans="1:8" s="69" customFormat="1" ht="15" x14ac:dyDescent="0.2">
      <c r="A377" s="71"/>
      <c r="B377" s="66" t="s">
        <v>288</v>
      </c>
      <c r="C377" s="45">
        <v>23</v>
      </c>
      <c r="D377" s="45">
        <v>11</v>
      </c>
      <c r="E377" s="70">
        <f t="shared" si="108"/>
        <v>1.0846191572037575E-4</v>
      </c>
      <c r="F377" s="70">
        <f t="shared" si="109"/>
        <v>5.4873516544365239E-5</v>
      </c>
      <c r="G377" s="67">
        <f t="shared" si="110"/>
        <v>-0.52173913043478259</v>
      </c>
      <c r="H377" s="68">
        <f t="shared" si="111"/>
        <v>-5.6588825593239519E-5</v>
      </c>
    </row>
    <row r="378" spans="1:8" s="69" customFormat="1" ht="15" x14ac:dyDescent="0.2">
      <c r="A378" s="71"/>
      <c r="B378" s="66" t="s">
        <v>544</v>
      </c>
      <c r="C378" s="45">
        <v>504</v>
      </c>
      <c r="D378" s="45">
        <v>392</v>
      </c>
      <c r="E378" s="70">
        <f t="shared" si="108"/>
        <v>2.3767306749160597E-3</v>
      </c>
      <c r="F378" s="70">
        <f t="shared" si="109"/>
        <v>1.9554925895810156E-3</v>
      </c>
      <c r="G378" s="67">
        <f t="shared" si="110"/>
        <v>-0.22222222222222221</v>
      </c>
      <c r="H378" s="68">
        <f t="shared" si="111"/>
        <v>-5.2816237220356884E-4</v>
      </c>
    </row>
    <row r="379" spans="1:8" s="69" customFormat="1" ht="15" x14ac:dyDescent="0.2">
      <c r="A379" s="71"/>
      <c r="B379" s="66" t="s">
        <v>110</v>
      </c>
      <c r="C379" s="45">
        <v>397</v>
      </c>
      <c r="D379" s="45">
        <v>443</v>
      </c>
      <c r="E379" s="70">
        <f t="shared" si="108"/>
        <v>1.8721469800430076E-3</v>
      </c>
      <c r="F379" s="70">
        <f t="shared" si="109"/>
        <v>2.209906166286709E-3</v>
      </c>
      <c r="G379" s="67">
        <f t="shared" si="110"/>
        <v>0.11586901763224182</v>
      </c>
      <c r="H379" s="68">
        <f t="shared" si="111"/>
        <v>2.169238314407515E-4</v>
      </c>
    </row>
    <row r="380" spans="1:8" s="69" customFormat="1" ht="15" x14ac:dyDescent="0.2">
      <c r="A380" s="71"/>
      <c r="B380" s="66" t="s">
        <v>289</v>
      </c>
      <c r="C380" s="45">
        <v>3075</v>
      </c>
      <c r="D380" s="45">
        <v>2879</v>
      </c>
      <c r="E380" s="70">
        <f t="shared" si="108"/>
        <v>1.4500886558267628E-2</v>
      </c>
      <c r="F380" s="70">
        <f t="shared" si="109"/>
        <v>1.4361895830111594E-2</v>
      </c>
      <c r="G380" s="67">
        <f t="shared" si="110"/>
        <v>-6.373983739837398E-2</v>
      </c>
      <c r="H380" s="68">
        <f t="shared" si="111"/>
        <v>-9.2428415135624551E-4</v>
      </c>
    </row>
    <row r="381" spans="1:8" s="69" customFormat="1" ht="15" x14ac:dyDescent="0.2">
      <c r="A381" s="71"/>
      <c r="B381" s="66" t="s">
        <v>545</v>
      </c>
      <c r="C381" s="45">
        <v>121</v>
      </c>
      <c r="D381" s="45">
        <v>220</v>
      </c>
      <c r="E381" s="70">
        <f t="shared" si="108"/>
        <v>5.7060399139849849E-4</v>
      </c>
      <c r="F381" s="70">
        <f t="shared" si="109"/>
        <v>1.0974703308873047E-3</v>
      </c>
      <c r="G381" s="67">
        <f t="shared" si="110"/>
        <v>0.81818181818181823</v>
      </c>
      <c r="H381" s="68">
        <f t="shared" si="111"/>
        <v>4.6685781114422605E-4</v>
      </c>
    </row>
    <row r="382" spans="1:8" s="69" customFormat="1" ht="15" x14ac:dyDescent="0.2">
      <c r="A382" s="71"/>
      <c r="B382" s="66" t="s">
        <v>104</v>
      </c>
      <c r="C382" s="45">
        <v>826</v>
      </c>
      <c r="D382" s="45">
        <v>573</v>
      </c>
      <c r="E382" s="70">
        <f t="shared" si="108"/>
        <v>3.8951974950013203E-3</v>
      </c>
      <c r="F382" s="70">
        <f t="shared" si="109"/>
        <v>2.8584113618110255E-3</v>
      </c>
      <c r="G382" s="67">
        <f t="shared" si="110"/>
        <v>-0.30629539951573848</v>
      </c>
      <c r="H382" s="68">
        <f t="shared" si="111"/>
        <v>-1.1930810729241332E-3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69</v>
      </c>
      <c r="E383" s="70" t="str">
        <f t="shared" ref="E383" si="112">+IF(C383=0,"",C383/C$329)</f>
        <v/>
      </c>
      <c r="F383" s="70">
        <f t="shared" ref="F383" si="113">+IF(D383=0,"",D383/D$329)</f>
        <v>3.4420660377829104E-4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6</v>
      </c>
      <c r="D384" s="45">
        <v>3</v>
      </c>
      <c r="E384" s="70">
        <f t="shared" si="108"/>
        <v>2.829441279661976E-5</v>
      </c>
      <c r="F384" s="70">
        <f t="shared" si="109"/>
        <v>1.496550451209961E-5</v>
      </c>
      <c r="G384" s="67">
        <f t="shared" si="110"/>
        <v>-0.5</v>
      </c>
      <c r="H384" s="68">
        <f t="shared" si="111"/>
        <v>-1.414720639830988E-5</v>
      </c>
    </row>
    <row r="385" spans="1:8" s="69" customFormat="1" ht="15" x14ac:dyDescent="0.2">
      <c r="A385" s="71"/>
      <c r="B385" s="66" t="s">
        <v>291</v>
      </c>
      <c r="C385" s="45">
        <v>31</v>
      </c>
      <c r="D385" s="45">
        <v>48</v>
      </c>
      <c r="E385" s="70">
        <f t="shared" si="108"/>
        <v>1.4618779944920208E-4</v>
      </c>
      <c r="F385" s="70">
        <f t="shared" si="109"/>
        <v>2.3944807219359376E-4</v>
      </c>
      <c r="G385" s="67">
        <f t="shared" si="110"/>
        <v>0.54838709677419351</v>
      </c>
      <c r="H385" s="68">
        <f t="shared" si="111"/>
        <v>8.0167502923755979E-5</v>
      </c>
    </row>
    <row r="386" spans="1:8" s="69" customFormat="1" ht="15" x14ac:dyDescent="0.2">
      <c r="A386" s="71"/>
      <c r="B386" s="66" t="s">
        <v>546</v>
      </c>
      <c r="C386" s="45">
        <v>248</v>
      </c>
      <c r="D386" s="45">
        <v>114</v>
      </c>
      <c r="E386" s="70">
        <f t="shared" si="108"/>
        <v>1.1695023955936167E-3</v>
      </c>
      <c r="F386" s="70">
        <f t="shared" si="109"/>
        <v>5.6868917145978522E-4</v>
      </c>
      <c r="G386" s="67">
        <f t="shared" si="110"/>
        <v>-0.54032258064516125</v>
      </c>
      <c r="H386" s="68">
        <f t="shared" si="111"/>
        <v>-6.3190855245784123E-4</v>
      </c>
    </row>
    <row r="387" spans="1:8" s="69" customFormat="1" ht="15" x14ac:dyDescent="0.2">
      <c r="A387" s="71"/>
      <c r="B387" s="66" t="s">
        <v>103</v>
      </c>
      <c r="C387" s="45">
        <v>192</v>
      </c>
      <c r="D387" s="45">
        <v>98</v>
      </c>
      <c r="E387" s="70">
        <f t="shared" si="108"/>
        <v>9.0542120949183231E-4</v>
      </c>
      <c r="F387" s="70">
        <f t="shared" si="109"/>
        <v>4.888731473952539E-4</v>
      </c>
      <c r="G387" s="67">
        <f t="shared" si="110"/>
        <v>-0.48958333333333331</v>
      </c>
      <c r="H387" s="68">
        <f t="shared" si="111"/>
        <v>-4.4327913381370955E-4</v>
      </c>
    </row>
    <row r="388" spans="1:8" s="69" customFormat="1" ht="15" x14ac:dyDescent="0.2">
      <c r="A388" s="71"/>
      <c r="B388" s="66" t="s">
        <v>292</v>
      </c>
      <c r="C388" s="45">
        <v>6</v>
      </c>
      <c r="D388" s="45">
        <v>2</v>
      </c>
      <c r="E388" s="70">
        <f t="shared" si="108"/>
        <v>2.829441279661976E-5</v>
      </c>
      <c r="F388" s="70">
        <f t="shared" si="109"/>
        <v>9.9770030080664076E-6</v>
      </c>
      <c r="G388" s="67">
        <f t="shared" si="110"/>
        <v>-0.66666666666666663</v>
      </c>
      <c r="H388" s="68">
        <f t="shared" si="111"/>
        <v>-1.8862941864413173E-5</v>
      </c>
    </row>
    <row r="389" spans="1:8" s="69" customFormat="1" ht="15" x14ac:dyDescent="0.2">
      <c r="A389" s="71"/>
      <c r="B389" s="66" t="s">
        <v>107</v>
      </c>
      <c r="C389" s="45">
        <v>76</v>
      </c>
      <c r="D389" s="45">
        <v>113</v>
      </c>
      <c r="E389" s="70">
        <f t="shared" si="108"/>
        <v>3.5839589542385031E-4</v>
      </c>
      <c r="F389" s="70">
        <f t="shared" si="109"/>
        <v>5.6370066995575199E-4</v>
      </c>
      <c r="G389" s="67">
        <f t="shared" si="110"/>
        <v>0.48684210526315791</v>
      </c>
      <c r="H389" s="68">
        <f t="shared" si="111"/>
        <v>1.7448221224582186E-4</v>
      </c>
    </row>
    <row r="390" spans="1:8" s="69" customFormat="1" ht="15" x14ac:dyDescent="0.2">
      <c r="A390" s="71"/>
      <c r="B390" s="66" t="s">
        <v>106</v>
      </c>
      <c r="C390" s="45">
        <v>5915</v>
      </c>
      <c r="D390" s="45">
        <v>8313</v>
      </c>
      <c r="E390" s="70">
        <f t="shared" si="108"/>
        <v>2.7893575282000982E-2</v>
      </c>
      <c r="F390" s="70">
        <f t="shared" si="109"/>
        <v>4.1469413003028019E-2</v>
      </c>
      <c r="G390" s="67">
        <f t="shared" si="110"/>
        <v>0.40540997464074385</v>
      </c>
      <c r="H390" s="68">
        <f t="shared" si="111"/>
        <v>1.1308333647715697E-2</v>
      </c>
    </row>
    <row r="391" spans="1:8" s="69" customFormat="1" ht="15" x14ac:dyDescent="0.2">
      <c r="A391" s="71"/>
      <c r="B391" s="66" t="s">
        <v>547</v>
      </c>
      <c r="C391" s="45">
        <v>4</v>
      </c>
      <c r="D391" s="45">
        <v>4</v>
      </c>
      <c r="E391" s="70">
        <f t="shared" si="108"/>
        <v>1.8862941864413173E-5</v>
      </c>
      <c r="F391" s="70">
        <f t="shared" si="109"/>
        <v>1.9954006016132815E-5</v>
      </c>
      <c r="G391" s="67">
        <f t="shared" si="110"/>
        <v>0</v>
      </c>
      <c r="H391" s="68">
        <f t="shared" si="111"/>
        <v>0</v>
      </c>
    </row>
    <row r="392" spans="1:8" s="69" customFormat="1" ht="15" x14ac:dyDescent="0.2">
      <c r="A392" s="71"/>
      <c r="B392" s="66" t="s">
        <v>293</v>
      </c>
      <c r="C392" s="45">
        <v>9</v>
      </c>
      <c r="D392" s="45">
        <v>47</v>
      </c>
      <c r="E392" s="70">
        <f t="shared" si="108"/>
        <v>4.2441619194929639E-5</v>
      </c>
      <c r="F392" s="70">
        <f t="shared" si="109"/>
        <v>2.3445957068956056E-4</v>
      </c>
      <c r="G392" s="67">
        <f t="shared" si="110"/>
        <v>4.2222222222222223</v>
      </c>
      <c r="H392" s="68">
        <f t="shared" si="111"/>
        <v>1.7919794771192516E-4</v>
      </c>
    </row>
    <row r="393" spans="1:8" s="69" customFormat="1" ht="15" x14ac:dyDescent="0.2">
      <c r="A393" s="71"/>
      <c r="B393" s="66" t="s">
        <v>294</v>
      </c>
      <c r="C393" s="45">
        <v>3259</v>
      </c>
      <c r="D393" s="45">
        <v>1517</v>
      </c>
      <c r="E393" s="70">
        <f t="shared" si="108"/>
        <v>1.5368581884030633E-2</v>
      </c>
      <c r="F393" s="70">
        <f t="shared" si="109"/>
        <v>7.5675567816183694E-3</v>
      </c>
      <c r="G393" s="67">
        <f t="shared" si="110"/>
        <v>-0.53451979134703898</v>
      </c>
      <c r="H393" s="68">
        <f t="shared" si="111"/>
        <v>-8.2148111819519368E-3</v>
      </c>
    </row>
    <row r="394" spans="1:8" s="69" customFormat="1" ht="15" x14ac:dyDescent="0.2">
      <c r="A394" s="71"/>
      <c r="B394" s="66" t="s">
        <v>548</v>
      </c>
      <c r="C394" s="45">
        <v>757</v>
      </c>
      <c r="D394" s="45">
        <v>339</v>
      </c>
      <c r="E394" s="70">
        <f t="shared" si="108"/>
        <v>3.569811747840193E-3</v>
      </c>
      <c r="F394" s="70">
        <f t="shared" si="109"/>
        <v>1.691102009867256E-3</v>
      </c>
      <c r="G394" s="67">
        <f t="shared" si="110"/>
        <v>-0.55217965653896961</v>
      </c>
      <c r="H394" s="68">
        <f t="shared" si="111"/>
        <v>-1.9711774248311765E-3</v>
      </c>
    </row>
    <row r="395" spans="1:8" s="69" customFormat="1" ht="15" x14ac:dyDescent="0.2">
      <c r="A395" s="71"/>
      <c r="B395" s="66" t="s">
        <v>105</v>
      </c>
      <c r="C395" s="45">
        <v>85</v>
      </c>
      <c r="D395" s="45">
        <v>57</v>
      </c>
      <c r="E395" s="70">
        <f t="shared" si="108"/>
        <v>4.0083751461877996E-4</v>
      </c>
      <c r="F395" s="70">
        <f t="shared" si="109"/>
        <v>2.8434458572989261E-4</v>
      </c>
      <c r="G395" s="67">
        <f t="shared" si="110"/>
        <v>-0.32941176470588235</v>
      </c>
      <c r="H395" s="68">
        <f t="shared" si="111"/>
        <v>-1.3204059305089221E-4</v>
      </c>
    </row>
    <row r="396" spans="1:8" s="69" customFormat="1" ht="15" x14ac:dyDescent="0.2">
      <c r="A396" s="71"/>
      <c r="B396" s="66" t="s">
        <v>549</v>
      </c>
      <c r="C396" s="45">
        <v>55</v>
      </c>
      <c r="D396" s="45">
        <v>2</v>
      </c>
      <c r="E396" s="70">
        <f t="shared" ref="E396:E468" si="116">+IF(C396=0,"",C396/C$329)</f>
        <v>2.5936545063568112E-4</v>
      </c>
      <c r="F396" s="70">
        <f t="shared" ref="F396:F468" si="117">+IF(D396=0,"",D396/D$329)</f>
        <v>9.9770030080664076E-6</v>
      </c>
      <c r="G396" s="67">
        <f t="shared" ref="G396:G468" si="118">+IF(OR(AND(D396=0),(C396=0)),"0",((D396-C396)/C396))</f>
        <v>-0.96363636363636362</v>
      </c>
      <c r="H396" s="68">
        <f t="shared" ref="H396:H468" si="119">+IF(OR(AND(E396=""),(G396="")),"",E396*G396)</f>
        <v>-2.4993397970347452E-4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150</v>
      </c>
      <c r="E398" s="70" t="str">
        <f t="shared" ref="E398:E400" si="120">+IF(C398=0,"",C398/C$329)</f>
        <v/>
      </c>
      <c r="F398" s="70">
        <f t="shared" ref="F398:F400" si="121">+IF(D398=0,"",D398/D$329)</f>
        <v>7.4827522560498051E-4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152</v>
      </c>
      <c r="E399" s="70" t="str">
        <f t="shared" si="120"/>
        <v/>
      </c>
      <c r="F399" s="70">
        <f t="shared" si="121"/>
        <v>7.5825222861304695E-4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3</v>
      </c>
      <c r="E400" s="70" t="str">
        <f t="shared" si="120"/>
        <v/>
      </c>
      <c r="F400" s="70">
        <f t="shared" si="121"/>
        <v>1.496550451209961E-5</v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74</v>
      </c>
      <c r="D401" s="45">
        <v>40</v>
      </c>
      <c r="E401" s="70">
        <f t="shared" si="116"/>
        <v>3.4896442449164371E-4</v>
      </c>
      <c r="F401" s="70">
        <f t="shared" si="117"/>
        <v>1.9954006016132813E-4</v>
      </c>
      <c r="G401" s="67">
        <f t="shared" si="118"/>
        <v>-0.45945945945945948</v>
      </c>
      <c r="H401" s="68">
        <f t="shared" si="119"/>
        <v>-1.6033500584751198E-4</v>
      </c>
    </row>
    <row r="402" spans="1:8" s="69" customFormat="1" ht="15" x14ac:dyDescent="0.2">
      <c r="A402" s="71"/>
      <c r="B402" s="66" t="s">
        <v>297</v>
      </c>
      <c r="C402" s="45">
        <v>636</v>
      </c>
      <c r="D402" s="45">
        <v>945</v>
      </c>
      <c r="E402" s="70">
        <f t="shared" si="116"/>
        <v>2.9992077564416947E-3</v>
      </c>
      <c r="F402" s="70">
        <f t="shared" si="117"/>
        <v>4.7141339213113776E-3</v>
      </c>
      <c r="G402" s="67">
        <f t="shared" si="118"/>
        <v>0.48584905660377359</v>
      </c>
      <c r="H402" s="68">
        <f t="shared" si="119"/>
        <v>1.4571622590259178E-3</v>
      </c>
    </row>
    <row r="403" spans="1:8" s="69" customFormat="1" ht="15" x14ac:dyDescent="0.2">
      <c r="A403" s="71"/>
      <c r="B403" s="66" t="s">
        <v>550</v>
      </c>
      <c r="C403" s="45">
        <v>418</v>
      </c>
      <c r="D403" s="45">
        <v>568</v>
      </c>
      <c r="E403" s="70">
        <f t="shared" si="116"/>
        <v>1.9711774248311765E-3</v>
      </c>
      <c r="F403" s="70">
        <f t="shared" si="117"/>
        <v>2.8334688542908594E-3</v>
      </c>
      <c r="G403" s="67">
        <f t="shared" si="118"/>
        <v>0.35885167464114831</v>
      </c>
      <c r="H403" s="68">
        <f t="shared" si="119"/>
        <v>7.0736031991549392E-4</v>
      </c>
    </row>
    <row r="404" spans="1:8" s="69" customFormat="1" ht="30" x14ac:dyDescent="0.2">
      <c r="A404" s="71"/>
      <c r="B404" s="66" t="s">
        <v>298</v>
      </c>
      <c r="C404" s="45">
        <v>111</v>
      </c>
      <c r="D404" s="45">
        <v>333</v>
      </c>
      <c r="E404" s="70">
        <f t="shared" si="116"/>
        <v>5.234466367374656E-4</v>
      </c>
      <c r="F404" s="70">
        <f t="shared" si="117"/>
        <v>1.6611710008430567E-3</v>
      </c>
      <c r="G404" s="67">
        <f t="shared" si="118"/>
        <v>2</v>
      </c>
      <c r="H404" s="68">
        <f t="shared" si="119"/>
        <v>1.0468932734749312E-3</v>
      </c>
    </row>
    <row r="405" spans="1:8" s="69" customFormat="1" ht="15" x14ac:dyDescent="0.2">
      <c r="A405" s="71"/>
      <c r="B405" s="66" t="s">
        <v>551</v>
      </c>
      <c r="C405" s="45">
        <v>16</v>
      </c>
      <c r="D405" s="45">
        <v>79</v>
      </c>
      <c r="E405" s="70">
        <f t="shared" si="116"/>
        <v>7.5451767457652692E-5</v>
      </c>
      <c r="F405" s="70">
        <f t="shared" si="117"/>
        <v>3.9409161881862308E-4</v>
      </c>
      <c r="G405" s="67">
        <f t="shared" si="118"/>
        <v>3.9375</v>
      </c>
      <c r="H405" s="68">
        <f t="shared" si="119"/>
        <v>2.9709133436450747E-4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104</v>
      </c>
      <c r="E406" s="70" t="str">
        <f t="shared" ref="E406" si="124">+IF(C406=0,"",C406/C$329)</f>
        <v/>
      </c>
      <c r="F406" s="70">
        <f t="shared" ref="F406" si="125">+IF(D406=0,"",D406/D$329)</f>
        <v>5.1880415641945312E-4</v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20</v>
      </c>
      <c r="D407" s="45">
        <v>22</v>
      </c>
      <c r="E407" s="70">
        <f t="shared" si="116"/>
        <v>9.4314709322065865E-5</v>
      </c>
      <c r="F407" s="70">
        <f t="shared" si="117"/>
        <v>1.0974703308873048E-4</v>
      </c>
      <c r="G407" s="67">
        <f t="shared" si="118"/>
        <v>0.1</v>
      </c>
      <c r="H407" s="68">
        <f t="shared" si="119"/>
        <v>9.4314709322065865E-6</v>
      </c>
    </row>
    <row r="408" spans="1:8" s="69" customFormat="1" ht="15" x14ac:dyDescent="0.2">
      <c r="A408" s="71"/>
      <c r="B408" s="66" t="s">
        <v>300</v>
      </c>
      <c r="C408" s="45">
        <v>225</v>
      </c>
      <c r="D408" s="45">
        <v>263</v>
      </c>
      <c r="E408" s="70">
        <f t="shared" si="116"/>
        <v>1.061040479873241E-3</v>
      </c>
      <c r="F408" s="70">
        <f t="shared" si="117"/>
        <v>1.3119758955607325E-3</v>
      </c>
      <c r="G408" s="67">
        <f t="shared" si="118"/>
        <v>0.16888888888888889</v>
      </c>
      <c r="H408" s="68">
        <f t="shared" si="119"/>
        <v>1.7919794771192516E-4</v>
      </c>
    </row>
    <row r="409" spans="1:8" s="69" customFormat="1" ht="15" x14ac:dyDescent="0.2">
      <c r="A409" s="71"/>
      <c r="B409" s="66" t="s">
        <v>301</v>
      </c>
      <c r="C409" s="45">
        <v>2545</v>
      </c>
      <c r="D409" s="45">
        <v>3015</v>
      </c>
      <c r="E409" s="70">
        <f t="shared" si="116"/>
        <v>1.2001546761232882E-2</v>
      </c>
      <c r="F409" s="70">
        <f t="shared" si="117"/>
        <v>1.5040332034660108E-2</v>
      </c>
      <c r="G409" s="67">
        <f t="shared" si="118"/>
        <v>0.18467583497053044</v>
      </c>
      <c r="H409" s="68">
        <f t="shared" si="119"/>
        <v>2.2163956690685479E-3</v>
      </c>
    </row>
    <row r="410" spans="1:8" s="69" customFormat="1" ht="15" x14ac:dyDescent="0.2">
      <c r="A410" s="71"/>
      <c r="B410" s="66" t="s">
        <v>114</v>
      </c>
      <c r="C410" s="45">
        <v>1885</v>
      </c>
      <c r="D410" s="45">
        <v>1877</v>
      </c>
      <c r="E410" s="70">
        <f t="shared" si="116"/>
        <v>8.8891613536047076E-3</v>
      </c>
      <c r="F410" s="70">
        <f t="shared" si="117"/>
        <v>9.3634173230703228E-3</v>
      </c>
      <c r="G410" s="67">
        <f t="shared" si="118"/>
        <v>-4.2440318302387264E-3</v>
      </c>
      <c r="H410" s="68">
        <f t="shared" si="119"/>
        <v>-3.7725883728826339E-5</v>
      </c>
    </row>
    <row r="411" spans="1:8" s="69" customFormat="1" ht="15" x14ac:dyDescent="0.2">
      <c r="A411" s="71"/>
      <c r="B411" s="66" t="s">
        <v>115</v>
      </c>
      <c r="C411" s="45">
        <v>62</v>
      </c>
      <c r="D411" s="45">
        <v>224</v>
      </c>
      <c r="E411" s="70">
        <f t="shared" si="116"/>
        <v>2.9237559889840417E-4</v>
      </c>
      <c r="F411" s="70">
        <f t="shared" si="117"/>
        <v>1.1174243369034375E-3</v>
      </c>
      <c r="G411" s="67">
        <f t="shared" si="118"/>
        <v>2.6129032258064515</v>
      </c>
      <c r="H411" s="68">
        <f t="shared" si="119"/>
        <v>7.6394914550873341E-4</v>
      </c>
    </row>
    <row r="412" spans="1:8" s="69" customFormat="1" ht="15" x14ac:dyDescent="0.2">
      <c r="A412" s="71"/>
      <c r="B412" s="66" t="s">
        <v>116</v>
      </c>
      <c r="C412" s="45">
        <v>872</v>
      </c>
      <c r="D412" s="45">
        <v>1086</v>
      </c>
      <c r="E412" s="70">
        <f t="shared" si="116"/>
        <v>4.112121326442072E-3</v>
      </c>
      <c r="F412" s="70">
        <f t="shared" si="117"/>
        <v>5.4175126333800587E-3</v>
      </c>
      <c r="G412" s="67">
        <f t="shared" si="118"/>
        <v>0.24541284403669725</v>
      </c>
      <c r="H412" s="68">
        <f t="shared" si="119"/>
        <v>1.0091673897461048E-3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100</v>
      </c>
      <c r="E413" s="70" t="str">
        <f t="shared" si="116"/>
        <v/>
      </c>
      <c r="F413" s="70">
        <f t="shared" si="117"/>
        <v>4.9885015040332034E-4</v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40</v>
      </c>
      <c r="E414" s="70" t="str">
        <f t="shared" ref="E414:E415" si="128">+IF(C414=0,"",C414/C$329)</f>
        <v/>
      </c>
      <c r="F414" s="70">
        <f t="shared" ref="F414:F415" si="129">+IF(D414=0,"",D414/D$329)</f>
        <v>1.9954006016132813E-4</v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96</v>
      </c>
      <c r="E415" s="70" t="str">
        <f t="shared" si="128"/>
        <v/>
      </c>
      <c r="F415" s="70">
        <f t="shared" si="129"/>
        <v>4.7889614438718751E-4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1</v>
      </c>
      <c r="D416" s="45">
        <v>145</v>
      </c>
      <c r="E416" s="70">
        <f t="shared" si="116"/>
        <v>4.7157354661032933E-6</v>
      </c>
      <c r="F416" s="70">
        <f t="shared" si="117"/>
        <v>7.2333271808481452E-4</v>
      </c>
      <c r="G416" s="67">
        <f t="shared" si="118"/>
        <v>144</v>
      </c>
      <c r="H416" s="68">
        <f t="shared" si="119"/>
        <v>6.7906590711887423E-4</v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77</v>
      </c>
      <c r="E417" s="70" t="str">
        <f t="shared" ref="E417:E419" si="132">+IF(C417=0,"",C417/C$329)</f>
        <v/>
      </c>
      <c r="F417" s="70">
        <f t="shared" ref="F417:F419" si="133">+IF(D417=0,"",D417/D$329)</f>
        <v>3.8411461581055664E-4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1</v>
      </c>
      <c r="E419" s="70" t="str">
        <f t="shared" si="132"/>
        <v/>
      </c>
      <c r="F419" s="70">
        <f t="shared" si="133"/>
        <v>4.9885015040332038E-6</v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189</v>
      </c>
      <c r="D420" s="45">
        <v>160</v>
      </c>
      <c r="E420" s="70">
        <f t="shared" si="116"/>
        <v>8.9127400309352246E-4</v>
      </c>
      <c r="F420" s="70">
        <f t="shared" si="117"/>
        <v>7.981602406453125E-4</v>
      </c>
      <c r="G420" s="67">
        <f t="shared" si="118"/>
        <v>-0.15343915343915343</v>
      </c>
      <c r="H420" s="68">
        <f t="shared" si="119"/>
        <v>-1.3675632851699551E-4</v>
      </c>
    </row>
    <row r="421" spans="1:8" s="69" customFormat="1" ht="15" x14ac:dyDescent="0.2">
      <c r="A421" s="71"/>
      <c r="B421" s="66" t="s">
        <v>120</v>
      </c>
      <c r="C421" s="45">
        <v>23</v>
      </c>
      <c r="D421" s="45">
        <v>40</v>
      </c>
      <c r="E421" s="70">
        <f t="shared" si="116"/>
        <v>1.0846191572037575E-4</v>
      </c>
      <c r="F421" s="70">
        <f t="shared" si="117"/>
        <v>1.9954006016132813E-4</v>
      </c>
      <c r="G421" s="67">
        <f t="shared" si="118"/>
        <v>0.73913043478260865</v>
      </c>
      <c r="H421" s="68">
        <f t="shared" si="119"/>
        <v>8.0167502923755979E-5</v>
      </c>
    </row>
    <row r="422" spans="1:8" s="69" customFormat="1" ht="15" x14ac:dyDescent="0.2">
      <c r="A422" s="71"/>
      <c r="B422" s="66" t="s">
        <v>129</v>
      </c>
      <c r="C422" s="45">
        <v>1477</v>
      </c>
      <c r="D422" s="45">
        <v>712</v>
      </c>
      <c r="E422" s="70">
        <f t="shared" si="116"/>
        <v>6.9651412834345642E-3</v>
      </c>
      <c r="F422" s="70">
        <f t="shared" si="117"/>
        <v>3.551813070871641E-3</v>
      </c>
      <c r="G422" s="67">
        <f t="shared" si="118"/>
        <v>-0.51794177386594453</v>
      </c>
      <c r="H422" s="68">
        <f t="shared" si="119"/>
        <v>-3.6075376315690198E-3</v>
      </c>
    </row>
    <row r="423" spans="1:8" s="69" customFormat="1" ht="15" x14ac:dyDescent="0.2">
      <c r="A423" s="71"/>
      <c r="B423" s="66" t="s">
        <v>128</v>
      </c>
      <c r="C423" s="45">
        <v>1470</v>
      </c>
      <c r="D423" s="45">
        <v>753</v>
      </c>
      <c r="E423" s="70">
        <f t="shared" si="116"/>
        <v>6.9321311351718418E-3</v>
      </c>
      <c r="F423" s="70">
        <f t="shared" si="117"/>
        <v>3.7563416325370022E-3</v>
      </c>
      <c r="G423" s="67">
        <f t="shared" si="118"/>
        <v>-0.48775510204081635</v>
      </c>
      <c r="H423" s="68">
        <f t="shared" si="119"/>
        <v>-3.3811823291960618E-3</v>
      </c>
    </row>
    <row r="424" spans="1:8" s="69" customFormat="1" ht="15" x14ac:dyDescent="0.2">
      <c r="A424" s="71"/>
      <c r="B424" s="66" t="s">
        <v>303</v>
      </c>
      <c r="C424" s="45">
        <v>534</v>
      </c>
      <c r="D424" s="45">
        <v>602</v>
      </c>
      <c r="E424" s="70">
        <f t="shared" si="116"/>
        <v>2.5182027388991586E-3</v>
      </c>
      <c r="F424" s="70">
        <f t="shared" si="117"/>
        <v>3.0030779054279885E-3</v>
      </c>
      <c r="G424" s="67">
        <f t="shared" si="118"/>
        <v>0.12734082397003746</v>
      </c>
      <c r="H424" s="68">
        <f t="shared" si="119"/>
        <v>3.2067001169502397E-4</v>
      </c>
    </row>
    <row r="425" spans="1:8" s="69" customFormat="1" ht="15" x14ac:dyDescent="0.2">
      <c r="A425" s="71"/>
      <c r="B425" s="66" t="s">
        <v>553</v>
      </c>
      <c r="C425" s="45">
        <v>274</v>
      </c>
      <c r="D425" s="45">
        <v>417</v>
      </c>
      <c r="E425" s="70">
        <f t="shared" si="116"/>
        <v>1.2921115177123024E-3</v>
      </c>
      <c r="F425" s="70">
        <f t="shared" si="117"/>
        <v>2.0802051271818457E-3</v>
      </c>
      <c r="G425" s="67">
        <f t="shared" si="118"/>
        <v>0.52189781021897808</v>
      </c>
      <c r="H425" s="68">
        <f t="shared" si="119"/>
        <v>6.7435017165277087E-4</v>
      </c>
    </row>
    <row r="426" spans="1:8" s="69" customFormat="1" ht="30" x14ac:dyDescent="0.2">
      <c r="A426" s="71"/>
      <c r="B426" s="66" t="s">
        <v>554</v>
      </c>
      <c r="C426" s="45">
        <v>11</v>
      </c>
      <c r="D426" s="45">
        <v>141</v>
      </c>
      <c r="E426" s="70">
        <f t="shared" si="116"/>
        <v>5.1873090127136226E-5</v>
      </c>
      <c r="F426" s="70">
        <f t="shared" si="117"/>
        <v>7.0337871206868174E-4</v>
      </c>
      <c r="G426" s="67">
        <f t="shared" si="118"/>
        <v>11.818181818181818</v>
      </c>
      <c r="H426" s="68">
        <f t="shared" si="119"/>
        <v>6.1304561059342814E-4</v>
      </c>
    </row>
    <row r="427" spans="1:8" s="69" customFormat="1" ht="15" x14ac:dyDescent="0.2">
      <c r="A427" s="71"/>
      <c r="B427" s="66" t="s">
        <v>555</v>
      </c>
      <c r="C427" s="45">
        <v>38</v>
      </c>
      <c r="D427" s="45">
        <v>3</v>
      </c>
      <c r="E427" s="70">
        <f t="shared" si="116"/>
        <v>1.7919794771192516E-4</v>
      </c>
      <c r="F427" s="70">
        <f t="shared" si="117"/>
        <v>1.496550451209961E-5</v>
      </c>
      <c r="G427" s="67">
        <f t="shared" si="118"/>
        <v>-0.92105263157894735</v>
      </c>
      <c r="H427" s="68">
        <f t="shared" si="119"/>
        <v>-1.6505074131361528E-4</v>
      </c>
    </row>
    <row r="428" spans="1:8" s="69" customFormat="1" ht="15" x14ac:dyDescent="0.2">
      <c r="A428" s="71"/>
      <c r="B428" s="66" t="s">
        <v>124</v>
      </c>
      <c r="C428" s="45">
        <v>224</v>
      </c>
      <c r="D428" s="45">
        <v>147</v>
      </c>
      <c r="E428" s="70">
        <f t="shared" si="116"/>
        <v>1.0563247444071377E-3</v>
      </c>
      <c r="F428" s="70">
        <f t="shared" si="117"/>
        <v>7.3330972109288096E-4</v>
      </c>
      <c r="G428" s="67">
        <f t="shared" si="118"/>
        <v>-0.34375</v>
      </c>
      <c r="H428" s="68">
        <f t="shared" si="119"/>
        <v>-3.6311163088995356E-4</v>
      </c>
    </row>
    <row r="429" spans="1:8" s="69" customFormat="1" ht="15" x14ac:dyDescent="0.2">
      <c r="A429" s="71"/>
      <c r="B429" s="66" t="s">
        <v>304</v>
      </c>
      <c r="C429" s="45">
        <v>8</v>
      </c>
      <c r="D429" s="45">
        <v>120</v>
      </c>
      <c r="E429" s="70">
        <f t="shared" si="116"/>
        <v>3.7725883728826346E-5</v>
      </c>
      <c r="F429" s="70">
        <f t="shared" si="117"/>
        <v>5.9862018048398443E-4</v>
      </c>
      <c r="G429" s="67">
        <f t="shared" si="118"/>
        <v>14</v>
      </c>
      <c r="H429" s="68">
        <f t="shared" si="119"/>
        <v>5.2816237220356884E-4</v>
      </c>
    </row>
    <row r="430" spans="1:8" s="69" customFormat="1" ht="15" x14ac:dyDescent="0.2">
      <c r="A430" s="71"/>
      <c r="B430" s="66" t="s">
        <v>125</v>
      </c>
      <c r="C430" s="45">
        <v>1164</v>
      </c>
      <c r="D430" s="45">
        <v>596</v>
      </c>
      <c r="E430" s="70">
        <f t="shared" si="116"/>
        <v>5.4891160825442332E-3</v>
      </c>
      <c r="F430" s="70">
        <f t="shared" si="117"/>
        <v>2.9731468964037892E-3</v>
      </c>
      <c r="G430" s="67">
        <f t="shared" si="118"/>
        <v>-0.48797250859106528</v>
      </c>
      <c r="H430" s="68">
        <f t="shared" si="119"/>
        <v>-2.6785377447466705E-3</v>
      </c>
    </row>
    <row r="431" spans="1:8" s="69" customFormat="1" ht="15" x14ac:dyDescent="0.2">
      <c r="A431" s="71"/>
      <c r="B431" s="66" t="s">
        <v>457</v>
      </c>
      <c r="C431" s="45">
        <v>215</v>
      </c>
      <c r="D431" s="45">
        <v>268</v>
      </c>
      <c r="E431" s="70">
        <f t="shared" si="116"/>
        <v>1.0138831252122082E-3</v>
      </c>
      <c r="F431" s="70">
        <f t="shared" si="117"/>
        <v>1.3369184030808986E-3</v>
      </c>
      <c r="G431" s="67">
        <f t="shared" si="118"/>
        <v>0.24651162790697675</v>
      </c>
      <c r="H431" s="68">
        <f t="shared" si="119"/>
        <v>2.4993397970347458E-4</v>
      </c>
    </row>
    <row r="432" spans="1:8" s="69" customFormat="1" ht="15" x14ac:dyDescent="0.2">
      <c r="A432" s="71"/>
      <c r="B432" s="66" t="s">
        <v>123</v>
      </c>
      <c r="C432" s="45">
        <v>2274</v>
      </c>
      <c r="D432" s="45">
        <v>1846</v>
      </c>
      <c r="E432" s="70">
        <f t="shared" si="116"/>
        <v>1.0723582449918889E-2</v>
      </c>
      <c r="F432" s="70">
        <f t="shared" si="117"/>
        <v>9.2087737764452934E-3</v>
      </c>
      <c r="G432" s="67">
        <f t="shared" si="118"/>
        <v>-0.18821459982409849</v>
      </c>
      <c r="H432" s="68">
        <f t="shared" si="119"/>
        <v>-2.0183347794922096E-3</v>
      </c>
    </row>
    <row r="433" spans="1:8" s="69" customFormat="1" ht="15" x14ac:dyDescent="0.2">
      <c r="A433" s="71"/>
      <c r="B433" s="66" t="s">
        <v>305</v>
      </c>
      <c r="C433" s="45">
        <v>490</v>
      </c>
      <c r="D433" s="45">
        <v>609</v>
      </c>
      <c r="E433" s="70">
        <f t="shared" si="116"/>
        <v>2.3107103783906137E-3</v>
      </c>
      <c r="F433" s="70">
        <f t="shared" si="117"/>
        <v>3.037997415956221E-3</v>
      </c>
      <c r="G433" s="67">
        <f t="shared" si="118"/>
        <v>0.24285714285714285</v>
      </c>
      <c r="H433" s="68">
        <f t="shared" si="119"/>
        <v>5.6117252046629189E-4</v>
      </c>
    </row>
    <row r="434" spans="1:8" s="69" customFormat="1" ht="15" x14ac:dyDescent="0.2">
      <c r="A434" s="71"/>
      <c r="B434" s="66" t="s">
        <v>122</v>
      </c>
      <c r="C434" s="45">
        <v>244</v>
      </c>
      <c r="D434" s="45">
        <v>149</v>
      </c>
      <c r="E434" s="70">
        <f t="shared" si="116"/>
        <v>1.1506394537292037E-3</v>
      </c>
      <c r="F434" s="70">
        <f t="shared" si="117"/>
        <v>7.4328672410094729E-4</v>
      </c>
      <c r="G434" s="67">
        <f t="shared" si="118"/>
        <v>-0.38934426229508196</v>
      </c>
      <c r="H434" s="68">
        <f t="shared" si="119"/>
        <v>-4.4799486927981291E-4</v>
      </c>
    </row>
    <row r="435" spans="1:8" s="69" customFormat="1" ht="15" x14ac:dyDescent="0.2">
      <c r="A435" s="71"/>
      <c r="B435" s="66" t="s">
        <v>374</v>
      </c>
      <c r="C435" s="45">
        <v>310</v>
      </c>
      <c r="D435" s="45">
        <v>249</v>
      </c>
      <c r="E435" s="70">
        <f t="shared" si="116"/>
        <v>1.461877994492021E-3</v>
      </c>
      <c r="F435" s="70">
        <f t="shared" si="117"/>
        <v>1.2421368745042676E-3</v>
      </c>
      <c r="G435" s="67">
        <f t="shared" si="118"/>
        <v>-0.1967741935483871</v>
      </c>
      <c r="H435" s="68">
        <f t="shared" si="119"/>
        <v>-2.8765986343230092E-4</v>
      </c>
    </row>
    <row r="436" spans="1:8" s="69" customFormat="1" ht="15" x14ac:dyDescent="0.2">
      <c r="A436" s="71"/>
      <c r="B436" s="66" t="s">
        <v>132</v>
      </c>
      <c r="C436" s="45">
        <v>343</v>
      </c>
      <c r="D436" s="45">
        <v>144</v>
      </c>
      <c r="E436" s="70">
        <f t="shared" si="116"/>
        <v>1.6174972648734297E-3</v>
      </c>
      <c r="F436" s="70">
        <f t="shared" si="117"/>
        <v>7.183442165807813E-4</v>
      </c>
      <c r="G436" s="67">
        <f t="shared" si="118"/>
        <v>-0.58017492711370267</v>
      </c>
      <c r="H436" s="68">
        <f t="shared" si="119"/>
        <v>-9.3843135775455546E-4</v>
      </c>
    </row>
    <row r="437" spans="1:8" s="69" customFormat="1" ht="15" x14ac:dyDescent="0.2">
      <c r="A437" s="71"/>
      <c r="B437" s="66" t="s">
        <v>119</v>
      </c>
      <c r="C437" s="45">
        <v>52</v>
      </c>
      <c r="D437" s="45">
        <v>44</v>
      </c>
      <c r="E437" s="70">
        <f t="shared" si="116"/>
        <v>2.4521824423737128E-4</v>
      </c>
      <c r="F437" s="70">
        <f t="shared" si="117"/>
        <v>2.1949406617746095E-4</v>
      </c>
      <c r="G437" s="67">
        <f t="shared" si="118"/>
        <v>-0.15384615384615385</v>
      </c>
      <c r="H437" s="68">
        <f t="shared" si="119"/>
        <v>-3.7725883728826353E-5</v>
      </c>
    </row>
    <row r="438" spans="1:8" s="69" customFormat="1" ht="15" x14ac:dyDescent="0.2">
      <c r="A438" s="71"/>
      <c r="B438" s="66" t="s">
        <v>306</v>
      </c>
      <c r="C438" s="45">
        <v>3283</v>
      </c>
      <c r="D438" s="45">
        <v>3814</v>
      </c>
      <c r="E438" s="70">
        <f t="shared" si="116"/>
        <v>1.5481759535217113E-2</v>
      </c>
      <c r="F438" s="70">
        <f t="shared" si="117"/>
        <v>1.9026144736382637E-2</v>
      </c>
      <c r="G438" s="67">
        <f t="shared" si="118"/>
        <v>0.16174230886384405</v>
      </c>
      <c r="H438" s="68">
        <f t="shared" si="119"/>
        <v>2.5040555325008492E-3</v>
      </c>
    </row>
    <row r="439" spans="1:8" s="69" customFormat="1" ht="15" x14ac:dyDescent="0.2">
      <c r="A439" s="71"/>
      <c r="B439" s="66" t="s">
        <v>556</v>
      </c>
      <c r="C439" s="45">
        <v>8</v>
      </c>
      <c r="D439" s="45">
        <v>19</v>
      </c>
      <c r="E439" s="70">
        <f t="shared" si="116"/>
        <v>3.7725883728826346E-5</v>
      </c>
      <c r="F439" s="70">
        <f t="shared" si="117"/>
        <v>9.4781528576630869E-5</v>
      </c>
      <c r="G439" s="67">
        <f t="shared" si="118"/>
        <v>1.375</v>
      </c>
      <c r="H439" s="68">
        <f t="shared" si="119"/>
        <v>5.1873090127136226E-5</v>
      </c>
    </row>
    <row r="440" spans="1:8" s="69" customFormat="1" ht="15" x14ac:dyDescent="0.2">
      <c r="A440" s="71"/>
      <c r="B440" s="66" t="s">
        <v>126</v>
      </c>
      <c r="C440" s="45">
        <v>21</v>
      </c>
      <c r="D440" s="45">
        <v>63</v>
      </c>
      <c r="E440" s="70">
        <f t="shared" si="116"/>
        <v>9.9030444788169165E-5</v>
      </c>
      <c r="F440" s="70">
        <f t="shared" si="117"/>
        <v>3.1427559475409182E-4</v>
      </c>
      <c r="G440" s="67">
        <f t="shared" si="118"/>
        <v>2</v>
      </c>
      <c r="H440" s="68">
        <f t="shared" si="119"/>
        <v>1.9806088957633833E-4</v>
      </c>
    </row>
    <row r="441" spans="1:8" s="69" customFormat="1" ht="15" x14ac:dyDescent="0.2">
      <c r="A441" s="71"/>
      <c r="B441" s="66" t="s">
        <v>130</v>
      </c>
      <c r="C441" s="45">
        <v>3</v>
      </c>
      <c r="D441" s="45">
        <v>12</v>
      </c>
      <c r="E441" s="70">
        <f t="shared" si="116"/>
        <v>1.414720639830988E-5</v>
      </c>
      <c r="F441" s="70">
        <f t="shared" si="117"/>
        <v>5.9862018048398439E-5</v>
      </c>
      <c r="G441" s="67">
        <f t="shared" si="118"/>
        <v>3</v>
      </c>
      <c r="H441" s="68">
        <f t="shared" si="119"/>
        <v>4.2441619194929639E-5</v>
      </c>
    </row>
    <row r="442" spans="1:8" s="69" customFormat="1" ht="15" x14ac:dyDescent="0.2">
      <c r="A442" s="71"/>
      <c r="B442" s="66" t="s">
        <v>117</v>
      </c>
      <c r="C442" s="45">
        <v>201</v>
      </c>
      <c r="D442" s="45">
        <v>203</v>
      </c>
      <c r="E442" s="70">
        <f t="shared" si="116"/>
        <v>9.4786282868676195E-4</v>
      </c>
      <c r="F442" s="70">
        <f t="shared" si="117"/>
        <v>1.0126658053187403E-3</v>
      </c>
      <c r="G442" s="67">
        <f t="shared" si="118"/>
        <v>9.9502487562189053E-3</v>
      </c>
      <c r="H442" s="68">
        <f t="shared" si="119"/>
        <v>9.4314709322065865E-6</v>
      </c>
    </row>
    <row r="443" spans="1:8" s="69" customFormat="1" ht="15" x14ac:dyDescent="0.2">
      <c r="A443" s="71"/>
      <c r="B443" s="66" t="s">
        <v>121</v>
      </c>
      <c r="C443" s="45">
        <v>97</v>
      </c>
      <c r="D443" s="45">
        <v>98</v>
      </c>
      <c r="E443" s="70">
        <f t="shared" si="116"/>
        <v>4.5742634021201945E-4</v>
      </c>
      <c r="F443" s="70">
        <f t="shared" si="117"/>
        <v>4.888731473952539E-4</v>
      </c>
      <c r="G443" s="67">
        <f t="shared" si="118"/>
        <v>1.0309278350515464E-2</v>
      </c>
      <c r="H443" s="68">
        <f t="shared" si="119"/>
        <v>4.7157354661032933E-6</v>
      </c>
    </row>
    <row r="444" spans="1:8" s="69" customFormat="1" ht="15" x14ac:dyDescent="0.2">
      <c r="A444" s="71"/>
      <c r="B444" s="66" t="s">
        <v>127</v>
      </c>
      <c r="C444" s="45">
        <v>9</v>
      </c>
      <c r="D444" s="45">
        <v>10</v>
      </c>
      <c r="E444" s="70">
        <f t="shared" si="116"/>
        <v>4.2441619194929639E-5</v>
      </c>
      <c r="F444" s="70">
        <f t="shared" si="117"/>
        <v>4.9885015040332031E-5</v>
      </c>
      <c r="G444" s="67">
        <f t="shared" si="118"/>
        <v>0.1111111111111111</v>
      </c>
      <c r="H444" s="68">
        <f t="shared" si="119"/>
        <v>4.7157354661032933E-6</v>
      </c>
    </row>
    <row r="445" spans="1:8" s="69" customFormat="1" ht="15" x14ac:dyDescent="0.2">
      <c r="A445" s="71"/>
      <c r="B445" s="66" t="s">
        <v>131</v>
      </c>
      <c r="C445" s="45">
        <v>28</v>
      </c>
      <c r="D445" s="45">
        <v>14</v>
      </c>
      <c r="E445" s="70">
        <f t="shared" si="116"/>
        <v>1.3204059305089221E-4</v>
      </c>
      <c r="F445" s="70">
        <f t="shared" si="117"/>
        <v>6.9839021056464847E-5</v>
      </c>
      <c r="G445" s="67">
        <f t="shared" si="118"/>
        <v>-0.5</v>
      </c>
      <c r="H445" s="68">
        <f t="shared" si="119"/>
        <v>-6.6020296525446106E-5</v>
      </c>
    </row>
    <row r="446" spans="1:8" s="69" customFormat="1" ht="15" x14ac:dyDescent="0.2">
      <c r="A446" s="71"/>
      <c r="B446" s="66" t="s">
        <v>307</v>
      </c>
      <c r="C446" s="45">
        <v>1994</v>
      </c>
      <c r="D446" s="45">
        <v>1526</v>
      </c>
      <c r="E446" s="70">
        <f t="shared" si="116"/>
        <v>9.4031765194099674E-3</v>
      </c>
      <c r="F446" s="70">
        <f t="shared" si="117"/>
        <v>7.6124532951546689E-3</v>
      </c>
      <c r="G446" s="67">
        <f t="shared" si="118"/>
        <v>-0.23470411233701102</v>
      </c>
      <c r="H446" s="68">
        <f t="shared" si="119"/>
        <v>-2.2069641981363412E-3</v>
      </c>
    </row>
    <row r="447" spans="1:8" s="69" customFormat="1" ht="30" x14ac:dyDescent="0.2">
      <c r="A447" s="71"/>
      <c r="B447" s="66" t="s">
        <v>557</v>
      </c>
      <c r="C447" s="45">
        <v>26</v>
      </c>
      <c r="D447" s="45">
        <v>83</v>
      </c>
      <c r="E447" s="70">
        <f t="shared" si="116"/>
        <v>1.2260912211868564E-4</v>
      </c>
      <c r="F447" s="70">
        <f t="shared" si="117"/>
        <v>4.1404562483475591E-4</v>
      </c>
      <c r="G447" s="67">
        <f t="shared" si="118"/>
        <v>2.1923076923076925</v>
      </c>
      <c r="H447" s="68">
        <f t="shared" si="119"/>
        <v>2.6879692156788778E-4</v>
      </c>
    </row>
    <row r="448" spans="1:8" s="69" customFormat="1" ht="15" x14ac:dyDescent="0.2">
      <c r="A448" s="71"/>
      <c r="B448" s="66" t="s">
        <v>308</v>
      </c>
      <c r="C448" s="45">
        <v>538</v>
      </c>
      <c r="D448" s="45">
        <v>344</v>
      </c>
      <c r="E448" s="70">
        <f t="shared" si="116"/>
        <v>2.5370656807635721E-3</v>
      </c>
      <c r="F448" s="70">
        <f t="shared" si="117"/>
        <v>1.7160445173874221E-3</v>
      </c>
      <c r="G448" s="67">
        <f t="shared" si="118"/>
        <v>-0.36059479553903345</v>
      </c>
      <c r="H448" s="68">
        <f t="shared" si="119"/>
        <v>-9.1485268042403901E-4</v>
      </c>
    </row>
    <row r="449" spans="1:8" s="69" customFormat="1" ht="15" x14ac:dyDescent="0.2">
      <c r="A449" s="71"/>
      <c r="B449" s="66" t="s">
        <v>309</v>
      </c>
      <c r="C449" s="45">
        <v>110</v>
      </c>
      <c r="D449" s="45">
        <v>115</v>
      </c>
      <c r="E449" s="70">
        <f t="shared" si="116"/>
        <v>5.1873090127136224E-4</v>
      </c>
      <c r="F449" s="70">
        <f t="shared" si="117"/>
        <v>5.7367767296381844E-4</v>
      </c>
      <c r="G449" s="67">
        <f t="shared" si="118"/>
        <v>4.5454545454545456E-2</v>
      </c>
      <c r="H449" s="68">
        <f t="shared" si="119"/>
        <v>2.3578677330516466E-5</v>
      </c>
    </row>
    <row r="450" spans="1:8" s="69" customFormat="1" ht="15" x14ac:dyDescent="0.2">
      <c r="A450" s="71"/>
      <c r="B450" s="66" t="s">
        <v>558</v>
      </c>
      <c r="C450" s="45">
        <v>263</v>
      </c>
      <c r="D450" s="45">
        <v>156</v>
      </c>
      <c r="E450" s="70">
        <f t="shared" si="116"/>
        <v>1.2402384275851661E-3</v>
      </c>
      <c r="F450" s="70">
        <f t="shared" si="117"/>
        <v>7.7820623462917973E-4</v>
      </c>
      <c r="G450" s="67">
        <f t="shared" si="118"/>
        <v>-0.40684410646387831</v>
      </c>
      <c r="H450" s="68">
        <f t="shared" si="119"/>
        <v>-5.045836948730524E-4</v>
      </c>
    </row>
    <row r="451" spans="1:8" s="69" customFormat="1" ht="15" x14ac:dyDescent="0.2">
      <c r="A451" s="71"/>
      <c r="B451" s="66" t="s">
        <v>310</v>
      </c>
      <c r="C451" s="45">
        <v>1367</v>
      </c>
      <c r="D451" s="45">
        <v>1657</v>
      </c>
      <c r="E451" s="70">
        <f t="shared" si="116"/>
        <v>6.4464103821632018E-3</v>
      </c>
      <c r="F451" s="70">
        <f t="shared" si="117"/>
        <v>8.2659469921830177E-3</v>
      </c>
      <c r="G451" s="67">
        <f t="shared" si="118"/>
        <v>0.2121433796634967</v>
      </c>
      <c r="H451" s="68">
        <f t="shared" si="119"/>
        <v>1.3675632851699549E-3</v>
      </c>
    </row>
    <row r="452" spans="1:8" s="69" customFormat="1" ht="15" x14ac:dyDescent="0.2">
      <c r="A452" s="71"/>
      <c r="B452" s="66" t="s">
        <v>311</v>
      </c>
      <c r="C452" s="45">
        <v>71</v>
      </c>
      <c r="D452" s="45">
        <v>111</v>
      </c>
      <c r="E452" s="70">
        <f t="shared" si="116"/>
        <v>3.3481721809333381E-4</v>
      </c>
      <c r="F452" s="70">
        <f t="shared" si="117"/>
        <v>5.5372366694768555E-4</v>
      </c>
      <c r="G452" s="67">
        <f t="shared" si="118"/>
        <v>0.56338028169014087</v>
      </c>
      <c r="H452" s="68">
        <f t="shared" si="119"/>
        <v>1.8862941864413173E-4</v>
      </c>
    </row>
    <row r="453" spans="1:8" s="69" customFormat="1" ht="15" x14ac:dyDescent="0.2">
      <c r="A453" s="71"/>
      <c r="B453" s="66" t="s">
        <v>312</v>
      </c>
      <c r="C453" s="45">
        <v>268</v>
      </c>
      <c r="D453" s="45">
        <v>441</v>
      </c>
      <c r="E453" s="70">
        <f t="shared" si="116"/>
        <v>1.2638171049156827E-3</v>
      </c>
      <c r="F453" s="70">
        <f t="shared" si="117"/>
        <v>2.1999291632786426E-3</v>
      </c>
      <c r="G453" s="67">
        <f t="shared" si="118"/>
        <v>0.64552238805970152</v>
      </c>
      <c r="H453" s="68">
        <f t="shared" si="119"/>
        <v>8.1582223563586988E-4</v>
      </c>
    </row>
    <row r="454" spans="1:8" s="69" customFormat="1" ht="15" x14ac:dyDescent="0.2">
      <c r="A454" s="71"/>
      <c r="B454" s="66" t="s">
        <v>118</v>
      </c>
      <c r="C454" s="45">
        <v>44</v>
      </c>
      <c r="D454" s="45">
        <v>25</v>
      </c>
      <c r="E454" s="70">
        <f t="shared" si="116"/>
        <v>2.074923605085449E-4</v>
      </c>
      <c r="F454" s="70">
        <f t="shared" si="117"/>
        <v>1.2471253760083009E-4</v>
      </c>
      <c r="G454" s="67">
        <f t="shared" si="118"/>
        <v>-0.43181818181818182</v>
      </c>
      <c r="H454" s="68">
        <f t="shared" si="119"/>
        <v>-8.9598973855962579E-5</v>
      </c>
    </row>
    <row r="455" spans="1:8" s="69" customFormat="1" ht="15" x14ac:dyDescent="0.2">
      <c r="A455" s="71"/>
      <c r="B455" s="66" t="s">
        <v>313</v>
      </c>
      <c r="C455" s="45">
        <v>23</v>
      </c>
      <c r="D455" s="45">
        <v>15</v>
      </c>
      <c r="E455" s="70">
        <f t="shared" si="116"/>
        <v>1.0846191572037575E-4</v>
      </c>
      <c r="F455" s="70">
        <f t="shared" si="117"/>
        <v>7.4827522560498054E-5</v>
      </c>
      <c r="G455" s="67">
        <f t="shared" si="118"/>
        <v>-0.34782608695652173</v>
      </c>
      <c r="H455" s="68">
        <f t="shared" si="119"/>
        <v>-3.7725883728826346E-5</v>
      </c>
    </row>
    <row r="456" spans="1:8" s="69" customFormat="1" ht="15" x14ac:dyDescent="0.2">
      <c r="A456" s="71"/>
      <c r="B456" s="66" t="s">
        <v>314</v>
      </c>
      <c r="C456" s="45">
        <v>757</v>
      </c>
      <c r="D456" s="45">
        <v>474</v>
      </c>
      <c r="E456" s="70">
        <f t="shared" si="116"/>
        <v>3.569811747840193E-3</v>
      </c>
      <c r="F456" s="70">
        <f t="shared" si="117"/>
        <v>2.3645497129117384E-3</v>
      </c>
      <c r="G456" s="67">
        <f t="shared" si="118"/>
        <v>-0.37384412153236457</v>
      </c>
      <c r="H456" s="68">
        <f t="shared" si="119"/>
        <v>-1.3345531369072319E-3</v>
      </c>
    </row>
    <row r="457" spans="1:8" s="69" customFormat="1" ht="15" x14ac:dyDescent="0.2">
      <c r="A457" s="71"/>
      <c r="B457" s="66" t="s">
        <v>559</v>
      </c>
      <c r="C457" s="45">
        <v>575</v>
      </c>
      <c r="D457" s="45">
        <v>625</v>
      </c>
      <c r="E457" s="70">
        <f t="shared" si="116"/>
        <v>2.7115478930093938E-3</v>
      </c>
      <c r="F457" s="70">
        <f t="shared" si="117"/>
        <v>3.1178134400207521E-3</v>
      </c>
      <c r="G457" s="67">
        <f t="shared" si="118"/>
        <v>8.6956521739130432E-2</v>
      </c>
      <c r="H457" s="68">
        <f t="shared" si="119"/>
        <v>2.3578677330516468E-4</v>
      </c>
    </row>
    <row r="458" spans="1:8" s="69" customFormat="1" ht="15" x14ac:dyDescent="0.2">
      <c r="A458" s="71"/>
      <c r="B458" s="66" t="s">
        <v>315</v>
      </c>
      <c r="C458" s="45">
        <v>17</v>
      </c>
      <c r="D458" s="45">
        <v>28</v>
      </c>
      <c r="E458" s="70">
        <f t="shared" si="116"/>
        <v>8.0167502923755992E-5</v>
      </c>
      <c r="F458" s="70">
        <f t="shared" si="117"/>
        <v>1.3967804211292969E-4</v>
      </c>
      <c r="G458" s="67">
        <f t="shared" si="118"/>
        <v>0.6470588235294118</v>
      </c>
      <c r="H458" s="68">
        <f t="shared" si="119"/>
        <v>5.1873090127136233E-5</v>
      </c>
    </row>
    <row r="459" spans="1:8" s="69" customFormat="1" ht="15" x14ac:dyDescent="0.2">
      <c r="A459" s="71"/>
      <c r="B459" s="66" t="s">
        <v>316</v>
      </c>
      <c r="C459" s="45">
        <v>32</v>
      </c>
      <c r="D459" s="45">
        <v>30</v>
      </c>
      <c r="E459" s="70">
        <f t="shared" si="116"/>
        <v>1.5090353491530538E-4</v>
      </c>
      <c r="F459" s="70">
        <f t="shared" si="117"/>
        <v>1.4965504512099611E-4</v>
      </c>
      <c r="G459" s="67">
        <f t="shared" si="118"/>
        <v>-6.25E-2</v>
      </c>
      <c r="H459" s="68">
        <f t="shared" si="119"/>
        <v>-9.4314709322065865E-6</v>
      </c>
    </row>
    <row r="460" spans="1:8" s="69" customFormat="1" ht="15" x14ac:dyDescent="0.2">
      <c r="A460" s="71"/>
      <c r="B460" s="66" t="s">
        <v>317</v>
      </c>
      <c r="C460" s="45">
        <v>25</v>
      </c>
      <c r="D460" s="45">
        <v>9</v>
      </c>
      <c r="E460" s="70">
        <f t="shared" si="116"/>
        <v>1.1789338665258234E-4</v>
      </c>
      <c r="F460" s="70">
        <f t="shared" si="117"/>
        <v>4.4896513536298831E-5</v>
      </c>
      <c r="G460" s="67">
        <f t="shared" si="118"/>
        <v>-0.64</v>
      </c>
      <c r="H460" s="68">
        <f t="shared" si="119"/>
        <v>-7.5451767457652692E-5</v>
      </c>
    </row>
    <row r="461" spans="1:8" s="69" customFormat="1" ht="15" x14ac:dyDescent="0.2">
      <c r="A461" s="71"/>
      <c r="B461" s="66" t="s">
        <v>318</v>
      </c>
      <c r="C461" s="45">
        <v>95</v>
      </c>
      <c r="D461" s="45">
        <v>54</v>
      </c>
      <c r="E461" s="70">
        <f t="shared" si="116"/>
        <v>4.4799486927981285E-4</v>
      </c>
      <c r="F461" s="70">
        <f t="shared" si="117"/>
        <v>2.69379081217793E-4</v>
      </c>
      <c r="G461" s="67">
        <f t="shared" si="118"/>
        <v>-0.43157894736842106</v>
      </c>
      <c r="H461" s="68">
        <f t="shared" si="119"/>
        <v>-1.9334515411023503E-4</v>
      </c>
    </row>
    <row r="462" spans="1:8" s="69" customFormat="1" ht="15" x14ac:dyDescent="0.2">
      <c r="A462" s="71"/>
      <c r="B462" s="66" t="s">
        <v>141</v>
      </c>
      <c r="C462" s="45">
        <v>152</v>
      </c>
      <c r="D462" s="45">
        <v>84</v>
      </c>
      <c r="E462" s="70">
        <f t="shared" si="116"/>
        <v>7.1679179084770063E-4</v>
      </c>
      <c r="F462" s="70">
        <f t="shared" si="117"/>
        <v>4.1903412633878908E-4</v>
      </c>
      <c r="G462" s="67">
        <f t="shared" si="118"/>
        <v>-0.44736842105263158</v>
      </c>
      <c r="H462" s="68">
        <f t="shared" si="119"/>
        <v>-3.2067001169502397E-4</v>
      </c>
    </row>
    <row r="463" spans="1:8" s="69" customFormat="1" ht="30" x14ac:dyDescent="0.2">
      <c r="A463" s="71"/>
      <c r="B463" s="66" t="s">
        <v>142</v>
      </c>
      <c r="C463" s="45">
        <v>54</v>
      </c>
      <c r="D463" s="45">
        <v>90</v>
      </c>
      <c r="E463" s="70">
        <f t="shared" si="116"/>
        <v>2.5464971516957782E-4</v>
      </c>
      <c r="F463" s="70">
        <f t="shared" si="117"/>
        <v>4.489651353629883E-4</v>
      </c>
      <c r="G463" s="67">
        <f t="shared" si="118"/>
        <v>0.66666666666666663</v>
      </c>
      <c r="H463" s="68">
        <f t="shared" si="119"/>
        <v>1.6976647677971853E-4</v>
      </c>
    </row>
    <row r="464" spans="1:8" s="69" customFormat="1" ht="15" x14ac:dyDescent="0.2">
      <c r="A464" s="71"/>
      <c r="B464" s="66" t="s">
        <v>319</v>
      </c>
      <c r="C464" s="45">
        <v>68</v>
      </c>
      <c r="D464" s="45">
        <v>258</v>
      </c>
      <c r="E464" s="70">
        <f t="shared" si="116"/>
        <v>3.2067001169502397E-4</v>
      </c>
      <c r="F464" s="70">
        <f t="shared" si="117"/>
        <v>1.2870333880405664E-3</v>
      </c>
      <c r="G464" s="67">
        <f t="shared" si="118"/>
        <v>2.7941176470588234</v>
      </c>
      <c r="H464" s="68">
        <f t="shared" si="119"/>
        <v>8.9598973855962571E-4</v>
      </c>
    </row>
    <row r="465" spans="1:8" s="69" customFormat="1" ht="15" x14ac:dyDescent="0.2">
      <c r="A465" s="71"/>
      <c r="B465" s="66" t="s">
        <v>320</v>
      </c>
      <c r="C465" s="45">
        <v>149</v>
      </c>
      <c r="D465" s="45">
        <v>181</v>
      </c>
      <c r="E465" s="70">
        <f t="shared" si="116"/>
        <v>7.0264458444939067E-4</v>
      </c>
      <c r="F465" s="70">
        <f t="shared" si="117"/>
        <v>9.0291877223000981E-4</v>
      </c>
      <c r="G465" s="67">
        <f t="shared" si="118"/>
        <v>0.21476510067114093</v>
      </c>
      <c r="H465" s="68">
        <f t="shared" si="119"/>
        <v>1.5090353491530538E-4</v>
      </c>
    </row>
    <row r="466" spans="1:8" s="69" customFormat="1" ht="30" x14ac:dyDescent="0.2">
      <c r="A466" s="71"/>
      <c r="B466" s="66" t="s">
        <v>321</v>
      </c>
      <c r="C466" s="45">
        <v>153</v>
      </c>
      <c r="D466" s="45">
        <v>38</v>
      </c>
      <c r="E466" s="70">
        <f t="shared" si="116"/>
        <v>7.2150752631380387E-4</v>
      </c>
      <c r="F466" s="70">
        <f t="shared" si="117"/>
        <v>1.8956305715326174E-4</v>
      </c>
      <c r="G466" s="67">
        <f t="shared" si="118"/>
        <v>-0.75163398692810457</v>
      </c>
      <c r="H466" s="68">
        <f t="shared" si="119"/>
        <v>-5.4230957860187869E-4</v>
      </c>
    </row>
    <row r="467" spans="1:8" s="69" customFormat="1" ht="15" x14ac:dyDescent="0.2">
      <c r="A467" s="71"/>
      <c r="B467" s="66" t="s">
        <v>139</v>
      </c>
      <c r="C467" s="45">
        <v>1507</v>
      </c>
      <c r="D467" s="45">
        <v>506</v>
      </c>
      <c r="E467" s="70">
        <f t="shared" si="116"/>
        <v>7.1066133474176636E-3</v>
      </c>
      <c r="F467" s="70">
        <f t="shared" si="117"/>
        <v>2.524181761040801E-3</v>
      </c>
      <c r="G467" s="67">
        <f t="shared" si="118"/>
        <v>-0.66423357664233573</v>
      </c>
      <c r="H467" s="68">
        <f t="shared" si="119"/>
        <v>-4.7204512015693971E-3</v>
      </c>
    </row>
    <row r="468" spans="1:8" s="69" customFormat="1" ht="15" x14ac:dyDescent="0.2">
      <c r="A468" s="71"/>
      <c r="B468" s="66" t="s">
        <v>322</v>
      </c>
      <c r="C468" s="45">
        <v>350</v>
      </c>
      <c r="D468" s="45">
        <v>292</v>
      </c>
      <c r="E468" s="70">
        <f t="shared" si="116"/>
        <v>1.6505074131361527E-3</v>
      </c>
      <c r="F468" s="70">
        <f t="shared" si="117"/>
        <v>1.4566424391776955E-3</v>
      </c>
      <c r="G468" s="67">
        <f t="shared" si="118"/>
        <v>-0.1657142857142857</v>
      </c>
      <c r="H468" s="68">
        <f t="shared" si="119"/>
        <v>-2.7351265703399102E-4</v>
      </c>
    </row>
    <row r="469" spans="1:8" s="69" customFormat="1" ht="15" x14ac:dyDescent="0.2">
      <c r="A469" s="71"/>
      <c r="B469" s="66" t="s">
        <v>323</v>
      </c>
      <c r="C469" s="45">
        <v>2</v>
      </c>
      <c r="D469" s="45">
        <v>0</v>
      </c>
      <c r="E469" s="70">
        <f t="shared" ref="E469:E534" si="136">+IF(C469=0,"",C469/C$329)</f>
        <v>9.4314709322065865E-6</v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>
        <f t="shared" ref="H469:H534" si="139">+IF(OR(AND(E469=""),(G469="")),"",E469*G469)</f>
        <v>0</v>
      </c>
    </row>
    <row r="470" spans="1:8" s="69" customFormat="1" ht="15" x14ac:dyDescent="0.2">
      <c r="A470" s="71"/>
      <c r="B470" s="66" t="s">
        <v>324</v>
      </c>
      <c r="C470" s="45">
        <v>1</v>
      </c>
      <c r="D470" s="45">
        <v>67</v>
      </c>
      <c r="E470" s="70">
        <f t="shared" si="136"/>
        <v>4.7157354661032933E-6</v>
      </c>
      <c r="F470" s="70">
        <f t="shared" si="137"/>
        <v>3.3422960077022465E-4</v>
      </c>
      <c r="G470" s="67">
        <f t="shared" si="138"/>
        <v>66</v>
      </c>
      <c r="H470" s="68">
        <f t="shared" si="139"/>
        <v>3.1123854076281737E-4</v>
      </c>
    </row>
    <row r="471" spans="1:8" s="69" customFormat="1" ht="30" x14ac:dyDescent="0.2">
      <c r="A471" s="71"/>
      <c r="B471" s="66" t="s">
        <v>325</v>
      </c>
      <c r="C471" s="45">
        <v>7</v>
      </c>
      <c r="D471" s="45">
        <v>7</v>
      </c>
      <c r="E471" s="70">
        <f t="shared" si="136"/>
        <v>3.3010148262723053E-5</v>
      </c>
      <c r="F471" s="70">
        <f t="shared" si="137"/>
        <v>3.4919510528232423E-5</v>
      </c>
      <c r="G471" s="67">
        <f t="shared" si="138"/>
        <v>0</v>
      </c>
      <c r="H471" s="68">
        <f t="shared" si="139"/>
        <v>0</v>
      </c>
    </row>
    <row r="472" spans="1:8" s="69" customFormat="1" ht="15" x14ac:dyDescent="0.2">
      <c r="A472" s="71"/>
      <c r="B472" s="66" t="s">
        <v>137</v>
      </c>
      <c r="C472" s="45">
        <v>2</v>
      </c>
      <c r="D472" s="45">
        <v>1</v>
      </c>
      <c r="E472" s="70">
        <f t="shared" si="136"/>
        <v>9.4314709322065865E-6</v>
      </c>
      <c r="F472" s="70">
        <f t="shared" si="137"/>
        <v>4.9885015040332038E-6</v>
      </c>
      <c r="G472" s="67">
        <f t="shared" si="138"/>
        <v>-0.5</v>
      </c>
      <c r="H472" s="68">
        <f t="shared" si="139"/>
        <v>-4.7157354661032933E-6</v>
      </c>
    </row>
    <row r="473" spans="1:8" s="69" customFormat="1" ht="15" x14ac:dyDescent="0.2">
      <c r="A473" s="71"/>
      <c r="B473" s="66" t="s">
        <v>326</v>
      </c>
      <c r="C473" s="45">
        <v>220</v>
      </c>
      <c r="D473" s="45">
        <v>66</v>
      </c>
      <c r="E473" s="70">
        <f t="shared" si="136"/>
        <v>1.0374618025427245E-3</v>
      </c>
      <c r="F473" s="70">
        <f t="shared" si="137"/>
        <v>3.2924109926619143E-4</v>
      </c>
      <c r="G473" s="67">
        <f t="shared" si="138"/>
        <v>-0.7</v>
      </c>
      <c r="H473" s="68">
        <f t="shared" si="139"/>
        <v>-7.2622326177990712E-4</v>
      </c>
    </row>
    <row r="474" spans="1:8" s="69" customFormat="1" ht="15" x14ac:dyDescent="0.2">
      <c r="A474" s="71"/>
      <c r="B474" s="66" t="s">
        <v>327</v>
      </c>
      <c r="C474" s="45">
        <v>186</v>
      </c>
      <c r="D474" s="45">
        <v>183</v>
      </c>
      <c r="E474" s="70">
        <f t="shared" si="136"/>
        <v>8.7712679669521261E-4</v>
      </c>
      <c r="F474" s="70">
        <f t="shared" si="137"/>
        <v>9.1289577523807626E-4</v>
      </c>
      <c r="G474" s="67">
        <f t="shared" si="138"/>
        <v>-1.6129032258064516E-2</v>
      </c>
      <c r="H474" s="68">
        <f t="shared" si="139"/>
        <v>-1.414720639830988E-5</v>
      </c>
    </row>
    <row r="475" spans="1:8" s="69" customFormat="1" ht="15" x14ac:dyDescent="0.2">
      <c r="A475" s="71"/>
      <c r="B475" s="66" t="s">
        <v>560</v>
      </c>
      <c r="C475" s="45">
        <v>281</v>
      </c>
      <c r="D475" s="45">
        <v>454</v>
      </c>
      <c r="E475" s="70">
        <f t="shared" si="136"/>
        <v>1.3251216659750254E-3</v>
      </c>
      <c r="F475" s="70">
        <f t="shared" si="137"/>
        <v>2.2647796828310744E-3</v>
      </c>
      <c r="G475" s="67">
        <f t="shared" si="138"/>
        <v>0.61565836298932386</v>
      </c>
      <c r="H475" s="68">
        <f t="shared" si="139"/>
        <v>8.1582223563586977E-4</v>
      </c>
    </row>
    <row r="476" spans="1:8" s="69" customFormat="1" ht="15" x14ac:dyDescent="0.2">
      <c r="A476" s="71"/>
      <c r="B476" s="66" t="s">
        <v>145</v>
      </c>
      <c r="C476" s="45">
        <v>145</v>
      </c>
      <c r="D476" s="45">
        <v>99</v>
      </c>
      <c r="E476" s="70">
        <f t="shared" si="136"/>
        <v>6.8378164258497758E-4</v>
      </c>
      <c r="F476" s="70">
        <f t="shared" si="137"/>
        <v>4.9386164889928712E-4</v>
      </c>
      <c r="G476" s="67">
        <f t="shared" si="138"/>
        <v>-0.31724137931034485</v>
      </c>
      <c r="H476" s="68">
        <f t="shared" si="139"/>
        <v>-2.1692383144075153E-4</v>
      </c>
    </row>
    <row r="477" spans="1:8" s="69" customFormat="1" ht="15" x14ac:dyDescent="0.2">
      <c r="A477" s="71"/>
      <c r="B477" s="66" t="s">
        <v>561</v>
      </c>
      <c r="C477" s="45">
        <v>4554</v>
      </c>
      <c r="D477" s="45">
        <v>4186</v>
      </c>
      <c r="E477" s="70">
        <f t="shared" si="136"/>
        <v>2.14754593126344E-2</v>
      </c>
      <c r="F477" s="70">
        <f t="shared" si="137"/>
        <v>2.088186729588299E-2</v>
      </c>
      <c r="G477" s="67">
        <f t="shared" si="138"/>
        <v>-8.0808080808080815E-2</v>
      </c>
      <c r="H477" s="68">
        <f t="shared" si="139"/>
        <v>-1.7353906515260122E-3</v>
      </c>
    </row>
    <row r="478" spans="1:8" s="69" customFormat="1" ht="15" x14ac:dyDescent="0.2">
      <c r="A478" s="71"/>
      <c r="B478" s="66" t="s">
        <v>138</v>
      </c>
      <c r="C478" s="45">
        <v>1952</v>
      </c>
      <c r="D478" s="45">
        <v>816</v>
      </c>
      <c r="E478" s="70">
        <f t="shared" si="136"/>
        <v>9.2051156298336295E-3</v>
      </c>
      <c r="F478" s="70">
        <f t="shared" si="137"/>
        <v>4.0706172272910943E-3</v>
      </c>
      <c r="G478" s="67">
        <f t="shared" si="138"/>
        <v>-0.58196721311475408</v>
      </c>
      <c r="H478" s="68">
        <f t="shared" si="139"/>
        <v>-5.3570754894933419E-3</v>
      </c>
    </row>
    <row r="479" spans="1:8" s="69" customFormat="1" ht="30" x14ac:dyDescent="0.2">
      <c r="A479" s="71"/>
      <c r="B479" s="66" t="s">
        <v>328</v>
      </c>
      <c r="C479" s="45">
        <v>269</v>
      </c>
      <c r="D479" s="45">
        <v>318</v>
      </c>
      <c r="E479" s="70">
        <f t="shared" si="136"/>
        <v>1.268532840381786E-3</v>
      </c>
      <c r="F479" s="70">
        <f t="shared" si="137"/>
        <v>1.5863434782825588E-3</v>
      </c>
      <c r="G479" s="67">
        <f t="shared" si="138"/>
        <v>0.18215613382899629</v>
      </c>
      <c r="H479" s="68">
        <f t="shared" si="139"/>
        <v>2.310710378390614E-4</v>
      </c>
    </row>
    <row r="480" spans="1:8" s="69" customFormat="1" ht="15" x14ac:dyDescent="0.2">
      <c r="A480" s="71"/>
      <c r="B480" s="66" t="s">
        <v>140</v>
      </c>
      <c r="C480" s="45">
        <v>36</v>
      </c>
      <c r="D480" s="45">
        <v>0</v>
      </c>
      <c r="E480" s="70">
        <f t="shared" si="136"/>
        <v>1.6976647677971856E-4</v>
      </c>
      <c r="F480" s="70" t="str">
        <f t="shared" si="137"/>
        <v/>
      </c>
      <c r="G480" s="67" t="str">
        <f t="shared" si="138"/>
        <v>0</v>
      </c>
      <c r="H480" s="68">
        <f t="shared" si="139"/>
        <v>0</v>
      </c>
    </row>
    <row r="481" spans="1:8" s="69" customFormat="1" ht="30" x14ac:dyDescent="0.2">
      <c r="A481" s="71"/>
      <c r="B481" s="66" t="s">
        <v>329</v>
      </c>
      <c r="C481" s="45">
        <v>44</v>
      </c>
      <c r="D481" s="45">
        <v>40</v>
      </c>
      <c r="E481" s="70">
        <f t="shared" si="136"/>
        <v>2.074923605085449E-4</v>
      </c>
      <c r="F481" s="70">
        <f t="shared" si="137"/>
        <v>1.9954006016132813E-4</v>
      </c>
      <c r="G481" s="67">
        <f t="shared" si="138"/>
        <v>-9.0909090909090912E-2</v>
      </c>
      <c r="H481" s="68">
        <f t="shared" si="139"/>
        <v>-1.8862941864413173E-5</v>
      </c>
    </row>
    <row r="482" spans="1:8" s="69" customFormat="1" ht="30" x14ac:dyDescent="0.2">
      <c r="A482" s="71"/>
      <c r="B482" s="66" t="s">
        <v>330</v>
      </c>
      <c r="C482" s="45">
        <v>873</v>
      </c>
      <c r="D482" s="45">
        <v>917</v>
      </c>
      <c r="E482" s="70">
        <f t="shared" si="136"/>
        <v>4.1168370619081756E-3</v>
      </c>
      <c r="F482" s="70">
        <f t="shared" si="137"/>
        <v>4.5744558791984474E-3</v>
      </c>
      <c r="G482" s="67">
        <f t="shared" si="138"/>
        <v>5.0400916380297825E-2</v>
      </c>
      <c r="H482" s="68">
        <f t="shared" si="139"/>
        <v>2.0749236050854493E-4</v>
      </c>
    </row>
    <row r="483" spans="1:8" s="69" customFormat="1" ht="15" x14ac:dyDescent="0.2">
      <c r="A483" s="71"/>
      <c r="B483" s="66" t="s">
        <v>133</v>
      </c>
      <c r="C483" s="45">
        <v>652</v>
      </c>
      <c r="D483" s="45">
        <v>722</v>
      </c>
      <c r="E483" s="70">
        <f t="shared" si="136"/>
        <v>3.0746595238993475E-3</v>
      </c>
      <c r="F483" s="70">
        <f t="shared" si="137"/>
        <v>3.6016980859119728E-3</v>
      </c>
      <c r="G483" s="67">
        <f t="shared" si="138"/>
        <v>0.10736196319018405</v>
      </c>
      <c r="H483" s="68">
        <f t="shared" si="139"/>
        <v>3.3010148262723057E-4</v>
      </c>
    </row>
    <row r="484" spans="1:8" s="69" customFormat="1" ht="30" x14ac:dyDescent="0.2">
      <c r="A484" s="71"/>
      <c r="B484" s="66" t="s">
        <v>562</v>
      </c>
      <c r="C484" s="45">
        <v>8</v>
      </c>
      <c r="D484" s="45">
        <v>321</v>
      </c>
      <c r="E484" s="70">
        <f t="shared" si="136"/>
        <v>3.7725883728826346E-5</v>
      </c>
      <c r="F484" s="70">
        <f t="shared" si="137"/>
        <v>1.6013089827946582E-3</v>
      </c>
      <c r="G484" s="67">
        <f t="shared" si="138"/>
        <v>39.125</v>
      </c>
      <c r="H484" s="68">
        <f t="shared" si="139"/>
        <v>1.4760252008903308E-3</v>
      </c>
    </row>
    <row r="485" spans="1:8" s="69" customFormat="1" ht="30" x14ac:dyDescent="0.2">
      <c r="A485" s="71"/>
      <c r="B485" s="66" t="s">
        <v>331</v>
      </c>
      <c r="C485" s="45">
        <v>8</v>
      </c>
      <c r="D485" s="45">
        <v>0</v>
      </c>
      <c r="E485" s="70">
        <f t="shared" si="136"/>
        <v>3.7725883728826346E-5</v>
      </c>
      <c r="F485" s="70" t="str">
        <f t="shared" si="137"/>
        <v/>
      </c>
      <c r="G485" s="67" t="str">
        <f t="shared" si="138"/>
        <v>0</v>
      </c>
      <c r="H485" s="68">
        <f t="shared" si="139"/>
        <v>0</v>
      </c>
    </row>
    <row r="486" spans="1:8" s="69" customFormat="1" ht="30" x14ac:dyDescent="0.2">
      <c r="A486" s="71"/>
      <c r="B486" s="66" t="s">
        <v>618</v>
      </c>
      <c r="C486" s="45">
        <v>209</v>
      </c>
      <c r="D486" s="45"/>
      <c r="E486" s="70">
        <f t="shared" si="136"/>
        <v>9.8558871241558824E-4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471</v>
      </c>
      <c r="D487" s="45"/>
      <c r="E487" s="70">
        <f t="shared" si="136"/>
        <v>2.221111404534651E-3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13</v>
      </c>
      <c r="D488" s="45"/>
      <c r="E488" s="70">
        <f t="shared" si="136"/>
        <v>6.1304561059342819E-5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32</v>
      </c>
      <c r="D489" s="45"/>
      <c r="E489" s="70">
        <f t="shared" si="136"/>
        <v>1.5090353491530538E-4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3</v>
      </c>
      <c r="D490" s="45">
        <v>1</v>
      </c>
      <c r="E490" s="70">
        <f t="shared" si="136"/>
        <v>1.414720639830988E-5</v>
      </c>
      <c r="F490" s="70">
        <f t="shared" si="137"/>
        <v>4.9885015040332038E-6</v>
      </c>
      <c r="G490" s="67">
        <f t="shared" si="138"/>
        <v>-0.66666666666666663</v>
      </c>
      <c r="H490" s="68">
        <f t="shared" si="139"/>
        <v>-9.4314709322065865E-6</v>
      </c>
    </row>
    <row r="491" spans="1:8" s="69" customFormat="1" ht="15" x14ac:dyDescent="0.2">
      <c r="A491" s="71"/>
      <c r="B491" s="66" t="s">
        <v>563</v>
      </c>
      <c r="C491" s="45">
        <v>56</v>
      </c>
      <c r="D491" s="45">
        <v>132</v>
      </c>
      <c r="E491" s="70">
        <f t="shared" si="136"/>
        <v>2.6408118610178442E-4</v>
      </c>
      <c r="F491" s="70">
        <f t="shared" si="137"/>
        <v>6.5848219853238286E-4</v>
      </c>
      <c r="G491" s="67">
        <f t="shared" si="138"/>
        <v>1.3571428571428572</v>
      </c>
      <c r="H491" s="68">
        <f t="shared" si="139"/>
        <v>3.5839589542385031E-4</v>
      </c>
    </row>
    <row r="492" spans="1:8" s="69" customFormat="1" ht="15" x14ac:dyDescent="0.2">
      <c r="A492" s="71"/>
      <c r="B492" s="66" t="s">
        <v>564</v>
      </c>
      <c r="C492" s="45">
        <v>22</v>
      </c>
      <c r="D492" s="45">
        <v>7</v>
      </c>
      <c r="E492" s="70">
        <f t="shared" si="136"/>
        <v>1.0374618025427245E-4</v>
      </c>
      <c r="F492" s="70">
        <f t="shared" si="137"/>
        <v>3.4919510528232423E-5</v>
      </c>
      <c r="G492" s="67">
        <f t="shared" si="138"/>
        <v>-0.68181818181818177</v>
      </c>
      <c r="H492" s="68">
        <f t="shared" si="139"/>
        <v>-7.0736031991549392E-5</v>
      </c>
    </row>
    <row r="493" spans="1:8" s="69" customFormat="1" ht="15" x14ac:dyDescent="0.2">
      <c r="A493" s="71"/>
      <c r="B493" s="66" t="s">
        <v>336</v>
      </c>
      <c r="C493" s="45">
        <v>35</v>
      </c>
      <c r="D493" s="45">
        <v>36</v>
      </c>
      <c r="E493" s="70">
        <f t="shared" si="136"/>
        <v>1.6505074131361528E-4</v>
      </c>
      <c r="F493" s="70">
        <f t="shared" si="137"/>
        <v>1.7958605414519532E-4</v>
      </c>
      <c r="G493" s="67">
        <f t="shared" si="138"/>
        <v>2.8571428571428571E-2</v>
      </c>
      <c r="H493" s="68">
        <f t="shared" si="139"/>
        <v>4.7157354661032941E-6</v>
      </c>
    </row>
    <row r="494" spans="1:8" s="69" customFormat="1" ht="30" x14ac:dyDescent="0.2">
      <c r="A494" s="71"/>
      <c r="B494" s="66" t="s">
        <v>337</v>
      </c>
      <c r="C494" s="45">
        <v>17</v>
      </c>
      <c r="D494" s="45">
        <v>63</v>
      </c>
      <c r="E494" s="70">
        <f t="shared" si="136"/>
        <v>8.0167502923755992E-5</v>
      </c>
      <c r="F494" s="70">
        <f t="shared" si="137"/>
        <v>3.1427559475409182E-4</v>
      </c>
      <c r="G494" s="67">
        <f t="shared" si="138"/>
        <v>2.7058823529411766</v>
      </c>
      <c r="H494" s="68">
        <f t="shared" si="139"/>
        <v>2.1692383144075153E-4</v>
      </c>
    </row>
    <row r="495" spans="1:8" s="69" customFormat="1" ht="15" x14ac:dyDescent="0.2">
      <c r="A495" s="71"/>
      <c r="B495" s="66" t="s">
        <v>338</v>
      </c>
      <c r="C495" s="45">
        <v>32</v>
      </c>
      <c r="D495" s="45">
        <v>34</v>
      </c>
      <c r="E495" s="70">
        <f t="shared" si="136"/>
        <v>1.5090353491530538E-4</v>
      </c>
      <c r="F495" s="70">
        <f t="shared" si="137"/>
        <v>1.6960905113712891E-4</v>
      </c>
      <c r="G495" s="67">
        <f t="shared" si="138"/>
        <v>6.25E-2</v>
      </c>
      <c r="H495" s="68">
        <f t="shared" si="139"/>
        <v>9.4314709322065865E-6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10</v>
      </c>
      <c r="D497" s="45">
        <v>2</v>
      </c>
      <c r="E497" s="70">
        <f t="shared" si="136"/>
        <v>4.7157354661032933E-5</v>
      </c>
      <c r="F497" s="70">
        <f t="shared" si="137"/>
        <v>9.9770030080664076E-6</v>
      </c>
      <c r="G497" s="67">
        <f t="shared" si="138"/>
        <v>-0.8</v>
      </c>
      <c r="H497" s="68">
        <f t="shared" si="139"/>
        <v>-3.7725883728826346E-5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23</v>
      </c>
      <c r="D499" s="45">
        <v>82</v>
      </c>
      <c r="E499" s="70">
        <f t="shared" si="136"/>
        <v>1.0846191572037575E-4</v>
      </c>
      <c r="F499" s="70">
        <f t="shared" si="137"/>
        <v>4.0905712333072269E-4</v>
      </c>
      <c r="G499" s="67">
        <f t="shared" si="138"/>
        <v>2.5652173913043477</v>
      </c>
      <c r="H499" s="68">
        <f t="shared" si="139"/>
        <v>2.7822839250009432E-4</v>
      </c>
    </row>
    <row r="500" spans="1:8" s="69" customFormat="1" ht="15" x14ac:dyDescent="0.2">
      <c r="A500" s="71"/>
      <c r="B500" s="66" t="s">
        <v>136</v>
      </c>
      <c r="C500" s="45">
        <v>116</v>
      </c>
      <c r="D500" s="45">
        <v>17</v>
      </c>
      <c r="E500" s="70">
        <f t="shared" si="136"/>
        <v>5.4702531406798204E-4</v>
      </c>
      <c r="F500" s="70">
        <f t="shared" si="137"/>
        <v>8.4804525568564455E-5</v>
      </c>
      <c r="G500" s="67">
        <f t="shared" si="138"/>
        <v>-0.85344827586206895</v>
      </c>
      <c r="H500" s="68">
        <f t="shared" si="139"/>
        <v>-4.6685781114422605E-4</v>
      </c>
    </row>
    <row r="501" spans="1:8" s="69" customFormat="1" ht="15" x14ac:dyDescent="0.2">
      <c r="A501" s="71"/>
      <c r="B501" s="66" t="s">
        <v>340</v>
      </c>
      <c r="C501" s="45">
        <v>131</v>
      </c>
      <c r="D501" s="45">
        <v>27</v>
      </c>
      <c r="E501" s="70">
        <f t="shared" si="136"/>
        <v>6.1776134605953149E-4</v>
      </c>
      <c r="F501" s="70">
        <f t="shared" si="137"/>
        <v>1.346895406088965E-4</v>
      </c>
      <c r="G501" s="67">
        <f t="shared" si="138"/>
        <v>-0.79389312977099236</v>
      </c>
      <c r="H501" s="68">
        <f t="shared" si="139"/>
        <v>-4.9043648847474255E-4</v>
      </c>
    </row>
    <row r="502" spans="1:8" s="69" customFormat="1" ht="15" x14ac:dyDescent="0.2">
      <c r="A502" s="71"/>
      <c r="B502" s="66" t="s">
        <v>341</v>
      </c>
      <c r="C502" s="45">
        <v>5</v>
      </c>
      <c r="D502" s="45">
        <v>6</v>
      </c>
      <c r="E502" s="70">
        <f t="shared" si="136"/>
        <v>2.3578677330516466E-5</v>
      </c>
      <c r="F502" s="70">
        <f t="shared" si="137"/>
        <v>2.993100902419922E-5</v>
      </c>
      <c r="G502" s="67">
        <f t="shared" si="138"/>
        <v>0.2</v>
      </c>
      <c r="H502" s="68">
        <f t="shared" si="139"/>
        <v>4.7157354661032933E-6</v>
      </c>
    </row>
    <row r="503" spans="1:8" s="69" customFormat="1" ht="15" x14ac:dyDescent="0.2">
      <c r="A503" s="71"/>
      <c r="B503" s="66" t="s">
        <v>144</v>
      </c>
      <c r="C503" s="45">
        <v>197</v>
      </c>
      <c r="D503" s="45">
        <v>211</v>
      </c>
      <c r="E503" s="70">
        <f t="shared" si="136"/>
        <v>9.2899988682234886E-4</v>
      </c>
      <c r="F503" s="70">
        <f t="shared" si="137"/>
        <v>1.0525738173510059E-3</v>
      </c>
      <c r="G503" s="67">
        <f t="shared" si="138"/>
        <v>7.1065989847715741E-2</v>
      </c>
      <c r="H503" s="68">
        <f t="shared" si="139"/>
        <v>6.6020296525446119E-5</v>
      </c>
    </row>
    <row r="504" spans="1:8" s="69" customFormat="1" ht="15" x14ac:dyDescent="0.2">
      <c r="A504" s="71"/>
      <c r="B504" s="66" t="s">
        <v>565</v>
      </c>
      <c r="C504" s="45">
        <v>7</v>
      </c>
      <c r="D504" s="45">
        <v>7</v>
      </c>
      <c r="E504" s="70">
        <f t="shared" si="136"/>
        <v>3.3010148262723053E-5</v>
      </c>
      <c r="F504" s="70">
        <f t="shared" si="137"/>
        <v>3.4919510528232423E-5</v>
      </c>
      <c r="G504" s="67">
        <f t="shared" si="138"/>
        <v>0</v>
      </c>
      <c r="H504" s="68">
        <f t="shared" si="139"/>
        <v>0</v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762</v>
      </c>
      <c r="E505" s="70" t="str">
        <f t="shared" ref="E505" si="140">+IF(C505=0,"",C505/C$329)</f>
        <v/>
      </c>
      <c r="F505" s="70">
        <f t="shared" ref="F505" si="141">+IF(D505=0,"",D505/D$329)</f>
        <v>3.8012381460733012E-3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1831</v>
      </c>
      <c r="D506" s="45">
        <v>1845</v>
      </c>
      <c r="E506" s="70">
        <f t="shared" si="136"/>
        <v>8.6345116384351304E-3</v>
      </c>
      <c r="F506" s="70">
        <f t="shared" si="137"/>
        <v>9.2037852749412598E-3</v>
      </c>
      <c r="G506" s="67">
        <f t="shared" si="138"/>
        <v>7.6460950300382309E-3</v>
      </c>
      <c r="H506" s="68">
        <f t="shared" si="139"/>
        <v>6.6020296525446119E-5</v>
      </c>
    </row>
    <row r="507" spans="1:8" s="69" customFormat="1" ht="30" x14ac:dyDescent="0.2">
      <c r="A507" s="71"/>
      <c r="B507" s="66" t="s">
        <v>566</v>
      </c>
      <c r="C507" s="45">
        <v>296</v>
      </c>
      <c r="D507" s="45">
        <v>442</v>
      </c>
      <c r="E507" s="70">
        <f t="shared" si="136"/>
        <v>1.3958576979665749E-3</v>
      </c>
      <c r="F507" s="70">
        <f t="shared" si="137"/>
        <v>2.2049176647826758E-3</v>
      </c>
      <c r="G507" s="67">
        <f t="shared" si="138"/>
        <v>0.49324324324324326</v>
      </c>
      <c r="H507" s="68">
        <f t="shared" si="139"/>
        <v>6.8849737805108083E-4</v>
      </c>
    </row>
    <row r="508" spans="1:8" s="69" customFormat="1" ht="15" x14ac:dyDescent="0.2">
      <c r="A508" s="71"/>
      <c r="B508" s="66" t="s">
        <v>149</v>
      </c>
      <c r="C508" s="45">
        <v>1</v>
      </c>
      <c r="D508" s="45">
        <v>5</v>
      </c>
      <c r="E508" s="70">
        <f t="shared" si="136"/>
        <v>4.7157354661032933E-6</v>
      </c>
      <c r="F508" s="70">
        <f t="shared" si="137"/>
        <v>2.4942507520166016E-5</v>
      </c>
      <c r="G508" s="67">
        <f t="shared" si="138"/>
        <v>4</v>
      </c>
      <c r="H508" s="68">
        <f t="shared" si="139"/>
        <v>1.8862941864413173E-5</v>
      </c>
    </row>
    <row r="509" spans="1:8" s="69" customFormat="1" ht="15" x14ac:dyDescent="0.2">
      <c r="A509" s="71"/>
      <c r="B509" s="66" t="s">
        <v>375</v>
      </c>
      <c r="C509" s="45">
        <v>1065</v>
      </c>
      <c r="D509" s="45">
        <v>970</v>
      </c>
      <c r="E509" s="70">
        <f t="shared" si="136"/>
        <v>5.0222582714000074E-3</v>
      </c>
      <c r="F509" s="70">
        <f t="shared" si="137"/>
        <v>4.8388464589122077E-3</v>
      </c>
      <c r="G509" s="67">
        <f t="shared" si="138"/>
        <v>-8.9201877934272297E-2</v>
      </c>
      <c r="H509" s="68">
        <f t="shared" si="139"/>
        <v>-4.4799486927981285E-4</v>
      </c>
    </row>
    <row r="510" spans="1:8" s="69" customFormat="1" ht="15" x14ac:dyDescent="0.2">
      <c r="A510" s="71"/>
      <c r="B510" s="66" t="s">
        <v>376</v>
      </c>
      <c r="C510" s="45">
        <v>919</v>
      </c>
      <c r="D510" s="45">
        <v>531</v>
      </c>
      <c r="E510" s="70">
        <f t="shared" si="136"/>
        <v>4.3337608933489268E-3</v>
      </c>
      <c r="F510" s="70">
        <f t="shared" si="137"/>
        <v>2.6488942986416311E-3</v>
      </c>
      <c r="G510" s="67">
        <f t="shared" si="138"/>
        <v>-0.42219804134929273</v>
      </c>
      <c r="H510" s="68">
        <f t="shared" si="139"/>
        <v>-1.829705360848078E-3</v>
      </c>
    </row>
    <row r="511" spans="1:8" s="69" customFormat="1" ht="15" x14ac:dyDescent="0.2">
      <c r="A511" s="71"/>
      <c r="B511" s="66" t="s">
        <v>567</v>
      </c>
      <c r="C511" s="45">
        <v>11</v>
      </c>
      <c r="D511" s="45">
        <v>7</v>
      </c>
      <c r="E511" s="70">
        <f t="shared" si="136"/>
        <v>5.1873090127136226E-5</v>
      </c>
      <c r="F511" s="70">
        <f t="shared" si="137"/>
        <v>3.4919510528232423E-5</v>
      </c>
      <c r="G511" s="67">
        <f t="shared" si="138"/>
        <v>-0.36363636363636365</v>
      </c>
      <c r="H511" s="68">
        <f t="shared" si="139"/>
        <v>-1.8862941864413173E-5</v>
      </c>
    </row>
    <row r="512" spans="1:8" s="69" customFormat="1" ht="15" x14ac:dyDescent="0.2">
      <c r="A512" s="71"/>
      <c r="B512" s="66" t="s">
        <v>153</v>
      </c>
      <c r="C512" s="45">
        <v>17</v>
      </c>
      <c r="D512" s="45">
        <v>30</v>
      </c>
      <c r="E512" s="70">
        <f t="shared" si="136"/>
        <v>8.0167502923755992E-5</v>
      </c>
      <c r="F512" s="70">
        <f t="shared" si="137"/>
        <v>1.4965504512099611E-4</v>
      </c>
      <c r="G512" s="67">
        <f t="shared" si="138"/>
        <v>0.76470588235294112</v>
      </c>
      <c r="H512" s="68">
        <f t="shared" si="139"/>
        <v>6.1304561059342819E-5</v>
      </c>
    </row>
    <row r="513" spans="1:8" s="69" customFormat="1" ht="15" x14ac:dyDescent="0.2">
      <c r="A513" s="71"/>
      <c r="B513" s="66" t="s">
        <v>377</v>
      </c>
      <c r="C513" s="45">
        <v>94</v>
      </c>
      <c r="D513" s="45">
        <v>30</v>
      </c>
      <c r="E513" s="70">
        <f t="shared" si="136"/>
        <v>4.4327913381370961E-4</v>
      </c>
      <c r="F513" s="70">
        <f t="shared" si="137"/>
        <v>1.4965504512099611E-4</v>
      </c>
      <c r="G513" s="67">
        <f t="shared" si="138"/>
        <v>-0.68085106382978722</v>
      </c>
      <c r="H513" s="68">
        <f t="shared" si="139"/>
        <v>-3.0180706983061077E-4</v>
      </c>
    </row>
    <row r="514" spans="1:8" s="69" customFormat="1" ht="15" x14ac:dyDescent="0.2">
      <c r="A514" s="71"/>
      <c r="B514" s="66" t="s">
        <v>157</v>
      </c>
      <c r="C514" s="45">
        <v>12</v>
      </c>
      <c r="D514" s="45">
        <v>10</v>
      </c>
      <c r="E514" s="70">
        <f t="shared" si="136"/>
        <v>5.6588825593239519E-5</v>
      </c>
      <c r="F514" s="70">
        <f t="shared" si="137"/>
        <v>4.9885015040332031E-5</v>
      </c>
      <c r="G514" s="67">
        <f t="shared" si="138"/>
        <v>-0.16666666666666666</v>
      </c>
      <c r="H514" s="68">
        <f t="shared" si="139"/>
        <v>-9.4314709322065865E-6</v>
      </c>
    </row>
    <row r="515" spans="1:8" s="69" customFormat="1" ht="15" x14ac:dyDescent="0.2">
      <c r="A515" s="71"/>
      <c r="B515" s="66" t="s">
        <v>150</v>
      </c>
      <c r="C515" s="45">
        <v>33</v>
      </c>
      <c r="D515" s="45">
        <v>10</v>
      </c>
      <c r="E515" s="70">
        <f t="shared" si="136"/>
        <v>1.5561927038140868E-4</v>
      </c>
      <c r="F515" s="70">
        <f t="shared" si="137"/>
        <v>4.9885015040332031E-5</v>
      </c>
      <c r="G515" s="67">
        <f t="shared" si="138"/>
        <v>-0.69696969696969702</v>
      </c>
      <c r="H515" s="68">
        <f t="shared" si="139"/>
        <v>-1.0846191572037575E-4</v>
      </c>
    </row>
    <row r="516" spans="1:8" s="69" customFormat="1" ht="15" x14ac:dyDescent="0.2">
      <c r="A516" s="71"/>
      <c r="B516" s="66" t="s">
        <v>342</v>
      </c>
      <c r="C516" s="45">
        <v>4</v>
      </c>
      <c r="D516" s="45">
        <v>15</v>
      </c>
      <c r="E516" s="70">
        <f t="shared" si="136"/>
        <v>1.8862941864413173E-5</v>
      </c>
      <c r="F516" s="70">
        <f t="shared" si="137"/>
        <v>7.4827522560498054E-5</v>
      </c>
      <c r="G516" s="67">
        <f t="shared" si="138"/>
        <v>2.75</v>
      </c>
      <c r="H516" s="68">
        <f t="shared" si="139"/>
        <v>5.1873090127136226E-5</v>
      </c>
    </row>
    <row r="517" spans="1:8" s="69" customFormat="1" ht="15" x14ac:dyDescent="0.2">
      <c r="A517" s="71"/>
      <c r="B517" s="66" t="s">
        <v>146</v>
      </c>
      <c r="C517" s="45">
        <v>1</v>
      </c>
      <c r="D517" s="45">
        <v>3</v>
      </c>
      <c r="E517" s="70">
        <f t="shared" si="136"/>
        <v>4.7157354661032933E-6</v>
      </c>
      <c r="F517" s="70">
        <f t="shared" si="137"/>
        <v>1.496550451209961E-5</v>
      </c>
      <c r="G517" s="67">
        <f t="shared" si="138"/>
        <v>2</v>
      </c>
      <c r="H517" s="68">
        <f t="shared" si="139"/>
        <v>9.4314709322065865E-6</v>
      </c>
    </row>
    <row r="518" spans="1:8" s="69" customFormat="1" ht="15" x14ac:dyDescent="0.2">
      <c r="A518" s="71"/>
      <c r="B518" s="66" t="s">
        <v>159</v>
      </c>
      <c r="C518" s="45">
        <v>5</v>
      </c>
      <c r="D518" s="45">
        <v>0</v>
      </c>
      <c r="E518" s="70">
        <f t="shared" si="136"/>
        <v>2.3578677330516466E-5</v>
      </c>
      <c r="F518" s="70" t="str">
        <f t="shared" si="137"/>
        <v/>
      </c>
      <c r="G518" s="67" t="str">
        <f t="shared" si="138"/>
        <v>0</v>
      </c>
      <c r="H518" s="68">
        <f t="shared" si="139"/>
        <v>0</v>
      </c>
    </row>
    <row r="519" spans="1:8" s="69" customFormat="1" ht="15" x14ac:dyDescent="0.2">
      <c r="A519" s="71"/>
      <c r="B519" s="66" t="s">
        <v>343</v>
      </c>
      <c r="C519" s="45">
        <v>471</v>
      </c>
      <c r="D519" s="45">
        <v>1252</v>
      </c>
      <c r="E519" s="70">
        <f t="shared" si="136"/>
        <v>2.221111404534651E-3</v>
      </c>
      <c r="F519" s="70">
        <f t="shared" si="137"/>
        <v>6.2456038830495707E-3</v>
      </c>
      <c r="G519" s="67">
        <f t="shared" si="138"/>
        <v>1.6581740976645436</v>
      </c>
      <c r="H519" s="68">
        <f t="shared" si="139"/>
        <v>3.6829893990266722E-3</v>
      </c>
    </row>
    <row r="520" spans="1:8" s="69" customFormat="1" ht="15" x14ac:dyDescent="0.2">
      <c r="A520" s="71"/>
      <c r="B520" s="66" t="s">
        <v>344</v>
      </c>
      <c r="C520" s="45">
        <v>19</v>
      </c>
      <c r="D520" s="45">
        <v>59</v>
      </c>
      <c r="E520" s="70">
        <f t="shared" si="136"/>
        <v>8.9598973855962579E-5</v>
      </c>
      <c r="F520" s="70">
        <f t="shared" si="137"/>
        <v>2.9432158873795899E-4</v>
      </c>
      <c r="G520" s="67">
        <f t="shared" si="138"/>
        <v>2.1052631578947367</v>
      </c>
      <c r="H520" s="68">
        <f t="shared" si="139"/>
        <v>1.8862941864413173E-4</v>
      </c>
    </row>
    <row r="521" spans="1:8" s="69" customFormat="1" ht="15" x14ac:dyDescent="0.2">
      <c r="A521" s="71"/>
      <c r="B521" s="66" t="s">
        <v>345</v>
      </c>
      <c r="C521" s="45">
        <v>318</v>
      </c>
      <c r="D521" s="45">
        <v>323</v>
      </c>
      <c r="E521" s="70">
        <f t="shared" si="136"/>
        <v>1.4996038782208474E-3</v>
      </c>
      <c r="F521" s="70">
        <f t="shared" si="137"/>
        <v>1.6112859858027247E-3</v>
      </c>
      <c r="G521" s="67">
        <f t="shared" si="138"/>
        <v>1.5723270440251572E-2</v>
      </c>
      <c r="H521" s="68">
        <f t="shared" si="139"/>
        <v>2.3578677330516466E-5</v>
      </c>
    </row>
    <row r="522" spans="1:8" s="69" customFormat="1" ht="30" x14ac:dyDescent="0.2">
      <c r="A522" s="71"/>
      <c r="B522" s="66" t="s">
        <v>568</v>
      </c>
      <c r="C522" s="45">
        <v>47</v>
      </c>
      <c r="D522" s="45">
        <v>51</v>
      </c>
      <c r="E522" s="70">
        <f t="shared" si="136"/>
        <v>2.216395669068548E-4</v>
      </c>
      <c r="F522" s="70">
        <f t="shared" si="137"/>
        <v>2.5441357670569339E-4</v>
      </c>
      <c r="G522" s="67">
        <f t="shared" si="138"/>
        <v>8.5106382978723402E-2</v>
      </c>
      <c r="H522" s="68">
        <f t="shared" si="139"/>
        <v>1.8862941864413173E-5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1154</v>
      </c>
      <c r="D524" s="45">
        <v>1545</v>
      </c>
      <c r="E524" s="70">
        <f t="shared" si="136"/>
        <v>5.441958727883201E-3</v>
      </c>
      <c r="F524" s="70">
        <f t="shared" si="137"/>
        <v>7.7072348237312996E-3</v>
      </c>
      <c r="G524" s="67">
        <f t="shared" si="138"/>
        <v>0.33882149046793764</v>
      </c>
      <c r="H524" s="68">
        <f t="shared" si="139"/>
        <v>1.8438525672463881E-3</v>
      </c>
    </row>
    <row r="525" spans="1:8" s="69" customFormat="1" ht="15" x14ac:dyDescent="0.2">
      <c r="A525" s="71"/>
      <c r="B525" s="66" t="s">
        <v>347</v>
      </c>
      <c r="C525" s="45">
        <v>124</v>
      </c>
      <c r="D525" s="45">
        <v>101</v>
      </c>
      <c r="E525" s="70">
        <f t="shared" si="136"/>
        <v>5.8475119779680834E-4</v>
      </c>
      <c r="F525" s="70">
        <f t="shared" si="137"/>
        <v>5.0383865190735356E-4</v>
      </c>
      <c r="G525" s="67">
        <f t="shared" si="138"/>
        <v>-0.18548387096774194</v>
      </c>
      <c r="H525" s="68">
        <f t="shared" si="139"/>
        <v>-1.0846191572037574E-4</v>
      </c>
    </row>
    <row r="526" spans="1:8" s="69" customFormat="1" ht="15" x14ac:dyDescent="0.2">
      <c r="A526" s="71"/>
      <c r="B526" s="66" t="s">
        <v>348</v>
      </c>
      <c r="C526" s="45">
        <v>237</v>
      </c>
      <c r="D526" s="45">
        <v>132</v>
      </c>
      <c r="E526" s="70">
        <f t="shared" si="136"/>
        <v>1.1176293054664806E-3</v>
      </c>
      <c r="F526" s="70">
        <f t="shared" si="137"/>
        <v>6.5848219853238286E-4</v>
      </c>
      <c r="G526" s="67">
        <f t="shared" si="138"/>
        <v>-0.44303797468354428</v>
      </c>
      <c r="H526" s="68">
        <f t="shared" si="139"/>
        <v>-4.951522239408458E-4</v>
      </c>
    </row>
    <row r="527" spans="1:8" s="69" customFormat="1" ht="15" x14ac:dyDescent="0.2">
      <c r="A527" s="71"/>
      <c r="B527" s="66" t="s">
        <v>152</v>
      </c>
      <c r="C527" s="45">
        <v>114</v>
      </c>
      <c r="D527" s="45">
        <v>0</v>
      </c>
      <c r="E527" s="70">
        <f t="shared" si="136"/>
        <v>5.3759384313577544E-4</v>
      </c>
      <c r="F527" s="70" t="str">
        <f t="shared" si="137"/>
        <v/>
      </c>
      <c r="G527" s="67" t="str">
        <f t="shared" si="138"/>
        <v>0</v>
      </c>
      <c r="H527" s="68">
        <f t="shared" si="139"/>
        <v>0</v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3287</v>
      </c>
      <c r="D529" s="45">
        <v>2283</v>
      </c>
      <c r="E529" s="70">
        <f t="shared" si="136"/>
        <v>1.5500622477081526E-2</v>
      </c>
      <c r="F529" s="70">
        <f t="shared" si="137"/>
        <v>1.1388748933707803E-2</v>
      </c>
      <c r="G529" s="67">
        <f t="shared" si="138"/>
        <v>-0.30544569516276238</v>
      </c>
      <c r="H529" s="68">
        <f t="shared" si="139"/>
        <v>-4.7345984079677061E-3</v>
      </c>
    </row>
    <row r="530" spans="1:8" s="69" customFormat="1" ht="30" x14ac:dyDescent="0.2">
      <c r="A530" s="71"/>
      <c r="B530" s="66" t="s">
        <v>158</v>
      </c>
      <c r="C530" s="45">
        <v>5121</v>
      </c>
      <c r="D530" s="45">
        <v>3251</v>
      </c>
      <c r="E530" s="70">
        <f t="shared" si="136"/>
        <v>2.4149281321914965E-2</v>
      </c>
      <c r="F530" s="70">
        <f t="shared" si="137"/>
        <v>1.6217618389611943E-2</v>
      </c>
      <c r="G530" s="67">
        <f t="shared" si="138"/>
        <v>-0.36516305409099786</v>
      </c>
      <c r="H530" s="68">
        <f t="shared" si="139"/>
        <v>-8.8184253216131592E-3</v>
      </c>
    </row>
    <row r="531" spans="1:8" s="69" customFormat="1" ht="15" x14ac:dyDescent="0.2">
      <c r="A531" s="71"/>
      <c r="B531" s="66" t="s">
        <v>350</v>
      </c>
      <c r="C531" s="45">
        <v>2675</v>
      </c>
      <c r="D531" s="45">
        <v>3045</v>
      </c>
      <c r="E531" s="70">
        <f t="shared" si="136"/>
        <v>1.261459237182631E-2</v>
      </c>
      <c r="F531" s="70">
        <f t="shared" si="137"/>
        <v>1.5189987079781104E-2</v>
      </c>
      <c r="G531" s="67">
        <f t="shared" si="138"/>
        <v>0.13831775700934579</v>
      </c>
      <c r="H531" s="68">
        <f t="shared" si="139"/>
        <v>1.7448221224582185E-3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24</v>
      </c>
      <c r="E532" s="70" t="str">
        <f t="shared" ref="E532" si="144">+IF(C532=0,"",C532/C$329)</f>
        <v/>
      </c>
      <c r="F532" s="70">
        <f t="shared" ref="F532" si="145">+IF(D532=0,"",D532/D$329)</f>
        <v>1.1972403609679688E-4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108</v>
      </c>
      <c r="D533" s="45">
        <v>45</v>
      </c>
      <c r="E533" s="70">
        <f t="shared" si="136"/>
        <v>5.0929943033915564E-4</v>
      </c>
      <c r="F533" s="70">
        <f t="shared" si="137"/>
        <v>2.2448256768149415E-4</v>
      </c>
      <c r="G533" s="67">
        <f t="shared" si="138"/>
        <v>-0.58333333333333337</v>
      </c>
      <c r="H533" s="68">
        <f t="shared" si="139"/>
        <v>-2.9709133436450747E-4</v>
      </c>
    </row>
    <row r="534" spans="1:8" s="69" customFormat="1" ht="15" x14ac:dyDescent="0.2">
      <c r="A534" s="71"/>
      <c r="B534" s="66" t="s">
        <v>351</v>
      </c>
      <c r="C534" s="45">
        <v>6</v>
      </c>
      <c r="D534" s="45">
        <v>10</v>
      </c>
      <c r="E534" s="70">
        <f t="shared" si="136"/>
        <v>2.829441279661976E-5</v>
      </c>
      <c r="F534" s="70">
        <f t="shared" si="137"/>
        <v>4.9885015040332031E-5</v>
      </c>
      <c r="G534" s="67">
        <f t="shared" si="138"/>
        <v>0.66666666666666663</v>
      </c>
      <c r="H534" s="68">
        <f t="shared" si="139"/>
        <v>1.8862941864413173E-5</v>
      </c>
    </row>
    <row r="535" spans="1:8" s="69" customFormat="1" ht="15" x14ac:dyDescent="0.2">
      <c r="A535" s="71"/>
      <c r="B535" s="66" t="s">
        <v>352</v>
      </c>
      <c r="C535" s="45">
        <v>109</v>
      </c>
      <c r="D535" s="45">
        <v>99</v>
      </c>
      <c r="E535" s="70">
        <f t="shared" ref="E535:E546" si="148">+IF(C535=0,"",C535/C$329)</f>
        <v>5.14015165805259E-4</v>
      </c>
      <c r="F535" s="70">
        <f t="shared" ref="F535:F546" si="149">+IF(D535=0,"",D535/D$329)</f>
        <v>4.9386164889928712E-4</v>
      </c>
      <c r="G535" s="67">
        <f t="shared" ref="G535:G546" si="150">+IF(OR(AND(D535=0),(C535=0)),"0",((D535-C535)/C535))</f>
        <v>-9.1743119266055051E-2</v>
      </c>
      <c r="H535" s="68">
        <f t="shared" ref="H535:H546" si="151">+IF(OR(AND(E535=""),(G535="")),"",E535*G535)</f>
        <v>-4.7157354661032939E-5</v>
      </c>
    </row>
    <row r="536" spans="1:8" s="69" customFormat="1" ht="15" x14ac:dyDescent="0.2">
      <c r="A536" s="71"/>
      <c r="B536" s="66" t="s">
        <v>569</v>
      </c>
      <c r="C536" s="45">
        <v>83</v>
      </c>
      <c r="D536" s="45">
        <v>98</v>
      </c>
      <c r="E536" s="70">
        <f t="shared" si="148"/>
        <v>3.9140604368657336E-4</v>
      </c>
      <c r="F536" s="70">
        <f t="shared" si="149"/>
        <v>4.888731473952539E-4</v>
      </c>
      <c r="G536" s="67">
        <f t="shared" si="150"/>
        <v>0.18072289156626506</v>
      </c>
      <c r="H536" s="68">
        <f t="shared" si="151"/>
        <v>7.0736031991549406E-5</v>
      </c>
    </row>
    <row r="537" spans="1:8" s="69" customFormat="1" ht="15" x14ac:dyDescent="0.2">
      <c r="A537" s="71"/>
      <c r="B537" s="66" t="s">
        <v>148</v>
      </c>
      <c r="C537" s="45">
        <v>85</v>
      </c>
      <c r="D537" s="45">
        <v>205</v>
      </c>
      <c r="E537" s="70">
        <f t="shared" si="148"/>
        <v>4.0083751461877996E-4</v>
      </c>
      <c r="F537" s="70">
        <f t="shared" si="149"/>
        <v>1.0226428083268068E-3</v>
      </c>
      <c r="G537" s="67">
        <f t="shared" si="150"/>
        <v>1.411764705882353</v>
      </c>
      <c r="H537" s="68">
        <f t="shared" si="151"/>
        <v>5.6588825593239524E-4</v>
      </c>
    </row>
    <row r="538" spans="1:8" s="69" customFormat="1" ht="15" x14ac:dyDescent="0.2">
      <c r="A538" s="71"/>
      <c r="B538" s="66" t="s">
        <v>155</v>
      </c>
      <c r="C538" s="45">
        <v>1705</v>
      </c>
      <c r="D538" s="45">
        <v>2663</v>
      </c>
      <c r="E538" s="70">
        <f t="shared" si="148"/>
        <v>8.0403289697061151E-3</v>
      </c>
      <c r="F538" s="70">
        <f t="shared" si="149"/>
        <v>1.3284379505240421E-2</v>
      </c>
      <c r="G538" s="67">
        <f t="shared" si="150"/>
        <v>0.56187683284457479</v>
      </c>
      <c r="H538" s="68">
        <f t="shared" si="151"/>
        <v>4.5176745765269548E-3</v>
      </c>
    </row>
    <row r="539" spans="1:8" s="69" customFormat="1" ht="15" x14ac:dyDescent="0.2">
      <c r="A539" s="71"/>
      <c r="B539" s="66" t="s">
        <v>570</v>
      </c>
      <c r="C539" s="45">
        <v>58</v>
      </c>
      <c r="D539" s="45">
        <v>131</v>
      </c>
      <c r="E539" s="70">
        <f t="shared" si="148"/>
        <v>2.7351265703399102E-4</v>
      </c>
      <c r="F539" s="70">
        <f t="shared" si="149"/>
        <v>6.5349369702834964E-4</v>
      </c>
      <c r="G539" s="67">
        <f t="shared" si="150"/>
        <v>1.2586206896551724</v>
      </c>
      <c r="H539" s="68">
        <f t="shared" si="151"/>
        <v>3.4424868902554041E-4</v>
      </c>
    </row>
    <row r="540" spans="1:8" s="69" customFormat="1" ht="15" x14ac:dyDescent="0.2">
      <c r="A540" s="71"/>
      <c r="B540" s="66" t="s">
        <v>353</v>
      </c>
      <c r="C540" s="45">
        <v>1012</v>
      </c>
      <c r="D540" s="45">
        <v>490</v>
      </c>
      <c r="E540" s="70">
        <f t="shared" si="148"/>
        <v>4.7723242916965329E-3</v>
      </c>
      <c r="F540" s="70">
        <f t="shared" si="149"/>
        <v>2.4443657369762695E-3</v>
      </c>
      <c r="G540" s="67">
        <f t="shared" si="150"/>
        <v>-0.51581027667984192</v>
      </c>
      <c r="H540" s="68">
        <f t="shared" si="151"/>
        <v>-2.4616139133059193E-3</v>
      </c>
    </row>
    <row r="541" spans="1:8" s="69" customFormat="1" ht="15" x14ac:dyDescent="0.2">
      <c r="A541" s="71"/>
      <c r="B541" s="66" t="s">
        <v>354</v>
      </c>
      <c r="C541" s="45">
        <v>16</v>
      </c>
      <c r="D541" s="45">
        <v>14</v>
      </c>
      <c r="E541" s="70">
        <f t="shared" si="148"/>
        <v>7.5451767457652692E-5</v>
      </c>
      <c r="F541" s="70">
        <f t="shared" si="149"/>
        <v>6.9839021056464847E-5</v>
      </c>
      <c r="G541" s="67">
        <f t="shared" si="150"/>
        <v>-0.125</v>
      </c>
      <c r="H541" s="68">
        <f t="shared" si="151"/>
        <v>-9.4314709322065865E-6</v>
      </c>
    </row>
    <row r="542" spans="1:8" s="69" customFormat="1" ht="15" x14ac:dyDescent="0.2">
      <c r="A542" s="71"/>
      <c r="B542" s="66" t="s">
        <v>355</v>
      </c>
      <c r="C542" s="45">
        <v>39</v>
      </c>
      <c r="D542" s="45">
        <v>44</v>
      </c>
      <c r="E542" s="70">
        <f t="shared" si="148"/>
        <v>1.8391368317802846E-4</v>
      </c>
      <c r="F542" s="70">
        <f t="shared" si="149"/>
        <v>2.1949406617746095E-4</v>
      </c>
      <c r="G542" s="67">
        <f t="shared" si="150"/>
        <v>0.12820512820512819</v>
      </c>
      <c r="H542" s="68">
        <f t="shared" si="151"/>
        <v>2.3578677330516466E-5</v>
      </c>
    </row>
    <row r="543" spans="1:8" s="77" customFormat="1" ht="15" x14ac:dyDescent="0.2">
      <c r="A543" s="76"/>
      <c r="B543" s="66" t="s">
        <v>356</v>
      </c>
      <c r="C543" s="45">
        <v>2</v>
      </c>
      <c r="D543" s="45">
        <v>4</v>
      </c>
      <c r="E543" s="70">
        <f t="shared" si="148"/>
        <v>9.4314709322065865E-6</v>
      </c>
      <c r="F543" s="70">
        <f t="shared" si="149"/>
        <v>1.9954006016132815E-5</v>
      </c>
      <c r="G543" s="67">
        <f t="shared" si="150"/>
        <v>1</v>
      </c>
      <c r="H543" s="68">
        <f t="shared" si="151"/>
        <v>9.4314709322065865E-6</v>
      </c>
    </row>
    <row r="544" spans="1:8" s="69" customFormat="1" ht="15" x14ac:dyDescent="0.2">
      <c r="A544" s="71"/>
      <c r="B544" s="66" t="s">
        <v>357</v>
      </c>
      <c r="C544" s="45">
        <v>72</v>
      </c>
      <c r="D544" s="45">
        <v>70</v>
      </c>
      <c r="E544" s="70">
        <f t="shared" si="148"/>
        <v>3.3953295355943711E-4</v>
      </c>
      <c r="F544" s="70">
        <f t="shared" si="149"/>
        <v>3.4919510528232426E-4</v>
      </c>
      <c r="G544" s="67">
        <f t="shared" si="150"/>
        <v>-2.7777777777777776E-2</v>
      </c>
      <c r="H544" s="68">
        <f t="shared" si="151"/>
        <v>-9.4314709322065865E-6</v>
      </c>
    </row>
    <row r="545" spans="1:8" s="69" customFormat="1" ht="30" x14ac:dyDescent="0.2">
      <c r="A545" s="71"/>
      <c r="B545" s="66" t="s">
        <v>571</v>
      </c>
      <c r="C545" s="45">
        <v>4</v>
      </c>
      <c r="D545" s="45">
        <v>5</v>
      </c>
      <c r="E545" s="70">
        <f t="shared" si="148"/>
        <v>1.8862941864413173E-5</v>
      </c>
      <c r="F545" s="70">
        <f t="shared" si="149"/>
        <v>2.4942507520166016E-5</v>
      </c>
      <c r="G545" s="67">
        <f t="shared" si="150"/>
        <v>0.25</v>
      </c>
      <c r="H545" s="68">
        <f t="shared" si="151"/>
        <v>4.7157354661032933E-6</v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17</v>
      </c>
      <c r="E546" s="70" t="str">
        <f t="shared" si="148"/>
        <v/>
      </c>
      <c r="F546" s="70">
        <f t="shared" si="149"/>
        <v>8.4804525568564455E-5</v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68373</v>
      </c>
      <c r="D552" s="41">
        <f>SUM(D553:D579)</f>
        <v>63746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-6.7672911821918008E-2</v>
      </c>
      <c r="H552" s="42">
        <f>+IF(OR(AND(E552=""),(G552="")),"",E552*G552)</f>
        <v>-6.7672911821918008E-2</v>
      </c>
    </row>
    <row r="553" spans="1:8" s="69" customFormat="1" ht="15" x14ac:dyDescent="0.2">
      <c r="A553" s="71"/>
      <c r="B553" s="66" t="s">
        <v>358</v>
      </c>
      <c r="C553" s="45">
        <v>697</v>
      </c>
      <c r="D553" s="45">
        <v>481</v>
      </c>
      <c r="E553" s="70">
        <f>+IF(C553=0,"",C553/C$552)</f>
        <v>1.0194082459450369E-2</v>
      </c>
      <c r="F553" s="70">
        <f>+IF(D553=0,"",D553/D$552)</f>
        <v>7.54557148683839E-3</v>
      </c>
      <c r="G553" s="67">
        <f>+IF(OR(AND(D553=0),(C553=0)),"0",((D553-C553)/C553))</f>
        <v>-0.30989956958393111</v>
      </c>
      <c r="H553" s="68">
        <f>+IF(OR(AND(E553=""),(G553="")),"",E553*G553)</f>
        <v>-3.159141766486771E-3</v>
      </c>
    </row>
    <row r="554" spans="1:8" s="69" customFormat="1" ht="15" x14ac:dyDescent="0.2">
      <c r="A554" s="71"/>
      <c r="B554" s="66" t="s">
        <v>161</v>
      </c>
      <c r="C554" s="45">
        <v>1486</v>
      </c>
      <c r="D554" s="45">
        <v>2049</v>
      </c>
      <c r="E554" s="70">
        <f t="shared" ref="E554:E579" si="152">+IF(C554=0,"",C554/C$552)</f>
        <v>2.1733725300922879E-2</v>
      </c>
      <c r="F554" s="70">
        <f t="shared" ref="F554:F579" si="153">+IF(D554=0,"",D554/D$552)</f>
        <v>3.2143193298403039E-2</v>
      </c>
      <c r="G554" s="67">
        <f t="shared" ref="G554:G579" si="154">+IF(OR(AND(D554=0),(C554=0)),"0",((D554-C554)/C554))</f>
        <v>0.37886944818304175</v>
      </c>
      <c r="H554" s="68">
        <f t="shared" ref="H554:H579" si="155">+IF(OR(AND(E554=""),(G554="")),"",E554*G554)</f>
        <v>8.2342445117224647E-3</v>
      </c>
    </row>
    <row r="555" spans="1:8" s="69" customFormat="1" ht="15" x14ac:dyDescent="0.2">
      <c r="A555" s="71"/>
      <c r="B555" s="66" t="s">
        <v>359</v>
      </c>
      <c r="C555" s="45">
        <v>6784</v>
      </c>
      <c r="D555" s="45">
        <v>6996</v>
      </c>
      <c r="E555" s="70">
        <f t="shared" si="152"/>
        <v>9.9220452517806743E-2</v>
      </c>
      <c r="F555" s="70">
        <f t="shared" si="153"/>
        <v>0.10974806262353716</v>
      </c>
      <c r="G555" s="67">
        <f t="shared" si="154"/>
        <v>3.125E-2</v>
      </c>
      <c r="H555" s="68">
        <f t="shared" si="155"/>
        <v>3.1006391411814607E-3</v>
      </c>
    </row>
    <row r="556" spans="1:8" s="69" customFormat="1" ht="15" x14ac:dyDescent="0.2">
      <c r="A556" s="71"/>
      <c r="B556" s="66" t="s">
        <v>360</v>
      </c>
      <c r="C556" s="45">
        <v>7071</v>
      </c>
      <c r="D556" s="45">
        <v>7013</v>
      </c>
      <c r="E556" s="70">
        <f t="shared" si="152"/>
        <v>0.10341801588346278</v>
      </c>
      <c r="F556" s="70">
        <f t="shared" si="153"/>
        <v>0.11001474602327989</v>
      </c>
      <c r="G556" s="67">
        <f t="shared" si="154"/>
        <v>-8.2025173242822793E-3</v>
      </c>
      <c r="H556" s="68">
        <f t="shared" si="155"/>
        <v>-8.4828806692700332E-4</v>
      </c>
    </row>
    <row r="557" spans="1:8" s="69" customFormat="1" ht="15" x14ac:dyDescent="0.2">
      <c r="A557" s="71"/>
      <c r="B557" s="66" t="s">
        <v>162</v>
      </c>
      <c r="C557" s="45">
        <v>487</v>
      </c>
      <c r="D557" s="45">
        <v>422</v>
      </c>
      <c r="E557" s="70">
        <f t="shared" si="152"/>
        <v>7.122694630921563E-3</v>
      </c>
      <c r="F557" s="70">
        <f t="shared" si="153"/>
        <v>6.6200232171430362E-3</v>
      </c>
      <c r="G557" s="67">
        <f t="shared" si="154"/>
        <v>-0.13347022587268995</v>
      </c>
      <c r="H557" s="68">
        <f t="shared" si="155"/>
        <v>-9.5066766121129696E-4</v>
      </c>
    </row>
    <row r="558" spans="1:8" s="69" customFormat="1" ht="15" x14ac:dyDescent="0.2">
      <c r="A558" s="71"/>
      <c r="B558" s="66" t="s">
        <v>160</v>
      </c>
      <c r="C558" s="45">
        <v>472</v>
      </c>
      <c r="D558" s="45">
        <v>124</v>
      </c>
      <c r="E558" s="70">
        <f t="shared" si="152"/>
        <v>6.9033097860266481E-3</v>
      </c>
      <c r="F558" s="70">
        <f t="shared" si="153"/>
        <v>1.9452200922410819E-3</v>
      </c>
      <c r="G558" s="67">
        <f t="shared" si="154"/>
        <v>-0.73728813559322037</v>
      </c>
      <c r="H558" s="68">
        <f t="shared" si="155"/>
        <v>-5.0897284015620206E-3</v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68</v>
      </c>
      <c r="D560" s="45">
        <v>159</v>
      </c>
      <c r="E560" s="70">
        <f t="shared" si="152"/>
        <v>9.9454463019027972E-4</v>
      </c>
      <c r="F560" s="70">
        <f t="shared" si="153"/>
        <v>2.4942741505349355E-3</v>
      </c>
      <c r="G560" s="67">
        <f t="shared" si="154"/>
        <v>1.338235294117647</v>
      </c>
      <c r="H560" s="68">
        <f t="shared" si="155"/>
        <v>1.3309347256958155E-3</v>
      </c>
    </row>
    <row r="561" spans="1:8" s="69" customFormat="1" ht="15" x14ac:dyDescent="0.2">
      <c r="A561" s="71"/>
      <c r="B561" s="66" t="s">
        <v>361</v>
      </c>
      <c r="C561" s="45">
        <v>446</v>
      </c>
      <c r="D561" s="45">
        <v>318</v>
      </c>
      <c r="E561" s="70">
        <f t="shared" si="152"/>
        <v>6.5230427215421296E-3</v>
      </c>
      <c r="F561" s="70">
        <f t="shared" si="153"/>
        <v>4.9885483010698711E-3</v>
      </c>
      <c r="G561" s="67">
        <f t="shared" si="154"/>
        <v>-0.28699551569506726</v>
      </c>
      <c r="H561" s="68">
        <f t="shared" si="155"/>
        <v>-1.8720840097699385E-3</v>
      </c>
    </row>
    <row r="562" spans="1:8" s="69" customFormat="1" ht="15" x14ac:dyDescent="0.2">
      <c r="A562" s="71"/>
      <c r="B562" s="66" t="s">
        <v>362</v>
      </c>
      <c r="C562" s="45">
        <v>60</v>
      </c>
      <c r="D562" s="45">
        <v>103</v>
      </c>
      <c r="E562" s="70">
        <f t="shared" si="152"/>
        <v>8.775393795796586E-4</v>
      </c>
      <c r="F562" s="70">
        <f t="shared" si="153"/>
        <v>1.6157876572647696E-3</v>
      </c>
      <c r="G562" s="67">
        <f t="shared" si="154"/>
        <v>0.71666666666666667</v>
      </c>
      <c r="H562" s="68">
        <f t="shared" si="155"/>
        <v>6.2890322203208867E-4</v>
      </c>
    </row>
    <row r="563" spans="1:8" s="69" customFormat="1" ht="15" x14ac:dyDescent="0.2">
      <c r="A563" s="71"/>
      <c r="B563" s="66" t="s">
        <v>573</v>
      </c>
      <c r="C563" s="45">
        <v>242</v>
      </c>
      <c r="D563" s="45">
        <v>319</v>
      </c>
      <c r="E563" s="70">
        <f t="shared" si="152"/>
        <v>3.53940883097129E-3</v>
      </c>
      <c r="F563" s="70">
        <f t="shared" si="153"/>
        <v>5.0042355598782671E-3</v>
      </c>
      <c r="G563" s="67">
        <f t="shared" si="154"/>
        <v>0.31818181818181818</v>
      </c>
      <c r="H563" s="68">
        <f t="shared" si="155"/>
        <v>1.1261755371272286E-3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831</v>
      </c>
      <c r="E564" s="70" t="str">
        <f t="shared" ref="E564" si="160">+IF(C564=0,"",C564/C$552)</f>
        <v/>
      </c>
      <c r="F564" s="70">
        <f t="shared" ref="F564" si="161">+IF(D564=0,"",D564/D$552)</f>
        <v>1.3036112069776928E-2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153</v>
      </c>
      <c r="D565" s="45">
        <v>42</v>
      </c>
      <c r="E565" s="70">
        <f t="shared" si="152"/>
        <v>2.2377254179281295E-3</v>
      </c>
      <c r="F565" s="70">
        <f t="shared" si="153"/>
        <v>6.5886486995262448E-4</v>
      </c>
      <c r="G565" s="67">
        <f t="shared" si="154"/>
        <v>-0.72549019607843135</v>
      </c>
      <c r="H565" s="68">
        <f t="shared" si="155"/>
        <v>-1.6234478522223683E-3</v>
      </c>
    </row>
    <row r="566" spans="1:8" s="69" customFormat="1" ht="15" x14ac:dyDescent="0.2">
      <c r="A566" s="71"/>
      <c r="B566" s="66" t="s">
        <v>364</v>
      </c>
      <c r="C566" s="45">
        <v>3740</v>
      </c>
      <c r="D566" s="45">
        <v>5130</v>
      </c>
      <c r="E566" s="70">
        <f t="shared" si="152"/>
        <v>5.4699954660465386E-2</v>
      </c>
      <c r="F566" s="70">
        <f t="shared" si="153"/>
        <v>8.0475637687070556E-2</v>
      </c>
      <c r="G566" s="67">
        <f t="shared" si="154"/>
        <v>0.37165775401069517</v>
      </c>
      <c r="H566" s="68">
        <f t="shared" si="155"/>
        <v>2.0329662293595424E-2</v>
      </c>
    </row>
    <row r="567" spans="1:8" s="69" customFormat="1" ht="15" x14ac:dyDescent="0.2">
      <c r="A567" s="71"/>
      <c r="B567" s="66" t="s">
        <v>164</v>
      </c>
      <c r="C567" s="45">
        <v>1754</v>
      </c>
      <c r="D567" s="45">
        <v>928</v>
      </c>
      <c r="E567" s="70">
        <f t="shared" si="152"/>
        <v>2.5653401196378687E-2</v>
      </c>
      <c r="F567" s="70">
        <f t="shared" si="153"/>
        <v>1.4557776174191323E-2</v>
      </c>
      <c r="G567" s="67">
        <f t="shared" si="154"/>
        <v>-0.47092360319270238</v>
      </c>
      <c r="H567" s="68">
        <f t="shared" si="155"/>
        <v>-1.2080792125546634E-2</v>
      </c>
    </row>
    <row r="568" spans="1:8" s="69" customFormat="1" ht="15" x14ac:dyDescent="0.2">
      <c r="A568" s="71"/>
      <c r="B568" s="66" t="s">
        <v>166</v>
      </c>
      <c r="C568" s="45">
        <v>461</v>
      </c>
      <c r="D568" s="45">
        <v>451</v>
      </c>
      <c r="E568" s="70">
        <f t="shared" si="152"/>
        <v>6.7424275664370436E-3</v>
      </c>
      <c r="F568" s="70">
        <f t="shared" si="153"/>
        <v>7.0749537225865151E-3</v>
      </c>
      <c r="G568" s="67">
        <f t="shared" si="154"/>
        <v>-2.1691973969631236E-2</v>
      </c>
      <c r="H568" s="68">
        <f t="shared" si="155"/>
        <v>-1.4625656326327642E-4</v>
      </c>
    </row>
    <row r="569" spans="1:8" s="69" customFormat="1" ht="15" x14ac:dyDescent="0.2">
      <c r="A569" s="71"/>
      <c r="B569" s="66" t="s">
        <v>165</v>
      </c>
      <c r="C569" s="45">
        <v>64</v>
      </c>
      <c r="D569" s="45"/>
      <c r="E569" s="70">
        <f t="shared" si="152"/>
        <v>9.3604200488496916E-4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13856</v>
      </c>
      <c r="D570" s="45">
        <v>18072</v>
      </c>
      <c r="E570" s="70">
        <f t="shared" si="152"/>
        <v>0.20265309405759582</v>
      </c>
      <c r="F570" s="70">
        <f t="shared" si="153"/>
        <v>0.28350014118532929</v>
      </c>
      <c r="G570" s="67">
        <f t="shared" si="154"/>
        <v>0.30427251732101618</v>
      </c>
      <c r="H570" s="68">
        <f t="shared" si="155"/>
        <v>6.1661767071797345E-2</v>
      </c>
    </row>
    <row r="571" spans="1:8" s="69" customFormat="1" ht="15" x14ac:dyDescent="0.2">
      <c r="A571" s="71"/>
      <c r="B571" s="66" t="s">
        <v>167</v>
      </c>
      <c r="C571" s="45">
        <v>8897</v>
      </c>
      <c r="D571" s="45">
        <v>5240</v>
      </c>
      <c r="E571" s="70">
        <f t="shared" si="152"/>
        <v>0.13012446433533706</v>
      </c>
      <c r="F571" s="70">
        <f t="shared" si="153"/>
        <v>8.2201236155994103E-2</v>
      </c>
      <c r="G571" s="67">
        <f t="shared" si="154"/>
        <v>-0.4110374283466337</v>
      </c>
      <c r="H571" s="68">
        <f t="shared" si="155"/>
        <v>-5.3486025185380197E-2</v>
      </c>
    </row>
    <row r="572" spans="1:8" s="69" customFormat="1" ht="15" x14ac:dyDescent="0.2">
      <c r="A572" s="71"/>
      <c r="B572" s="66" t="s">
        <v>366</v>
      </c>
      <c r="C572" s="45">
        <v>1050</v>
      </c>
      <c r="D572" s="45">
        <v>598</v>
      </c>
      <c r="E572" s="70">
        <f t="shared" si="152"/>
        <v>1.5356939142644027E-2</v>
      </c>
      <c r="F572" s="70">
        <f t="shared" si="153"/>
        <v>9.3809807674207005E-3</v>
      </c>
      <c r="G572" s="67">
        <f t="shared" si="154"/>
        <v>-0.43047619047619046</v>
      </c>
      <c r="H572" s="68">
        <f t="shared" si="155"/>
        <v>-6.6107966595000947E-3</v>
      </c>
    </row>
    <row r="573" spans="1:8" s="69" customFormat="1" ht="15" x14ac:dyDescent="0.2">
      <c r="A573" s="71"/>
      <c r="B573" s="66" t="s">
        <v>168</v>
      </c>
      <c r="C573" s="45">
        <v>457</v>
      </c>
      <c r="D573" s="45">
        <v>464</v>
      </c>
      <c r="E573" s="70">
        <f t="shared" si="152"/>
        <v>6.6839249411317333E-3</v>
      </c>
      <c r="F573" s="70">
        <f t="shared" si="153"/>
        <v>7.2788880870956613E-3</v>
      </c>
      <c r="G573" s="67">
        <f t="shared" si="154"/>
        <v>1.5317286652078774E-2</v>
      </c>
      <c r="H573" s="68">
        <f t="shared" si="155"/>
        <v>1.0237959428429351E-4</v>
      </c>
    </row>
    <row r="574" spans="1:8" s="69" customFormat="1" ht="15" x14ac:dyDescent="0.2">
      <c r="A574" s="71"/>
      <c r="B574" s="66" t="s">
        <v>169</v>
      </c>
      <c r="C574" s="45">
        <v>111</v>
      </c>
      <c r="D574" s="45">
        <v>72</v>
      </c>
      <c r="E574" s="70">
        <f t="shared" si="152"/>
        <v>1.6234478522223685E-3</v>
      </c>
      <c r="F574" s="70">
        <f t="shared" si="153"/>
        <v>1.129482634204499E-3</v>
      </c>
      <c r="G574" s="67">
        <f t="shared" si="154"/>
        <v>-0.35135135135135137</v>
      </c>
      <c r="H574" s="68">
        <f t="shared" si="155"/>
        <v>-5.7040059672677811E-4</v>
      </c>
    </row>
    <row r="575" spans="1:8" s="69" customFormat="1" ht="15" x14ac:dyDescent="0.2">
      <c r="A575" s="71"/>
      <c r="B575" s="66" t="s">
        <v>367</v>
      </c>
      <c r="C575" s="45">
        <v>875</v>
      </c>
      <c r="D575" s="45">
        <v>756</v>
      </c>
      <c r="E575" s="70">
        <f t="shared" si="152"/>
        <v>1.2797449285536689E-2</v>
      </c>
      <c r="F575" s="70">
        <f t="shared" si="153"/>
        <v>1.185956765914724E-2</v>
      </c>
      <c r="G575" s="67">
        <f t="shared" si="154"/>
        <v>-0.13600000000000001</v>
      </c>
      <c r="H575" s="68">
        <f t="shared" si="155"/>
        <v>-1.7404531028329898E-3</v>
      </c>
    </row>
    <row r="576" spans="1:8" s="69" customFormat="1" ht="15" x14ac:dyDescent="0.2">
      <c r="A576" s="71"/>
      <c r="B576" s="66" t="s">
        <v>368</v>
      </c>
      <c r="C576" s="45">
        <v>128</v>
      </c>
      <c r="D576" s="45">
        <v>206</v>
      </c>
      <c r="E576" s="70">
        <f t="shared" si="152"/>
        <v>1.8720840097699383E-3</v>
      </c>
      <c r="F576" s="70">
        <f t="shared" si="153"/>
        <v>3.2315753145295391E-3</v>
      </c>
      <c r="G576" s="67">
        <f t="shared" si="154"/>
        <v>0.609375</v>
      </c>
      <c r="H576" s="68">
        <f t="shared" si="155"/>
        <v>1.1408011934535562E-3</v>
      </c>
    </row>
    <row r="577" spans="1:8" s="69" customFormat="1" ht="30" x14ac:dyDescent="0.2">
      <c r="A577" s="71"/>
      <c r="B577" s="66" t="s">
        <v>369</v>
      </c>
      <c r="C577" s="45">
        <v>3</v>
      </c>
      <c r="D577" s="45">
        <v>25</v>
      </c>
      <c r="E577" s="70">
        <f t="shared" si="152"/>
        <v>4.3876968978982933E-5</v>
      </c>
      <c r="F577" s="70">
        <f t="shared" si="153"/>
        <v>3.9218147020989551E-4</v>
      </c>
      <c r="G577" s="67">
        <f t="shared" si="154"/>
        <v>7.333333333333333</v>
      </c>
      <c r="H577" s="68">
        <f t="shared" si="155"/>
        <v>3.2176443917920818E-4</v>
      </c>
    </row>
    <row r="578" spans="1:8" s="69" customFormat="1" ht="15" x14ac:dyDescent="0.2">
      <c r="A578" s="71"/>
      <c r="B578" s="80" t="s">
        <v>370</v>
      </c>
      <c r="C578" s="45">
        <v>3856</v>
      </c>
      <c r="D578" s="45">
        <v>1413</v>
      </c>
      <c r="E578" s="70">
        <f t="shared" si="152"/>
        <v>5.6396530794319395E-2</v>
      </c>
      <c r="F578" s="70">
        <f t="shared" si="153"/>
        <v>2.2166096696263293E-2</v>
      </c>
      <c r="G578" s="67">
        <f t="shared" si="154"/>
        <v>-0.63355809128630702</v>
      </c>
      <c r="H578" s="68">
        <f t="shared" si="155"/>
        <v>-3.5730478405218431E-2</v>
      </c>
    </row>
    <row r="579" spans="1:8" s="69" customFormat="1" ht="30" x14ac:dyDescent="0.2">
      <c r="A579" s="71"/>
      <c r="B579" s="66" t="s">
        <v>574</v>
      </c>
      <c r="C579" s="45">
        <v>15155</v>
      </c>
      <c r="D579" s="45">
        <v>11534</v>
      </c>
      <c r="E579" s="70">
        <f t="shared" si="152"/>
        <v>0.22165182162549543</v>
      </c>
      <c r="F579" s="70">
        <f t="shared" si="153"/>
        <v>0.18093684309603739</v>
      </c>
      <c r="G579" s="67">
        <f t="shared" si="154"/>
        <v>-0.23893104585945232</v>
      </c>
      <c r="H579" s="68">
        <f t="shared" si="155"/>
        <v>-5.2959501557632398E-2</v>
      </c>
    </row>
    <row r="580" spans="1:8" x14ac:dyDescent="0.2">
      <c r="B580" s="19" t="s">
        <v>454</v>
      </c>
      <c r="C580" s="10"/>
      <c r="D580" s="10"/>
    </row>
    <row r="582" spans="1:8" x14ac:dyDescent="0.2">
      <c r="C582" s="10"/>
      <c r="D582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445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389</v>
      </c>
      <c r="C8" s="40">
        <f>+C18+C71+C161+C329+C552</f>
        <v>2736</v>
      </c>
      <c r="D8" s="41">
        <f>+D18+D71+D161+D329+D552</f>
        <v>2437</v>
      </c>
      <c r="E8" s="42">
        <f>+C8/C$8</f>
        <v>1</v>
      </c>
      <c r="F8" s="42">
        <f>+D8/D$8</f>
        <v>1</v>
      </c>
      <c r="G8" s="42">
        <f>+(D8-C8)/C8</f>
        <v>-0.10928362573099415</v>
      </c>
      <c r="H8" s="42">
        <f>+E8*G8</f>
        <v>-0.10928362573099415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26</v>
      </c>
      <c r="D9" s="44">
        <f>+D18</f>
        <v>38</v>
      </c>
      <c r="E9" s="27">
        <f>C9/$C$8</f>
        <v>9.5029239766081866E-3</v>
      </c>
      <c r="F9" s="27">
        <f>D9/$D$8</f>
        <v>1.5592942141977841E-2</v>
      </c>
      <c r="G9" s="12">
        <f>+IF(OR(AND(D9=0),(C9=0)),"0",((D9-C9)/C9))</f>
        <v>0.46153846153846156</v>
      </c>
      <c r="H9" s="11">
        <f>+IF(OR(AND(E9=""),(G9="")),"",E9*G9)</f>
        <v>4.3859649122807015E-3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743</v>
      </c>
      <c r="D10" s="44">
        <f>+D71</f>
        <v>624</v>
      </c>
      <c r="E10" s="27">
        <f>C10/$C$8</f>
        <v>0.27156432748538012</v>
      </c>
      <c r="F10" s="27">
        <f>D10/$D$8</f>
        <v>0.25605252359458353</v>
      </c>
      <c r="G10" s="12">
        <f>+IF(OR(AND(D10=0),(C10=0)),"0",((D10-C10)/C10))</f>
        <v>-0.1601615074024226</v>
      </c>
      <c r="H10" s="11">
        <f>+IF(OR(AND(E10=""),(G10="")),"",E10*G10)</f>
        <v>-4.3494152046783627E-2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484</v>
      </c>
      <c r="D11" s="44">
        <f>+D161</f>
        <v>216</v>
      </c>
      <c r="E11" s="27">
        <f>C11/$C$8</f>
        <v>0.17690058479532164</v>
      </c>
      <c r="F11" s="27">
        <f>D11/$D$8</f>
        <v>8.8633565859663518E-2</v>
      </c>
      <c r="G11" s="12">
        <f>+IF(OR(AND(D11=0),(C11=0)),"0",((D11-C11)/C11))</f>
        <v>-0.55371900826446285</v>
      </c>
      <c r="H11" s="11">
        <f>+IF(OR(AND(E11=""),(G11="")),"",E11*G11)</f>
        <v>-9.7953216374269014E-2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1099</v>
      </c>
      <c r="D12" s="44">
        <f>+D329</f>
        <v>1092</v>
      </c>
      <c r="E12" s="27">
        <f>C12/$C$8</f>
        <v>0.40168128654970758</v>
      </c>
      <c r="F12" s="27">
        <f>D12/$D$8</f>
        <v>0.44809191629052114</v>
      </c>
      <c r="G12" s="12">
        <f>+IF(OR(AND(D12=0),(C12=0)),"0",((D12-C12)/C12))</f>
        <v>-6.369426751592357E-3</v>
      </c>
      <c r="H12" s="11">
        <f>+IF(OR(AND(E12=""),(G12="")),"",E12*G12)</f>
        <v>-2.5584795321637425E-3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384</v>
      </c>
      <c r="D13" s="29">
        <f>+D552</f>
        <v>467</v>
      </c>
      <c r="E13" s="27">
        <f>C13/$C$8</f>
        <v>0.14035087719298245</v>
      </c>
      <c r="F13" s="27">
        <f>D13/$D$8</f>
        <v>0.19162905211325401</v>
      </c>
      <c r="G13" s="12">
        <f>+IF(OR(AND(D13=0),(C13=0)),"0",((D13-C13)/C13))</f>
        <v>0.21614583333333334</v>
      </c>
      <c r="H13" s="11">
        <f>+IF(OR(AND(E13=""),(G13="")),"",E13*G13)</f>
        <v>3.0336257309941519E-2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26</v>
      </c>
      <c r="D18" s="41">
        <f>SUM(D19:D65)</f>
        <v>38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0.46153846153846156</v>
      </c>
      <c r="H18" s="42">
        <f>+IF(OR(AND(E18=""),(G18="")),"",E18*G18)</f>
        <v>0.46153846153846156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7</v>
      </c>
      <c r="E26" s="11">
        <f t="shared" si="0"/>
        <v>0.15384615384615385</v>
      </c>
      <c r="F26" s="11">
        <f t="shared" si="1"/>
        <v>0.18421052631578946</v>
      </c>
      <c r="G26" s="12">
        <f t="shared" si="2"/>
        <v>0.75</v>
      </c>
      <c r="H26" s="15">
        <f t="shared" si="3"/>
        <v>0.11538461538461539</v>
      </c>
    </row>
    <row r="27" spans="1:8" ht="15" x14ac:dyDescent="0.2">
      <c r="B27" s="5" t="s">
        <v>6</v>
      </c>
      <c r="C27" s="7">
        <v>2</v>
      </c>
      <c r="D27" s="7">
        <v>2</v>
      </c>
      <c r="E27" s="11">
        <f t="shared" si="0"/>
        <v>7.6923076923076927E-2</v>
      </c>
      <c r="F27" s="11">
        <f t="shared" si="1"/>
        <v>5.2631578947368418E-2</v>
      </c>
      <c r="G27" s="12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2</v>
      </c>
      <c r="D28" s="7">
        <v>0</v>
      </c>
      <c r="E28" s="11">
        <f t="shared" si="0"/>
        <v>7.6923076923076927E-2</v>
      </c>
      <c r="F28" s="11" t="str">
        <f t="shared" si="1"/>
        <v/>
      </c>
      <c r="G28" s="12" t="str">
        <f t="shared" si="2"/>
        <v>0</v>
      </c>
      <c r="H28" s="15">
        <f t="shared" si="3"/>
        <v>0</v>
      </c>
    </row>
    <row r="29" spans="1:8" ht="15" x14ac:dyDescent="0.2">
      <c r="B29" s="5" t="s">
        <v>5</v>
      </c>
      <c r="C29" s="7">
        <v>3</v>
      </c>
      <c r="D29" s="7">
        <v>5</v>
      </c>
      <c r="E29" s="11">
        <f t="shared" si="0"/>
        <v>0.11538461538461539</v>
      </c>
      <c r="F29" s="11">
        <f t="shared" si="1"/>
        <v>0.13157894736842105</v>
      </c>
      <c r="G29" s="12">
        <f t="shared" si="2"/>
        <v>0.66666666666666663</v>
      </c>
      <c r="H29" s="15">
        <f t="shared" si="3"/>
        <v>7.6923076923076927E-2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1">
        <f t="shared" si="0"/>
        <v>3.8461538461538464E-2</v>
      </c>
      <c r="F31" s="11" t="str">
        <f t="shared" si="1"/>
        <v/>
      </c>
      <c r="G31" s="12" t="str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3</v>
      </c>
      <c r="E35" s="11">
        <f t="shared" si="0"/>
        <v>3.8461538461538464E-2</v>
      </c>
      <c r="F35" s="11">
        <f t="shared" si="1"/>
        <v>7.8947368421052627E-2</v>
      </c>
      <c r="G35" s="12">
        <f t="shared" si="2"/>
        <v>2</v>
      </c>
      <c r="H35" s="15">
        <f t="shared" si="3"/>
        <v>7.6923076923076927E-2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5</v>
      </c>
      <c r="E38" s="11" t="str">
        <f t="shared" si="0"/>
        <v/>
      </c>
      <c r="F38" s="11">
        <f t="shared" si="1"/>
        <v>0.13157894736842105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1</v>
      </c>
      <c r="D46" s="7">
        <v>0</v>
      </c>
      <c r="E46" s="11">
        <f t="shared" si="0"/>
        <v>3.8461538461538464E-2</v>
      </c>
      <c r="F46" s="11" t="str">
        <f t="shared" si="1"/>
        <v/>
      </c>
      <c r="G46" s="12" t="str">
        <f t="shared" si="2"/>
        <v>0</v>
      </c>
      <c r="H46" s="15">
        <f t="shared" si="3"/>
        <v>0</v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5</v>
      </c>
      <c r="D48" s="7">
        <v>0</v>
      </c>
      <c r="E48" s="11">
        <f t="shared" si="0"/>
        <v>0.19230769230769232</v>
      </c>
      <c r="F48" s="11" t="str">
        <f t="shared" si="1"/>
        <v/>
      </c>
      <c r="G48" s="12" t="str">
        <f t="shared" si="2"/>
        <v>0</v>
      </c>
      <c r="H48" s="15">
        <f t="shared" si="3"/>
        <v>0</v>
      </c>
    </row>
    <row r="49" spans="2:8" ht="15" x14ac:dyDescent="0.2">
      <c r="B49" s="5" t="s">
        <v>11</v>
      </c>
      <c r="C49" s="7">
        <v>4</v>
      </c>
      <c r="D49" s="7">
        <v>5</v>
      </c>
      <c r="E49" s="11">
        <f t="shared" si="0"/>
        <v>0.15384615384615385</v>
      </c>
      <c r="F49" s="11">
        <f t="shared" si="1"/>
        <v>0.13157894736842105</v>
      </c>
      <c r="G49" s="12">
        <f t="shared" si="2"/>
        <v>0.25</v>
      </c>
      <c r="H49" s="15">
        <f t="shared" si="3"/>
        <v>3.8461538461538464E-2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1</v>
      </c>
      <c r="D51" s="7">
        <v>5</v>
      </c>
      <c r="E51" s="11">
        <f t="shared" si="0"/>
        <v>3.8461538461538464E-2</v>
      </c>
      <c r="F51" s="11">
        <f t="shared" si="1"/>
        <v>0.13157894736842105</v>
      </c>
      <c r="G51" s="12">
        <f t="shared" si="2"/>
        <v>4</v>
      </c>
      <c r="H51" s="15">
        <f t="shared" si="3"/>
        <v>0.15384615384615385</v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1</v>
      </c>
      <c r="D61" s="7">
        <v>5</v>
      </c>
      <c r="E61" s="11">
        <f t="shared" si="0"/>
        <v>3.8461538461538464E-2</v>
      </c>
      <c r="F61" s="11">
        <f t="shared" si="1"/>
        <v>0.13157894736842105</v>
      </c>
      <c r="G61" s="12">
        <f t="shared" si="2"/>
        <v>4</v>
      </c>
      <c r="H61" s="15">
        <f t="shared" si="3"/>
        <v>0.15384615384615385</v>
      </c>
    </row>
    <row r="62" spans="2:8" ht="15" x14ac:dyDescent="0.2">
      <c r="B62" s="5" t="s">
        <v>190</v>
      </c>
      <c r="C62" s="7">
        <v>1</v>
      </c>
      <c r="D62" s="7">
        <v>1</v>
      </c>
      <c r="E62" s="11">
        <f t="shared" si="0"/>
        <v>3.8461538461538464E-2</v>
      </c>
      <c r="F62" s="11">
        <f t="shared" si="1"/>
        <v>2.6315789473684209E-2</v>
      </c>
      <c r="G62" s="12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743</v>
      </c>
      <c r="D71" s="41">
        <f>SUM(D72:D155)</f>
        <v>624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-0.1601615074024226</v>
      </c>
      <c r="H71" s="42">
        <f>+IF(OR(AND(E71=""),(G71="")),"",E71*G71)</f>
        <v>-0.1601615074024226</v>
      </c>
    </row>
    <row r="72" spans="1:8" ht="15" x14ac:dyDescent="0.2">
      <c r="B72" s="5" t="s">
        <v>472</v>
      </c>
      <c r="C72" s="7">
        <v>13</v>
      </c>
      <c r="D72" s="7">
        <v>12</v>
      </c>
      <c r="E72" s="13">
        <f>+IF(C72=0,"",C72/C$71)</f>
        <v>1.7496635262449527E-2</v>
      </c>
      <c r="F72" s="13">
        <f>+IF(D72=0,"",D72/D$71)</f>
        <v>1.9230769230769232E-2</v>
      </c>
      <c r="G72" s="12">
        <f>+IF(OR(AND(D72=0),(C72=0)),"0",((D72-C72)/C72))</f>
        <v>-7.6923076923076927E-2</v>
      </c>
      <c r="H72" s="15">
        <f>+IF(OR(AND(E72=""),(G72="")),"",E72*G72)</f>
        <v>-1.3458950201884253E-3</v>
      </c>
    </row>
    <row r="73" spans="1:8" ht="15" x14ac:dyDescent="0.2">
      <c r="B73" s="5" t="s">
        <v>19</v>
      </c>
      <c r="C73" s="7">
        <v>5</v>
      </c>
      <c r="D73" s="7">
        <v>6</v>
      </c>
      <c r="E73" s="13">
        <f t="shared" ref="E73:E142" si="8">+IF(C73=0,"",C73/C$71)</f>
        <v>6.7294751009421266E-3</v>
      </c>
      <c r="F73" s="13">
        <f t="shared" ref="F73:F142" si="9">+IF(D73=0,"",D73/D$71)</f>
        <v>9.6153846153846159E-3</v>
      </c>
      <c r="G73" s="12">
        <f t="shared" ref="G73:G142" si="10">+IF(OR(AND(D73=0),(C73=0)),"0",((D73-C73)/C73))</f>
        <v>0.2</v>
      </c>
      <c r="H73" s="15">
        <f t="shared" ref="H73:H142" si="11">+IF(OR(AND(E73=""),(G73="")),"",E73*G73)</f>
        <v>1.3458950201884253E-3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1.6025641025641025E-3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8</v>
      </c>
      <c r="D75" s="45">
        <v>2</v>
      </c>
      <c r="E75" s="70">
        <f t="shared" si="8"/>
        <v>1.0767160161507403E-2</v>
      </c>
      <c r="F75" s="70">
        <f t="shared" si="9"/>
        <v>3.205128205128205E-3</v>
      </c>
      <c r="G75" s="67">
        <f t="shared" si="10"/>
        <v>-0.75</v>
      </c>
      <c r="H75" s="68">
        <f t="shared" si="11"/>
        <v>-8.0753701211305519E-3</v>
      </c>
    </row>
    <row r="76" spans="1:8" s="69" customFormat="1" ht="15" x14ac:dyDescent="0.2">
      <c r="A76" s="71"/>
      <c r="B76" s="66" t="s">
        <v>193</v>
      </c>
      <c r="C76" s="45">
        <v>32</v>
      </c>
      <c r="D76" s="45">
        <v>19</v>
      </c>
      <c r="E76" s="70">
        <f t="shared" si="8"/>
        <v>4.306864064602961E-2</v>
      </c>
      <c r="F76" s="70">
        <f t="shared" si="9"/>
        <v>3.0448717948717948E-2</v>
      </c>
      <c r="G76" s="67">
        <f t="shared" si="10"/>
        <v>-0.40625</v>
      </c>
      <c r="H76" s="68">
        <f t="shared" si="11"/>
        <v>-1.7496635262449531E-2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5</v>
      </c>
      <c r="E77" s="70" t="str">
        <f t="shared" si="8"/>
        <v/>
      </c>
      <c r="F77" s="70">
        <f t="shared" si="9"/>
        <v>8.0128205128205121E-3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0</v>
      </c>
      <c r="E78" s="70" t="str">
        <f t="shared" ref="E78" si="16">+IF(C78=0,"",C78/C$71)</f>
        <v/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1</v>
      </c>
      <c r="D81" s="45">
        <v>0</v>
      </c>
      <c r="E81" s="70">
        <f t="shared" si="8"/>
        <v>1.3458950201884253E-3</v>
      </c>
      <c r="F81" s="70" t="str">
        <f t="shared" si="9"/>
        <v/>
      </c>
      <c r="G81" s="67" t="str">
        <f t="shared" si="10"/>
        <v>0</v>
      </c>
      <c r="H81" s="68">
        <f t="shared" si="11"/>
        <v>0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4</v>
      </c>
      <c r="D83" s="45">
        <v>15</v>
      </c>
      <c r="E83" s="70">
        <f t="shared" si="8"/>
        <v>5.3835800807537013E-3</v>
      </c>
      <c r="F83" s="70">
        <f t="shared" si="9"/>
        <v>2.403846153846154E-2</v>
      </c>
      <c r="G83" s="67">
        <f t="shared" si="10"/>
        <v>2.75</v>
      </c>
      <c r="H83" s="68">
        <f t="shared" si="11"/>
        <v>1.4804845222072678E-2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10</v>
      </c>
      <c r="D85" s="45">
        <v>4</v>
      </c>
      <c r="E85" s="70">
        <f t="shared" si="8"/>
        <v>1.3458950201884253E-2</v>
      </c>
      <c r="F85" s="70">
        <f t="shared" si="9"/>
        <v>6.41025641025641E-3</v>
      </c>
      <c r="G85" s="67">
        <f t="shared" si="10"/>
        <v>-0.6</v>
      </c>
      <c r="H85" s="68">
        <f t="shared" si="11"/>
        <v>-8.0753701211305519E-3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1.6025641025641025E-3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10</v>
      </c>
      <c r="D87" s="7">
        <v>5</v>
      </c>
      <c r="E87" s="13">
        <f t="shared" si="8"/>
        <v>1.3458950201884253E-2</v>
      </c>
      <c r="F87" s="13">
        <f t="shared" si="9"/>
        <v>8.0128205128205121E-3</v>
      </c>
      <c r="G87" s="12">
        <f t="shared" si="10"/>
        <v>-0.5</v>
      </c>
      <c r="H87" s="15">
        <f t="shared" si="11"/>
        <v>-6.7294751009421266E-3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6</v>
      </c>
      <c r="D89" s="7">
        <v>1</v>
      </c>
      <c r="E89" s="13">
        <f t="shared" si="8"/>
        <v>8.0753701211305519E-3</v>
      </c>
      <c r="F89" s="13">
        <f t="shared" si="9"/>
        <v>1.6025641025641025E-3</v>
      </c>
      <c r="G89" s="12">
        <f t="shared" si="10"/>
        <v>-0.83333333333333337</v>
      </c>
      <c r="H89" s="15">
        <f t="shared" si="11"/>
        <v>-6.7294751009421266E-3</v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3</v>
      </c>
      <c r="E94" s="70">
        <f t="shared" si="8"/>
        <v>1.3458950201884253E-3</v>
      </c>
      <c r="F94" s="70">
        <f t="shared" si="9"/>
        <v>4.807692307692308E-3</v>
      </c>
      <c r="G94" s="67">
        <f t="shared" si="10"/>
        <v>2</v>
      </c>
      <c r="H94" s="68">
        <f t="shared" si="11"/>
        <v>2.6917900403768506E-3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5</v>
      </c>
      <c r="D98" s="45">
        <v>7</v>
      </c>
      <c r="E98" s="70">
        <f t="shared" si="8"/>
        <v>6.7294751009421266E-3</v>
      </c>
      <c r="F98" s="70">
        <f t="shared" si="9"/>
        <v>1.1217948717948718E-2</v>
      </c>
      <c r="G98" s="67">
        <f t="shared" si="10"/>
        <v>0.4</v>
      </c>
      <c r="H98" s="68">
        <f t="shared" si="11"/>
        <v>2.6917900403768506E-3</v>
      </c>
    </row>
    <row r="99" spans="1:8" s="69" customFormat="1" ht="15" x14ac:dyDescent="0.2">
      <c r="A99" s="71"/>
      <c r="B99" s="66" t="s">
        <v>475</v>
      </c>
      <c r="C99" s="45">
        <v>24</v>
      </c>
      <c r="D99" s="45">
        <v>5</v>
      </c>
      <c r="E99" s="70">
        <f t="shared" si="8"/>
        <v>3.2301480484522208E-2</v>
      </c>
      <c r="F99" s="70">
        <f t="shared" si="9"/>
        <v>8.0128205128205121E-3</v>
      </c>
      <c r="G99" s="67">
        <f t="shared" si="10"/>
        <v>-0.79166666666666663</v>
      </c>
      <c r="H99" s="68">
        <f t="shared" si="11"/>
        <v>-2.5572005383580079E-2</v>
      </c>
    </row>
    <row r="100" spans="1:8" s="69" customFormat="1" ht="15" x14ac:dyDescent="0.2">
      <c r="A100" s="71"/>
      <c r="B100" s="66" t="s">
        <v>23</v>
      </c>
      <c r="C100" s="45">
        <v>1</v>
      </c>
      <c r="D100" s="45">
        <v>0</v>
      </c>
      <c r="E100" s="70">
        <f t="shared" si="8"/>
        <v>1.3458950201884253E-3</v>
      </c>
      <c r="F100" s="70" t="str">
        <f t="shared" si="9"/>
        <v/>
      </c>
      <c r="G100" s="67" t="str">
        <f t="shared" si="10"/>
        <v>0</v>
      </c>
      <c r="H100" s="68">
        <f t="shared" si="11"/>
        <v>0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1</v>
      </c>
      <c r="E102" s="70" t="str">
        <f t="shared" si="8"/>
        <v/>
      </c>
      <c r="F102" s="70">
        <f t="shared" si="9"/>
        <v>1.6025641025641025E-3</v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104</v>
      </c>
      <c r="D105" s="7">
        <v>5</v>
      </c>
      <c r="E105" s="13">
        <f t="shared" si="8"/>
        <v>0.13997308209959622</v>
      </c>
      <c r="F105" s="13">
        <f t="shared" si="9"/>
        <v>8.0128205128205121E-3</v>
      </c>
      <c r="G105" s="12">
        <f t="shared" si="10"/>
        <v>-0.95192307692307687</v>
      </c>
      <c r="H105" s="15">
        <f t="shared" si="11"/>
        <v>-0.13324360699865409</v>
      </c>
    </row>
    <row r="106" spans="1:8" ht="15" x14ac:dyDescent="0.2">
      <c r="B106" s="5" t="s">
        <v>208</v>
      </c>
      <c r="C106" s="7">
        <v>0</v>
      </c>
      <c r="D106" s="7">
        <v>1</v>
      </c>
      <c r="E106" s="13" t="str">
        <f t="shared" si="8"/>
        <v/>
      </c>
      <c r="F106" s="13">
        <f t="shared" si="9"/>
        <v>1.6025641025641025E-3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3</v>
      </c>
      <c r="D107" s="7">
        <v>1</v>
      </c>
      <c r="E107" s="13">
        <f t="shared" si="8"/>
        <v>4.0376850605652759E-3</v>
      </c>
      <c r="F107" s="13">
        <f t="shared" si="9"/>
        <v>1.6025641025641025E-3</v>
      </c>
      <c r="G107" s="12">
        <f t="shared" si="10"/>
        <v>-0.66666666666666663</v>
      </c>
      <c r="H107" s="15">
        <f t="shared" si="11"/>
        <v>-2.6917900403768506E-3</v>
      </c>
    </row>
    <row r="108" spans="1:8" ht="15" x14ac:dyDescent="0.2">
      <c r="B108" s="5" t="s">
        <v>210</v>
      </c>
      <c r="C108" s="7">
        <v>2</v>
      </c>
      <c r="D108" s="7">
        <v>6</v>
      </c>
      <c r="E108" s="13">
        <f t="shared" si="8"/>
        <v>2.6917900403768506E-3</v>
      </c>
      <c r="F108" s="13">
        <f t="shared" si="9"/>
        <v>9.6153846153846159E-3</v>
      </c>
      <c r="G108" s="12">
        <f t="shared" si="10"/>
        <v>2</v>
      </c>
      <c r="H108" s="15">
        <f t="shared" si="11"/>
        <v>5.3835800807537013E-3</v>
      </c>
    </row>
    <row r="109" spans="1:8" ht="15" x14ac:dyDescent="0.2">
      <c r="B109" s="5" t="s">
        <v>211</v>
      </c>
      <c r="C109" s="7">
        <v>5</v>
      </c>
      <c r="D109" s="7">
        <v>29</v>
      </c>
      <c r="E109" s="13">
        <f t="shared" si="8"/>
        <v>6.7294751009421266E-3</v>
      </c>
      <c r="F109" s="13">
        <f t="shared" si="9"/>
        <v>4.6474358974358976E-2</v>
      </c>
      <c r="G109" s="12">
        <f t="shared" si="10"/>
        <v>4.8</v>
      </c>
      <c r="H109" s="15">
        <f t="shared" si="11"/>
        <v>3.2301480484522208E-2</v>
      </c>
    </row>
    <row r="110" spans="1:8" ht="15" x14ac:dyDescent="0.2">
      <c r="B110" s="5" t="s">
        <v>212</v>
      </c>
      <c r="C110" s="7">
        <v>9</v>
      </c>
      <c r="D110" s="7">
        <v>12</v>
      </c>
      <c r="E110" s="13">
        <f t="shared" si="8"/>
        <v>1.2113055181695828E-2</v>
      </c>
      <c r="F110" s="13">
        <f t="shared" si="9"/>
        <v>1.9230769230769232E-2</v>
      </c>
      <c r="G110" s="12">
        <f t="shared" si="10"/>
        <v>0.33333333333333331</v>
      </c>
      <c r="H110" s="15">
        <f t="shared" si="11"/>
        <v>4.0376850605652759E-3</v>
      </c>
    </row>
    <row r="111" spans="1:8" ht="15" x14ac:dyDescent="0.2">
      <c r="B111" s="5" t="s">
        <v>32</v>
      </c>
      <c r="C111" s="7">
        <v>6</v>
      </c>
      <c r="D111" s="7">
        <v>4</v>
      </c>
      <c r="E111" s="13">
        <f t="shared" si="8"/>
        <v>8.0753701211305519E-3</v>
      </c>
      <c r="F111" s="13">
        <f t="shared" si="9"/>
        <v>6.41025641025641E-3</v>
      </c>
      <c r="G111" s="12">
        <f t="shared" si="10"/>
        <v>-0.33333333333333331</v>
      </c>
      <c r="H111" s="15">
        <f t="shared" si="11"/>
        <v>-2.6917900403768506E-3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</v>
      </c>
      <c r="D114" s="7">
        <v>2</v>
      </c>
      <c r="E114" s="13">
        <f t="shared" si="8"/>
        <v>1.3458950201884253E-3</v>
      </c>
      <c r="F114" s="13">
        <f t="shared" si="9"/>
        <v>3.205128205128205E-3</v>
      </c>
      <c r="G114" s="12">
        <f t="shared" si="10"/>
        <v>1</v>
      </c>
      <c r="H114" s="15">
        <f t="shared" si="11"/>
        <v>1.3458950201884253E-3</v>
      </c>
    </row>
    <row r="115" spans="2:8" ht="15" x14ac:dyDescent="0.2">
      <c r="B115" s="5" t="s">
        <v>29</v>
      </c>
      <c r="C115" s="7">
        <v>1</v>
      </c>
      <c r="D115" s="7">
        <v>2</v>
      </c>
      <c r="E115" s="13">
        <f t="shared" si="8"/>
        <v>1.3458950201884253E-3</v>
      </c>
      <c r="F115" s="13">
        <f t="shared" si="9"/>
        <v>3.205128205128205E-3</v>
      </c>
      <c r="G115" s="12">
        <f t="shared" si="10"/>
        <v>1</v>
      </c>
      <c r="H115" s="15">
        <f t="shared" si="11"/>
        <v>1.3458950201884253E-3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3</v>
      </c>
      <c r="E117" s="13" t="str">
        <f t="shared" si="8"/>
        <v/>
      </c>
      <c r="F117" s="13">
        <f t="shared" si="9"/>
        <v>4.807692307692308E-3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2</v>
      </c>
      <c r="D118" s="7">
        <v>3</v>
      </c>
      <c r="E118" s="13">
        <f t="shared" si="8"/>
        <v>2.6917900403768506E-3</v>
      </c>
      <c r="F118" s="13">
        <f t="shared" si="9"/>
        <v>4.807692307692308E-3</v>
      </c>
      <c r="G118" s="12">
        <f t="shared" si="10"/>
        <v>0.5</v>
      </c>
      <c r="H118" s="15">
        <f t="shared" si="11"/>
        <v>1.3458950201884253E-3</v>
      </c>
    </row>
    <row r="119" spans="2:8" ht="15" x14ac:dyDescent="0.2">
      <c r="B119" s="5" t="s">
        <v>31</v>
      </c>
      <c r="C119" s="7">
        <v>9</v>
      </c>
      <c r="D119" s="7">
        <v>12</v>
      </c>
      <c r="E119" s="13">
        <f t="shared" si="8"/>
        <v>1.2113055181695828E-2</v>
      </c>
      <c r="F119" s="13">
        <f t="shared" si="9"/>
        <v>1.9230769230769232E-2</v>
      </c>
      <c r="G119" s="12">
        <f t="shared" si="10"/>
        <v>0.33333333333333331</v>
      </c>
      <c r="H119" s="15">
        <f t="shared" si="11"/>
        <v>4.0376850605652759E-3</v>
      </c>
    </row>
    <row r="120" spans="2:8" ht="15" x14ac:dyDescent="0.2">
      <c r="B120" s="5" t="s">
        <v>216</v>
      </c>
      <c r="C120" s="7">
        <v>24</v>
      </c>
      <c r="D120" s="7">
        <v>26</v>
      </c>
      <c r="E120" s="13">
        <f t="shared" si="8"/>
        <v>3.2301480484522208E-2</v>
      </c>
      <c r="F120" s="13">
        <f t="shared" si="9"/>
        <v>4.1666666666666664E-2</v>
      </c>
      <c r="G120" s="12">
        <f t="shared" si="10"/>
        <v>8.3333333333333329E-2</v>
      </c>
      <c r="H120" s="15">
        <f t="shared" si="11"/>
        <v>2.6917900403768506E-3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12</v>
      </c>
      <c r="D122" s="7">
        <v>25</v>
      </c>
      <c r="E122" s="13">
        <f t="shared" si="8"/>
        <v>1.6150740242261104E-2</v>
      </c>
      <c r="F122" s="13">
        <f t="shared" si="9"/>
        <v>4.0064102564102567E-2</v>
      </c>
      <c r="G122" s="12">
        <f t="shared" si="10"/>
        <v>1.0833333333333333</v>
      </c>
      <c r="H122" s="15">
        <f t="shared" si="11"/>
        <v>1.7496635262449527E-2</v>
      </c>
    </row>
    <row r="123" spans="2:8" ht="15" x14ac:dyDescent="0.2">
      <c r="B123" s="5" t="s">
        <v>217</v>
      </c>
      <c r="C123" s="7">
        <v>0</v>
      </c>
      <c r="D123" s="7">
        <v>5</v>
      </c>
      <c r="E123" s="13" t="str">
        <f t="shared" si="8"/>
        <v/>
      </c>
      <c r="F123" s="13">
        <f t="shared" si="9"/>
        <v>8.0128205128205121E-3</v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1</v>
      </c>
      <c r="D124" s="7">
        <v>3</v>
      </c>
      <c r="E124" s="13">
        <f t="shared" si="8"/>
        <v>1.3458950201884253E-3</v>
      </c>
      <c r="F124" s="13">
        <f t="shared" si="9"/>
        <v>4.807692307692308E-3</v>
      </c>
      <c r="G124" s="12">
        <f t="shared" si="10"/>
        <v>2</v>
      </c>
      <c r="H124" s="15">
        <f t="shared" si="11"/>
        <v>2.6917900403768506E-3</v>
      </c>
    </row>
    <row r="125" spans="2:8" ht="15" x14ac:dyDescent="0.2">
      <c r="B125" s="5" t="s">
        <v>478</v>
      </c>
      <c r="C125" s="7">
        <v>192</v>
      </c>
      <c r="D125" s="7">
        <v>197</v>
      </c>
      <c r="E125" s="13">
        <f t="shared" si="8"/>
        <v>0.25841184387617766</v>
      </c>
      <c r="F125" s="13">
        <f t="shared" si="9"/>
        <v>0.31570512820512819</v>
      </c>
      <c r="G125" s="12">
        <f t="shared" si="10"/>
        <v>2.6041666666666668E-2</v>
      </c>
      <c r="H125" s="15">
        <f t="shared" si="11"/>
        <v>6.7294751009421266E-3</v>
      </c>
    </row>
    <row r="126" spans="2:8" ht="15" x14ac:dyDescent="0.2">
      <c r="B126" s="5" t="s">
        <v>218</v>
      </c>
      <c r="C126" s="7">
        <v>2</v>
      </c>
      <c r="D126" s="7">
        <v>8</v>
      </c>
      <c r="E126" s="13">
        <f t="shared" si="8"/>
        <v>2.6917900403768506E-3</v>
      </c>
      <c r="F126" s="13">
        <f t="shared" si="9"/>
        <v>1.282051282051282E-2</v>
      </c>
      <c r="G126" s="12">
        <f t="shared" si="10"/>
        <v>3</v>
      </c>
      <c r="H126" s="15">
        <f t="shared" si="11"/>
        <v>8.0753701211305519E-3</v>
      </c>
    </row>
    <row r="127" spans="2:8" ht="15" x14ac:dyDescent="0.2">
      <c r="B127" s="5" t="s">
        <v>219</v>
      </c>
      <c r="C127" s="7">
        <v>8</v>
      </c>
      <c r="D127" s="7">
        <v>97</v>
      </c>
      <c r="E127" s="13">
        <f t="shared" si="8"/>
        <v>1.0767160161507403E-2</v>
      </c>
      <c r="F127" s="13">
        <f t="shared" si="9"/>
        <v>0.15544871794871795</v>
      </c>
      <c r="G127" s="12">
        <f t="shared" si="10"/>
        <v>11.125</v>
      </c>
      <c r="H127" s="15">
        <f t="shared" si="11"/>
        <v>0.11978465679676985</v>
      </c>
    </row>
    <row r="128" spans="2:8" ht="15" x14ac:dyDescent="0.2">
      <c r="B128" s="5" t="s">
        <v>33</v>
      </c>
      <c r="C128" s="7">
        <v>168</v>
      </c>
      <c r="D128" s="7">
        <v>36</v>
      </c>
      <c r="E128" s="13">
        <f t="shared" si="8"/>
        <v>0.22611036339165544</v>
      </c>
      <c r="F128" s="13">
        <f t="shared" si="9"/>
        <v>5.7692307692307696E-2</v>
      </c>
      <c r="G128" s="12">
        <f t="shared" si="10"/>
        <v>-0.7857142857142857</v>
      </c>
      <c r="H128" s="15">
        <f t="shared" si="11"/>
        <v>-0.17765814266487212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8</v>
      </c>
      <c r="D131" s="7">
        <v>19</v>
      </c>
      <c r="E131" s="13">
        <f t="shared" si="8"/>
        <v>1.0767160161507403E-2</v>
      </c>
      <c r="F131" s="13">
        <f t="shared" si="9"/>
        <v>3.0448717948717948E-2</v>
      </c>
      <c r="G131" s="12">
        <f t="shared" si="10"/>
        <v>1.375</v>
      </c>
      <c r="H131" s="15">
        <f t="shared" si="11"/>
        <v>1.4804845222072678E-2</v>
      </c>
    </row>
    <row r="132" spans="1:8" ht="15" x14ac:dyDescent="0.2">
      <c r="B132" s="5" t="s">
        <v>34</v>
      </c>
      <c r="C132" s="7">
        <v>0</v>
      </c>
      <c r="D132" s="7">
        <v>1</v>
      </c>
      <c r="E132" s="13" t="str">
        <f t="shared" si="8"/>
        <v/>
      </c>
      <c r="F132" s="13">
        <f t="shared" si="9"/>
        <v>1.6025641025641025E-3</v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1</v>
      </c>
      <c r="E133" s="13" t="str">
        <f t="shared" si="8"/>
        <v/>
      </c>
      <c r="F133" s="13">
        <f t="shared" si="9"/>
        <v>1.6025641025641025E-3</v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</v>
      </c>
      <c r="D135" s="7">
        <v>0</v>
      </c>
      <c r="E135" s="13">
        <f t="shared" si="8"/>
        <v>1.3458950201884253E-3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3</v>
      </c>
      <c r="D136" s="7">
        <v>0</v>
      </c>
      <c r="E136" s="13">
        <f t="shared" si="8"/>
        <v>4.0376850605652759E-3</v>
      </c>
      <c r="F136" s="13" t="str">
        <f t="shared" si="9"/>
        <v/>
      </c>
      <c r="G136" s="12" t="str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12</v>
      </c>
      <c r="D137" s="7">
        <v>29</v>
      </c>
      <c r="E137" s="13">
        <f t="shared" si="8"/>
        <v>1.6150740242261104E-2</v>
      </c>
      <c r="F137" s="13">
        <f t="shared" si="9"/>
        <v>4.6474358974358976E-2</v>
      </c>
      <c r="G137" s="12">
        <f t="shared" si="10"/>
        <v>1.4166666666666667</v>
      </c>
      <c r="H137" s="15">
        <f t="shared" si="11"/>
        <v>2.2880215343203232E-2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</v>
      </c>
      <c r="D139" s="7">
        <v>0</v>
      </c>
      <c r="E139" s="13">
        <f t="shared" si="8"/>
        <v>1.3458950201884253E-3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1</v>
      </c>
      <c r="D140" s="7">
        <v>1</v>
      </c>
      <c r="E140" s="13">
        <f t="shared" si="8"/>
        <v>1.3458950201884253E-3</v>
      </c>
      <c r="F140" s="13">
        <f t="shared" si="9"/>
        <v>1.6025641025641025E-3</v>
      </c>
      <c r="G140" s="12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8</v>
      </c>
      <c r="D144" s="7">
        <v>3</v>
      </c>
      <c r="E144" s="13">
        <f t="shared" si="36"/>
        <v>1.0767160161507403E-2</v>
      </c>
      <c r="F144" s="13">
        <f t="shared" si="37"/>
        <v>4.807692307692308E-3</v>
      </c>
      <c r="G144" s="12">
        <f t="shared" si="38"/>
        <v>-0.625</v>
      </c>
      <c r="H144" s="15">
        <f t="shared" si="39"/>
        <v>-6.7294751009421266E-3</v>
      </c>
    </row>
    <row r="145" spans="1:8" ht="15" x14ac:dyDescent="0.2">
      <c r="B145" s="5" t="s">
        <v>226</v>
      </c>
      <c r="C145" s="7">
        <v>1</v>
      </c>
      <c r="D145" s="7">
        <v>2</v>
      </c>
      <c r="E145" s="13">
        <f t="shared" si="36"/>
        <v>1.3458950201884253E-3</v>
      </c>
      <c r="F145" s="13">
        <f t="shared" si="37"/>
        <v>3.205128205128205E-3</v>
      </c>
      <c r="G145" s="12">
        <f t="shared" si="38"/>
        <v>1</v>
      </c>
      <c r="H145" s="15">
        <f t="shared" si="39"/>
        <v>1.3458950201884253E-3</v>
      </c>
    </row>
    <row r="146" spans="1:8" ht="30" x14ac:dyDescent="0.2">
      <c r="B146" s="5" t="s">
        <v>227</v>
      </c>
      <c r="C146" s="7">
        <v>0</v>
      </c>
      <c r="D146" s="7">
        <v>1</v>
      </c>
      <c r="E146" s="13" t="str">
        <f t="shared" si="36"/>
        <v/>
      </c>
      <c r="F146" s="13">
        <f t="shared" si="37"/>
        <v>1.6025641025641025E-3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1</v>
      </c>
      <c r="D147" s="7">
        <v>0</v>
      </c>
      <c r="E147" s="13">
        <f t="shared" si="36"/>
        <v>1.3458950201884253E-3</v>
      </c>
      <c r="F147" s="13" t="str">
        <f t="shared" si="37"/>
        <v/>
      </c>
      <c r="G147" s="12" t="str">
        <f t="shared" si="38"/>
        <v>0</v>
      </c>
      <c r="H147" s="15">
        <f t="shared" si="39"/>
        <v>0</v>
      </c>
    </row>
    <row r="148" spans="1:8" ht="15" x14ac:dyDescent="0.2">
      <c r="B148" s="5" t="s">
        <v>481</v>
      </c>
      <c r="C148" s="7">
        <v>29</v>
      </c>
      <c r="D148" s="7">
        <v>0</v>
      </c>
      <c r="E148" s="13">
        <f t="shared" si="36"/>
        <v>3.9030955585464336E-2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1</v>
      </c>
      <c r="D149" s="7">
        <v>2</v>
      </c>
      <c r="E149" s="13">
        <f t="shared" si="36"/>
        <v>1.3458950201884253E-3</v>
      </c>
      <c r="F149" s="13">
        <f t="shared" si="37"/>
        <v>3.205128205128205E-3</v>
      </c>
      <c r="G149" s="12">
        <f t="shared" si="38"/>
        <v>1</v>
      </c>
      <c r="H149" s="15">
        <f t="shared" si="39"/>
        <v>1.3458950201884253E-3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8</v>
      </c>
      <c r="D151" s="7">
        <v>0</v>
      </c>
      <c r="E151" s="13">
        <f t="shared" si="36"/>
        <v>1.0767160161507403E-2</v>
      </c>
      <c r="F151" s="13" t="str">
        <f t="shared" si="37"/>
        <v/>
      </c>
      <c r="G151" s="12" t="str">
        <f t="shared" si="38"/>
        <v>0</v>
      </c>
      <c r="H151" s="15">
        <f t="shared" si="39"/>
        <v>0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1.6025641025641025E-3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484</v>
      </c>
      <c r="D161" s="41">
        <f>SUM(D162:D323)</f>
        <v>216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-0.55371900826446285</v>
      </c>
      <c r="H161" s="42">
        <f>+IF(OR(AND(E161=""),(G161="")),"",E161*G161)</f>
        <v>-0.55371900826446285</v>
      </c>
    </row>
    <row r="162" spans="1:8" s="69" customFormat="1" ht="15" x14ac:dyDescent="0.2">
      <c r="A162" s="71"/>
      <c r="B162" s="72" t="s">
        <v>482</v>
      </c>
      <c r="C162" s="45">
        <v>5</v>
      </c>
      <c r="D162" s="45">
        <v>10</v>
      </c>
      <c r="E162" s="70">
        <f>+IF(C162=0,"",C162/C$161)</f>
        <v>1.0330578512396695E-2</v>
      </c>
      <c r="F162" s="70">
        <f>+IF(D162=0,"",D162/D$161)</f>
        <v>4.6296296296296294E-2</v>
      </c>
      <c r="G162" s="67">
        <f>+IF(OR(AND(D162=0),(C162=0)),"0",((D162-C162)/C162))</f>
        <v>1</v>
      </c>
      <c r="H162" s="68">
        <f>+IF(OR(AND(E162=""),(G162="")),"",E162*G162)</f>
        <v>1.0330578512396695E-2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1</v>
      </c>
      <c r="E163" s="70">
        <f t="shared" ref="E163:E232" si="44">+IF(C163=0,"",C163/C$161)</f>
        <v>4.1322314049586778E-3</v>
      </c>
      <c r="F163" s="70">
        <f t="shared" ref="F163:F232" si="45">+IF(D163=0,"",D163/D$161)</f>
        <v>4.6296296296296294E-3</v>
      </c>
      <c r="G163" s="67">
        <f t="shared" ref="G163:G232" si="46">+IF(OR(AND(D163=0),(C163=0)),"0",((D163-C163)/C163))</f>
        <v>-0.5</v>
      </c>
      <c r="H163" s="68">
        <f t="shared" ref="H163:H232" si="47">+IF(OR(AND(E163=""),(G163="")),"",E163*G163)</f>
        <v>-2.0661157024793389E-3</v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1</v>
      </c>
      <c r="E164" s="70" t="str">
        <f t="shared" si="44"/>
        <v/>
      </c>
      <c r="F164" s="70">
        <f t="shared" si="45"/>
        <v>4.6296296296296294E-3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8</v>
      </c>
      <c r="E166" s="70" t="str">
        <f t="shared" si="44"/>
        <v/>
      </c>
      <c r="F166" s="70">
        <f t="shared" si="45"/>
        <v>3.7037037037037035E-2</v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41</v>
      </c>
      <c r="D167" s="45">
        <v>26</v>
      </c>
      <c r="E167" s="70">
        <f t="shared" si="44"/>
        <v>8.4710743801652888E-2</v>
      </c>
      <c r="F167" s="70">
        <f t="shared" si="45"/>
        <v>0.12037037037037036</v>
      </c>
      <c r="G167" s="67">
        <f t="shared" si="46"/>
        <v>-0.36585365853658536</v>
      </c>
      <c r="H167" s="68">
        <f t="shared" si="47"/>
        <v>-3.099173553719008E-2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0</v>
      </c>
      <c r="E169" s="70" t="str">
        <f t="shared" si="44"/>
        <v/>
      </c>
      <c r="F169" s="70" t="str">
        <f t="shared" si="45"/>
        <v/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1</v>
      </c>
      <c r="D171" s="45">
        <v>0</v>
      </c>
      <c r="E171" s="70">
        <f t="shared" si="44"/>
        <v>2.0661157024793389E-3</v>
      </c>
      <c r="F171" s="70" t="str">
        <f t="shared" si="45"/>
        <v/>
      </c>
      <c r="G171" s="67" t="str">
        <f t="shared" si="46"/>
        <v>0</v>
      </c>
      <c r="H171" s="68">
        <f t="shared" si="47"/>
        <v>0</v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</v>
      </c>
      <c r="E175" s="70" t="str">
        <f t="shared" ref="E175" si="48">+IF(C175=0,"",C175/C$161)</f>
        <v/>
      </c>
      <c r="F175" s="70">
        <f t="shared" ref="F175" si="49">+IF(D175=0,"",D175/D$161)</f>
        <v>4.6296296296296294E-3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5</v>
      </c>
      <c r="D176" s="45">
        <v>8</v>
      </c>
      <c r="E176" s="70">
        <f t="shared" si="44"/>
        <v>1.0330578512396695E-2</v>
      </c>
      <c r="F176" s="70">
        <f t="shared" si="45"/>
        <v>3.7037037037037035E-2</v>
      </c>
      <c r="G176" s="67">
        <f t="shared" si="46"/>
        <v>0.6</v>
      </c>
      <c r="H176" s="68">
        <f t="shared" si="47"/>
        <v>6.1983471074380167E-3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3</v>
      </c>
      <c r="E177" s="70" t="str">
        <f t="shared" si="44"/>
        <v/>
      </c>
      <c r="F177" s="70">
        <f t="shared" si="45"/>
        <v>1.3888888888888888E-2</v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2</v>
      </c>
      <c r="E180" s="70" t="str">
        <f t="shared" ref="E180:E181" si="52">+IF(C180=0,"",C180/C$161)</f>
        <v/>
      </c>
      <c r="F180" s="70">
        <f t="shared" ref="F180:F181" si="53">+IF(D180=0,"",D180/D$161)</f>
        <v>9.2592592592592587E-3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1</v>
      </c>
      <c r="D186" s="45">
        <v>1</v>
      </c>
      <c r="E186" s="70">
        <f t="shared" si="44"/>
        <v>2.0661157024793389E-3</v>
      </c>
      <c r="F186" s="70">
        <f t="shared" si="45"/>
        <v>4.6296296296296294E-3</v>
      </c>
      <c r="G186" s="67">
        <f t="shared" si="46"/>
        <v>0</v>
      </c>
      <c r="H186" s="68">
        <f t="shared" si="47"/>
        <v>0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4.6296296296296294E-3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27</v>
      </c>
      <c r="D188" s="45">
        <v>22</v>
      </c>
      <c r="E188" s="70">
        <f t="shared" si="44"/>
        <v>5.578512396694215E-2</v>
      </c>
      <c r="F188" s="70">
        <f t="shared" si="45"/>
        <v>0.10185185185185185</v>
      </c>
      <c r="G188" s="67">
        <f t="shared" si="46"/>
        <v>-0.18518518518518517</v>
      </c>
      <c r="H188" s="68">
        <f t="shared" si="47"/>
        <v>-1.0330578512396695E-2</v>
      </c>
    </row>
    <row r="189" spans="1:8" s="69" customFormat="1" ht="15" x14ac:dyDescent="0.2">
      <c r="A189" s="71"/>
      <c r="B189" s="72" t="s">
        <v>237</v>
      </c>
      <c r="C189" s="45">
        <v>2</v>
      </c>
      <c r="D189" s="45">
        <v>0</v>
      </c>
      <c r="E189" s="70">
        <f t="shared" si="44"/>
        <v>4.1322314049586778E-3</v>
      </c>
      <c r="F189" s="70" t="str">
        <f t="shared" si="45"/>
        <v/>
      </c>
      <c r="G189" s="67" t="str">
        <f t="shared" si="46"/>
        <v>0</v>
      </c>
      <c r="H189" s="68">
        <f t="shared" si="47"/>
        <v>0</v>
      </c>
    </row>
    <row r="190" spans="1:8" s="69" customFormat="1" ht="15" x14ac:dyDescent="0.2">
      <c r="A190" s="71"/>
      <c r="B190" s="72" t="s">
        <v>238</v>
      </c>
      <c r="C190" s="45">
        <v>1</v>
      </c>
      <c r="D190" s="45">
        <v>1</v>
      </c>
      <c r="E190" s="70">
        <f t="shared" si="44"/>
        <v>2.0661157024793389E-3</v>
      </c>
      <c r="F190" s="70">
        <f t="shared" si="45"/>
        <v>4.6296296296296294E-3</v>
      </c>
      <c r="G190" s="67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130</v>
      </c>
      <c r="D191" s="45">
        <v>17</v>
      </c>
      <c r="E191" s="70">
        <f t="shared" si="44"/>
        <v>0.26859504132231404</v>
      </c>
      <c r="F191" s="70">
        <f t="shared" si="45"/>
        <v>7.8703703703703706E-2</v>
      </c>
      <c r="G191" s="67">
        <f t="shared" si="46"/>
        <v>-0.86923076923076925</v>
      </c>
      <c r="H191" s="68">
        <f t="shared" si="47"/>
        <v>-0.23347107438016529</v>
      </c>
    </row>
    <row r="192" spans="1:8" s="69" customFormat="1" ht="15" x14ac:dyDescent="0.2">
      <c r="A192" s="71"/>
      <c r="B192" s="72" t="s">
        <v>489</v>
      </c>
      <c r="C192" s="45">
        <v>6</v>
      </c>
      <c r="D192" s="45">
        <v>0</v>
      </c>
      <c r="E192" s="70">
        <f t="shared" si="44"/>
        <v>1.2396694214876033E-2</v>
      </c>
      <c r="F192" s="70" t="str">
        <f t="shared" si="45"/>
        <v/>
      </c>
      <c r="G192" s="67" t="str">
        <f t="shared" si="46"/>
        <v>0</v>
      </c>
      <c r="H192" s="68">
        <f t="shared" si="47"/>
        <v>0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1</v>
      </c>
      <c r="E193" s="70" t="str">
        <f t="shared" si="44"/>
        <v/>
      </c>
      <c r="F193" s="70">
        <f t="shared" si="45"/>
        <v>4.6296296296296294E-3</v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2</v>
      </c>
      <c r="D197" s="45">
        <v>4</v>
      </c>
      <c r="E197" s="70">
        <f t="shared" si="44"/>
        <v>4.1322314049586778E-3</v>
      </c>
      <c r="F197" s="70">
        <f t="shared" si="45"/>
        <v>1.8518518518518517E-2</v>
      </c>
      <c r="G197" s="67">
        <f t="shared" si="46"/>
        <v>1</v>
      </c>
      <c r="H197" s="68">
        <f t="shared" si="47"/>
        <v>4.1322314049586778E-3</v>
      </c>
    </row>
    <row r="198" spans="1:8" s="69" customFormat="1" ht="15" x14ac:dyDescent="0.2">
      <c r="A198" s="71"/>
      <c r="B198" s="72" t="s">
        <v>243</v>
      </c>
      <c r="C198" s="45">
        <v>2</v>
      </c>
      <c r="D198" s="45">
        <v>1</v>
      </c>
      <c r="E198" s="70">
        <f t="shared" si="44"/>
        <v>4.1322314049586778E-3</v>
      </c>
      <c r="F198" s="70">
        <f t="shared" si="45"/>
        <v>4.6296296296296294E-3</v>
      </c>
      <c r="G198" s="67">
        <f t="shared" si="46"/>
        <v>-0.5</v>
      </c>
      <c r="H198" s="68">
        <f t="shared" si="47"/>
        <v>-2.0661157024793389E-3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15</v>
      </c>
      <c r="D201" s="45">
        <v>11</v>
      </c>
      <c r="E201" s="70">
        <f t="shared" si="44"/>
        <v>3.0991735537190084E-2</v>
      </c>
      <c r="F201" s="70">
        <f t="shared" si="45"/>
        <v>5.0925925925925923E-2</v>
      </c>
      <c r="G201" s="67">
        <f t="shared" si="46"/>
        <v>-0.26666666666666666</v>
      </c>
      <c r="H201" s="68">
        <f t="shared" si="47"/>
        <v>-8.2644628099173556E-3</v>
      </c>
    </row>
    <row r="202" spans="1:8" s="69" customFormat="1" ht="15" x14ac:dyDescent="0.2">
      <c r="A202" s="71"/>
      <c r="B202" s="72" t="s">
        <v>245</v>
      </c>
      <c r="C202" s="45">
        <v>11</v>
      </c>
      <c r="D202" s="45">
        <v>2</v>
      </c>
      <c r="E202" s="70">
        <f t="shared" si="44"/>
        <v>2.2727272727272728E-2</v>
      </c>
      <c r="F202" s="70">
        <f t="shared" si="45"/>
        <v>9.2592592592592587E-3</v>
      </c>
      <c r="G202" s="67">
        <f t="shared" si="46"/>
        <v>-0.81818181818181823</v>
      </c>
      <c r="H202" s="68">
        <f t="shared" si="47"/>
        <v>-1.859504132231405E-2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2</v>
      </c>
      <c r="E211" s="70" t="str">
        <f t="shared" si="44"/>
        <v/>
      </c>
      <c r="F211" s="70">
        <f t="shared" si="45"/>
        <v>9.2592592592592587E-3</v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74</v>
      </c>
      <c r="D212" s="45">
        <v>9</v>
      </c>
      <c r="E212" s="70">
        <f t="shared" si="44"/>
        <v>0.15289256198347106</v>
      </c>
      <c r="F212" s="70">
        <f t="shared" si="45"/>
        <v>4.1666666666666664E-2</v>
      </c>
      <c r="G212" s="67">
        <f t="shared" si="46"/>
        <v>-0.8783783783783784</v>
      </c>
      <c r="H212" s="68">
        <f t="shared" si="47"/>
        <v>-0.13429752066115702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0</v>
      </c>
      <c r="E217" s="70">
        <f t="shared" si="44"/>
        <v>2.0661157024793389E-3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2</v>
      </c>
      <c r="D219" s="45">
        <v>0</v>
      </c>
      <c r="E219" s="70">
        <f t="shared" si="44"/>
        <v>4.1322314049586778E-3</v>
      </c>
      <c r="F219" s="70" t="str">
        <f t="shared" si="45"/>
        <v/>
      </c>
      <c r="G219" s="67" t="str">
        <f t="shared" si="46"/>
        <v>0</v>
      </c>
      <c r="H219" s="68">
        <f t="shared" si="47"/>
        <v>0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41</v>
      </c>
      <c r="D224" s="45">
        <v>1</v>
      </c>
      <c r="E224" s="70">
        <f t="shared" si="44"/>
        <v>8.4710743801652888E-2</v>
      </c>
      <c r="F224" s="70">
        <f t="shared" si="45"/>
        <v>4.6296296296296294E-3</v>
      </c>
      <c r="G224" s="67">
        <f t="shared" si="46"/>
        <v>-0.97560975609756095</v>
      </c>
      <c r="H224" s="68">
        <f t="shared" si="47"/>
        <v>-8.2644628099173542E-2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1</v>
      </c>
      <c r="D229" s="45">
        <v>1</v>
      </c>
      <c r="E229" s="70">
        <f t="shared" si="44"/>
        <v>2.0661157024793389E-3</v>
      </c>
      <c r="F229" s="70">
        <f t="shared" si="45"/>
        <v>4.6296296296296294E-3</v>
      </c>
      <c r="G229" s="67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5</v>
      </c>
      <c r="E230" s="70" t="str">
        <f t="shared" si="44"/>
        <v/>
      </c>
      <c r="F230" s="70">
        <f t="shared" si="45"/>
        <v>2.3148148148148147E-2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1</v>
      </c>
      <c r="E232" s="70">
        <f t="shared" si="44"/>
        <v>2.0661157024793389E-3</v>
      </c>
      <c r="F232" s="70">
        <f t="shared" si="45"/>
        <v>4.6296296296296294E-3</v>
      </c>
      <c r="G232" s="67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1</v>
      </c>
      <c r="D234" s="45">
        <v>0</v>
      </c>
      <c r="E234" s="70">
        <f t="shared" si="68"/>
        <v>2.0661157024793389E-3</v>
      </c>
      <c r="F234" s="70" t="str">
        <f t="shared" si="69"/>
        <v/>
      </c>
      <c r="G234" s="67" t="str">
        <f t="shared" si="70"/>
        <v>0</v>
      </c>
      <c r="H234" s="68">
        <f t="shared" si="71"/>
        <v>0</v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1</v>
      </c>
      <c r="D237" s="45">
        <v>0</v>
      </c>
      <c r="E237" s="70">
        <f t="shared" si="68"/>
        <v>2.0661157024793389E-3</v>
      </c>
      <c r="F237" s="70" t="str">
        <f t="shared" si="69"/>
        <v/>
      </c>
      <c r="G237" s="67" t="str">
        <f t="shared" si="70"/>
        <v>0</v>
      </c>
      <c r="H237" s="68">
        <f t="shared" si="71"/>
        <v>0</v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0</v>
      </c>
      <c r="E238" s="70">
        <f t="shared" si="68"/>
        <v>4.1322314049586778E-3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5</v>
      </c>
      <c r="D242" s="45">
        <v>0</v>
      </c>
      <c r="E242" s="70">
        <f t="shared" si="68"/>
        <v>1.0330578512396695E-2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2</v>
      </c>
      <c r="E243" s="70" t="str">
        <f t="shared" si="68"/>
        <v/>
      </c>
      <c r="F243" s="70">
        <f t="shared" si="69"/>
        <v>9.2592592592592587E-3</v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8</v>
      </c>
      <c r="D245" s="45"/>
      <c r="E245" s="70">
        <f t="shared" si="68"/>
        <v>1.6528925619834711E-2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3</v>
      </c>
      <c r="D248" s="45"/>
      <c r="E248" s="70">
        <f t="shared" si="68"/>
        <v>6.1983471074380167E-3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18</v>
      </c>
      <c r="D253" s="45">
        <v>22</v>
      </c>
      <c r="E253" s="70">
        <f t="shared" si="68"/>
        <v>3.71900826446281E-2</v>
      </c>
      <c r="F253" s="70">
        <f t="shared" si="69"/>
        <v>0.10185185185185185</v>
      </c>
      <c r="G253" s="67">
        <f t="shared" si="70"/>
        <v>0.22222222222222221</v>
      </c>
      <c r="H253" s="68">
        <f t="shared" si="71"/>
        <v>8.2644628099173556E-3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4</v>
      </c>
      <c r="E255" s="70" t="str">
        <f t="shared" ref="E255:E260" si="76">+IF(C255=0,"",C255/C$161)</f>
        <v/>
      </c>
      <c r="F255" s="70">
        <f t="shared" ref="F255:F260" si="77">+IF(D255=0,"",D255/D$161)</f>
        <v>1.8518518518518517E-2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3</v>
      </c>
      <c r="E260" s="70" t="str">
        <f t="shared" si="76"/>
        <v/>
      </c>
      <c r="F260" s="70">
        <f t="shared" si="77"/>
        <v>1.3888888888888888E-2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2</v>
      </c>
      <c r="D261" s="45">
        <v>0</v>
      </c>
      <c r="E261" s="70">
        <f t="shared" si="68"/>
        <v>4.1322314049586778E-3</v>
      </c>
      <c r="F261" s="70" t="str">
        <f t="shared" si="69"/>
        <v/>
      </c>
      <c r="G261" s="67" t="str">
        <f t="shared" si="70"/>
        <v>0</v>
      </c>
      <c r="H261" s="68">
        <f t="shared" si="71"/>
        <v>0</v>
      </c>
    </row>
    <row r="262" spans="1:8" s="69" customFormat="1" ht="15" x14ac:dyDescent="0.2">
      <c r="A262" s="71"/>
      <c r="B262" s="72" t="s">
        <v>75</v>
      </c>
      <c r="C262" s="45">
        <v>11</v>
      </c>
      <c r="D262" s="45">
        <v>5</v>
      </c>
      <c r="E262" s="70">
        <f t="shared" si="68"/>
        <v>2.2727272727272728E-2</v>
      </c>
      <c r="F262" s="70">
        <f t="shared" si="69"/>
        <v>2.3148148148148147E-2</v>
      </c>
      <c r="G262" s="67">
        <f t="shared" si="70"/>
        <v>-0.54545454545454541</v>
      </c>
      <c r="H262" s="68">
        <f t="shared" si="71"/>
        <v>-1.2396694214876032E-2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1</v>
      </c>
      <c r="E263" s="70">
        <f t="shared" si="68"/>
        <v>6.1983471074380167E-3</v>
      </c>
      <c r="F263" s="70">
        <f t="shared" si="69"/>
        <v>4.6296296296296294E-3</v>
      </c>
      <c r="G263" s="67">
        <f t="shared" si="70"/>
        <v>-0.66666666666666663</v>
      </c>
      <c r="H263" s="68">
        <f t="shared" si="71"/>
        <v>-4.1322314049586778E-3</v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1</v>
      </c>
      <c r="E264" s="70" t="str">
        <f t="shared" si="68"/>
        <v/>
      </c>
      <c r="F264" s="70">
        <f t="shared" si="69"/>
        <v>4.6296296296296294E-3</v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4</v>
      </c>
      <c r="E269" s="70" t="str">
        <f t="shared" si="68"/>
        <v/>
      </c>
      <c r="F269" s="70">
        <f t="shared" si="69"/>
        <v>1.8518518518518517E-2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1</v>
      </c>
      <c r="D270" s="45">
        <v>0</v>
      </c>
      <c r="E270" s="70">
        <f t="shared" si="68"/>
        <v>2.0661157024793389E-3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2</v>
      </c>
      <c r="D271" s="45">
        <v>0</v>
      </c>
      <c r="E271" s="70">
        <f t="shared" si="68"/>
        <v>4.1322314049586778E-3</v>
      </c>
      <c r="F271" s="70" t="str">
        <f t="shared" si="69"/>
        <v/>
      </c>
      <c r="G271" s="67" t="str">
        <f t="shared" si="70"/>
        <v>0</v>
      </c>
      <c r="H271" s="68">
        <f t="shared" si="71"/>
        <v>0</v>
      </c>
    </row>
    <row r="272" spans="1:8" s="69" customFormat="1" ht="15" x14ac:dyDescent="0.2">
      <c r="A272" s="71"/>
      <c r="B272" s="72" t="s">
        <v>508</v>
      </c>
      <c r="C272" s="45">
        <v>7</v>
      </c>
      <c r="D272" s="45">
        <v>3</v>
      </c>
      <c r="E272" s="70">
        <f t="shared" si="68"/>
        <v>1.4462809917355372E-2</v>
      </c>
      <c r="F272" s="70">
        <f t="shared" si="69"/>
        <v>1.3888888888888888E-2</v>
      </c>
      <c r="G272" s="67">
        <f t="shared" si="70"/>
        <v>-0.5714285714285714</v>
      </c>
      <c r="H272" s="68">
        <f t="shared" si="71"/>
        <v>-8.2644628099173556E-3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7</v>
      </c>
      <c r="D276" s="45">
        <v>4</v>
      </c>
      <c r="E276" s="70">
        <f t="shared" si="68"/>
        <v>1.4462809917355372E-2</v>
      </c>
      <c r="F276" s="70">
        <f t="shared" si="69"/>
        <v>1.8518518518518517E-2</v>
      </c>
      <c r="G276" s="67">
        <f t="shared" si="70"/>
        <v>-0.42857142857142855</v>
      </c>
      <c r="H276" s="68">
        <f t="shared" si="71"/>
        <v>-6.1983471074380167E-3</v>
      </c>
    </row>
    <row r="277" spans="1:8" s="69" customFormat="1" ht="15" x14ac:dyDescent="0.2">
      <c r="A277" s="71"/>
      <c r="B277" s="72" t="s">
        <v>72</v>
      </c>
      <c r="C277" s="45">
        <v>1</v>
      </c>
      <c r="D277" s="45">
        <v>0</v>
      </c>
      <c r="E277" s="70">
        <f t="shared" si="68"/>
        <v>2.0661157024793389E-3</v>
      </c>
      <c r="F277" s="70" t="str">
        <f t="shared" si="69"/>
        <v/>
      </c>
      <c r="G277" s="67" t="str">
        <f t="shared" si="70"/>
        <v>0</v>
      </c>
      <c r="H277" s="68">
        <f t="shared" si="71"/>
        <v>0</v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3</v>
      </c>
      <c r="E282" s="70" t="str">
        <f t="shared" si="68"/>
        <v/>
      </c>
      <c r="F282" s="70">
        <f t="shared" si="69"/>
        <v>1.3888888888888888E-2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6</v>
      </c>
      <c r="D284" s="45">
        <v>3</v>
      </c>
      <c r="E284" s="70">
        <f t="shared" si="68"/>
        <v>1.2396694214876033E-2</v>
      </c>
      <c r="F284" s="70">
        <f t="shared" si="69"/>
        <v>1.3888888888888888E-2</v>
      </c>
      <c r="G284" s="67">
        <f t="shared" si="70"/>
        <v>-0.5</v>
      </c>
      <c r="H284" s="68">
        <f t="shared" si="71"/>
        <v>-6.1983471074380167E-3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8</v>
      </c>
      <c r="D287" s="45">
        <v>14</v>
      </c>
      <c r="E287" s="70">
        <f t="shared" si="68"/>
        <v>1.6528925619834711E-2</v>
      </c>
      <c r="F287" s="70">
        <f t="shared" si="69"/>
        <v>6.4814814814814811E-2</v>
      </c>
      <c r="G287" s="67">
        <f t="shared" si="70"/>
        <v>0.75</v>
      </c>
      <c r="H287" s="68">
        <f t="shared" si="71"/>
        <v>1.2396694214876033E-2</v>
      </c>
    </row>
    <row r="288" spans="1:8" s="69" customFormat="1" ht="15" x14ac:dyDescent="0.2">
      <c r="A288" s="71"/>
      <c r="B288" s="72" t="s">
        <v>269</v>
      </c>
      <c r="C288" s="45">
        <v>7</v>
      </c>
      <c r="D288" s="45">
        <v>0</v>
      </c>
      <c r="E288" s="70">
        <f t="shared" si="68"/>
        <v>1.4462809917355372E-2</v>
      </c>
      <c r="F288" s="70" t="str">
        <f t="shared" si="69"/>
        <v/>
      </c>
      <c r="G288" s="67" t="str">
        <f t="shared" si="70"/>
        <v>0</v>
      </c>
      <c r="H288" s="68">
        <f t="shared" si="71"/>
        <v>0</v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1</v>
      </c>
      <c r="E293" s="70" t="str">
        <f t="shared" si="68"/>
        <v/>
      </c>
      <c r="F293" s="70">
        <f t="shared" si="69"/>
        <v>4.6296296296296294E-3</v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2</v>
      </c>
      <c r="E297" s="70" t="str">
        <f t="shared" si="68"/>
        <v/>
      </c>
      <c r="F297" s="70">
        <f t="shared" si="69"/>
        <v>9.2592592592592587E-3</v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20</v>
      </c>
      <c r="D299" s="45">
        <v>1</v>
      </c>
      <c r="E299" s="70">
        <f t="shared" si="68"/>
        <v>4.1322314049586778E-2</v>
      </c>
      <c r="F299" s="70">
        <f t="shared" si="69"/>
        <v>4.6296296296296294E-3</v>
      </c>
      <c r="G299" s="67">
        <f t="shared" si="70"/>
        <v>-0.95</v>
      </c>
      <c r="H299" s="68">
        <f t="shared" si="71"/>
        <v>-3.9256198347107439E-2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2</v>
      </c>
      <c r="E304" s="70" t="str">
        <f t="shared" si="68"/>
        <v/>
      </c>
      <c r="F304" s="70">
        <f t="shared" si="69"/>
        <v>9.2592592592592587E-3</v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</v>
      </c>
      <c r="E308" s="70" t="str">
        <f t="shared" ref="E308" si="96">+IF(C308=0,"",C308/C$161)</f>
        <v/>
      </c>
      <c r="F308" s="70">
        <f t="shared" ref="F308" si="97">+IF(D308=0,"",D308/D$161)</f>
        <v>4.6296296296296294E-3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1099</v>
      </c>
      <c r="D329" s="41">
        <f>SUM(D330:D546)</f>
        <v>1092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-6.369426751592357E-3</v>
      </c>
      <c r="H329" s="42">
        <f>+IF(OR(AND(E329=""),(G329="")),"",E329*G329)</f>
        <v>-6.369426751592357E-3</v>
      </c>
    </row>
    <row r="330" spans="1:8" s="69" customFormat="1" ht="15" x14ac:dyDescent="0.2">
      <c r="A330" s="71"/>
      <c r="B330" s="66" t="s">
        <v>86</v>
      </c>
      <c r="C330" s="45">
        <v>27</v>
      </c>
      <c r="D330" s="45">
        <v>18</v>
      </c>
      <c r="E330" s="70">
        <f>+IF(C330=0,"",C330/C$329)</f>
        <v>2.4567788898999091E-2</v>
      </c>
      <c r="F330" s="70">
        <f>+IF(D330=0,"",D330/D$329)</f>
        <v>1.6483516483516484E-2</v>
      </c>
      <c r="G330" s="67">
        <f>+IF(OR(AND(D330=0),(C330=0)),"0",((D330-C330)/C330))</f>
        <v>-0.33333333333333331</v>
      </c>
      <c r="H330" s="68">
        <f>+IF(OR(AND(E330=""),(G330="")),"",E330*G330)</f>
        <v>-8.1892629663330302E-3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6</v>
      </c>
      <c r="D332" s="45">
        <v>5</v>
      </c>
      <c r="E332" s="70">
        <f t="shared" si="108"/>
        <v>5.4595086442220204E-3</v>
      </c>
      <c r="F332" s="70">
        <f t="shared" si="109"/>
        <v>4.578754578754579E-3</v>
      </c>
      <c r="G332" s="67">
        <f t="shared" si="110"/>
        <v>-0.16666666666666666</v>
      </c>
      <c r="H332" s="68">
        <f t="shared" si="111"/>
        <v>-9.099181073703367E-4</v>
      </c>
    </row>
    <row r="333" spans="1:8" s="69" customFormat="1" ht="15" x14ac:dyDescent="0.2">
      <c r="A333" s="71"/>
      <c r="B333" s="66" t="s">
        <v>81</v>
      </c>
      <c r="C333" s="45">
        <v>1</v>
      </c>
      <c r="D333" s="45">
        <v>12</v>
      </c>
      <c r="E333" s="70">
        <f t="shared" si="108"/>
        <v>9.099181073703367E-4</v>
      </c>
      <c r="F333" s="70">
        <f t="shared" si="109"/>
        <v>1.098901098901099E-2</v>
      </c>
      <c r="G333" s="67">
        <f t="shared" si="110"/>
        <v>11</v>
      </c>
      <c r="H333" s="68">
        <f t="shared" si="111"/>
        <v>1.0009099181073703E-2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51</v>
      </c>
      <c r="D336" s="45">
        <v>65</v>
      </c>
      <c r="E336" s="70">
        <f t="shared" si="108"/>
        <v>4.6405823475887169E-2</v>
      </c>
      <c r="F336" s="70">
        <f t="shared" si="109"/>
        <v>5.9523809523809521E-2</v>
      </c>
      <c r="G336" s="67">
        <f t="shared" si="110"/>
        <v>0.27450980392156865</v>
      </c>
      <c r="H336" s="68">
        <f t="shared" si="111"/>
        <v>1.2738853503184714E-2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3</v>
      </c>
      <c r="E337" s="70">
        <f t="shared" si="108"/>
        <v>9.099181073703367E-4</v>
      </c>
      <c r="F337" s="70">
        <f t="shared" si="109"/>
        <v>2.7472527472527475E-3</v>
      </c>
      <c r="G337" s="67">
        <f t="shared" si="110"/>
        <v>2</v>
      </c>
      <c r="H337" s="68">
        <f t="shared" si="111"/>
        <v>1.8198362147406734E-3</v>
      </c>
    </row>
    <row r="338" spans="1:8" s="69" customFormat="1" ht="15" x14ac:dyDescent="0.2">
      <c r="A338" s="71"/>
      <c r="B338" s="66" t="s">
        <v>93</v>
      </c>
      <c r="C338" s="45">
        <v>2</v>
      </c>
      <c r="D338" s="45">
        <v>1</v>
      </c>
      <c r="E338" s="70">
        <f t="shared" si="108"/>
        <v>1.8198362147406734E-3</v>
      </c>
      <c r="F338" s="70">
        <f t="shared" si="109"/>
        <v>9.1575091575091575E-4</v>
      </c>
      <c r="G338" s="67">
        <f t="shared" si="110"/>
        <v>-0.5</v>
      </c>
      <c r="H338" s="68">
        <f t="shared" si="111"/>
        <v>-9.099181073703367E-4</v>
      </c>
    </row>
    <row r="339" spans="1:8" s="69" customFormat="1" ht="15" x14ac:dyDescent="0.2">
      <c r="A339" s="71"/>
      <c r="B339" s="66" t="s">
        <v>92</v>
      </c>
      <c r="C339" s="45">
        <v>11</v>
      </c>
      <c r="D339" s="45">
        <v>6</v>
      </c>
      <c r="E339" s="70">
        <f t="shared" si="108"/>
        <v>1.0009099181073703E-2</v>
      </c>
      <c r="F339" s="70">
        <f t="shared" si="109"/>
        <v>5.4945054945054949E-3</v>
      </c>
      <c r="G339" s="67">
        <f t="shared" si="110"/>
        <v>-0.45454545454545453</v>
      </c>
      <c r="H339" s="68">
        <f t="shared" si="111"/>
        <v>-4.549590536851683E-3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51</v>
      </c>
      <c r="D342" s="45">
        <v>53</v>
      </c>
      <c r="E342" s="70">
        <f t="shared" si="108"/>
        <v>4.6405823475887169E-2</v>
      </c>
      <c r="F342" s="70">
        <f t="shared" si="109"/>
        <v>4.8534798534798536E-2</v>
      </c>
      <c r="G342" s="67">
        <f t="shared" si="110"/>
        <v>3.9215686274509803E-2</v>
      </c>
      <c r="H342" s="68">
        <f t="shared" si="111"/>
        <v>1.8198362147406732E-3</v>
      </c>
    </row>
    <row r="343" spans="1:8" s="69" customFormat="1" ht="15" x14ac:dyDescent="0.2">
      <c r="A343" s="71"/>
      <c r="B343" s="66" t="s">
        <v>85</v>
      </c>
      <c r="C343" s="45">
        <v>2</v>
      </c>
      <c r="D343" s="45">
        <v>0</v>
      </c>
      <c r="E343" s="70">
        <f t="shared" si="108"/>
        <v>1.8198362147406734E-3</v>
      </c>
      <c r="F343" s="70" t="str">
        <f t="shared" si="109"/>
        <v/>
      </c>
      <c r="G343" s="67" t="str">
        <f t="shared" si="110"/>
        <v>0</v>
      </c>
      <c r="H343" s="68">
        <f t="shared" si="111"/>
        <v>0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49</v>
      </c>
      <c r="D345" s="45">
        <v>30</v>
      </c>
      <c r="E345" s="70">
        <f t="shared" si="108"/>
        <v>4.4585987261146494E-2</v>
      </c>
      <c r="F345" s="70">
        <f t="shared" si="109"/>
        <v>2.7472527472527472E-2</v>
      </c>
      <c r="G345" s="67">
        <f t="shared" si="110"/>
        <v>-0.38775510204081631</v>
      </c>
      <c r="H345" s="68">
        <f t="shared" si="111"/>
        <v>-1.7288444040036394E-2</v>
      </c>
    </row>
    <row r="346" spans="1:8" s="69" customFormat="1" ht="15" x14ac:dyDescent="0.2">
      <c r="A346" s="71"/>
      <c r="B346" s="66" t="s">
        <v>88</v>
      </c>
      <c r="C346" s="45">
        <v>19</v>
      </c>
      <c r="D346" s="45">
        <v>14</v>
      </c>
      <c r="E346" s="70">
        <f t="shared" si="108"/>
        <v>1.7288444040036398E-2</v>
      </c>
      <c r="F346" s="70">
        <f t="shared" si="109"/>
        <v>1.282051282051282E-2</v>
      </c>
      <c r="G346" s="67">
        <f t="shared" si="110"/>
        <v>-0.26315789473684209</v>
      </c>
      <c r="H346" s="68">
        <f t="shared" si="111"/>
        <v>-4.549590536851683E-3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1</v>
      </c>
      <c r="E348" s="70" t="str">
        <f t="shared" si="108"/>
        <v/>
      </c>
      <c r="F348" s="70">
        <f t="shared" si="109"/>
        <v>9.1575091575091575E-4</v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9</v>
      </c>
      <c r="D349" s="45">
        <v>31</v>
      </c>
      <c r="E349" s="70">
        <f t="shared" si="108"/>
        <v>8.1892629663330302E-3</v>
      </c>
      <c r="F349" s="70">
        <f t="shared" si="109"/>
        <v>2.8388278388278388E-2</v>
      </c>
      <c r="G349" s="67">
        <f t="shared" si="110"/>
        <v>2.4444444444444446</v>
      </c>
      <c r="H349" s="68">
        <f t="shared" si="111"/>
        <v>2.001819836214741E-2</v>
      </c>
    </row>
    <row r="350" spans="1:8" s="69" customFormat="1" ht="15" x14ac:dyDescent="0.2">
      <c r="A350" s="71"/>
      <c r="B350" s="66" t="s">
        <v>280</v>
      </c>
      <c r="C350" s="45">
        <v>19</v>
      </c>
      <c r="D350" s="45">
        <v>1</v>
      </c>
      <c r="E350" s="70">
        <f t="shared" si="108"/>
        <v>1.7288444040036398E-2</v>
      </c>
      <c r="F350" s="70">
        <f t="shared" si="109"/>
        <v>9.1575091575091575E-4</v>
      </c>
      <c r="G350" s="67">
        <f t="shared" si="110"/>
        <v>-0.94736842105263153</v>
      </c>
      <c r="H350" s="68">
        <f t="shared" si="111"/>
        <v>-1.637852593266606E-2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9</v>
      </c>
      <c r="D352" s="45">
        <v>11</v>
      </c>
      <c r="E352" s="70">
        <f t="shared" si="108"/>
        <v>8.1892629663330302E-3</v>
      </c>
      <c r="F352" s="70">
        <f t="shared" si="109"/>
        <v>1.0073260073260074E-2</v>
      </c>
      <c r="G352" s="67">
        <f t="shared" si="110"/>
        <v>0.22222222222222221</v>
      </c>
      <c r="H352" s="68">
        <f t="shared" si="111"/>
        <v>1.8198362147406732E-3</v>
      </c>
    </row>
    <row r="353" spans="1:8" s="69" customFormat="1" ht="15" x14ac:dyDescent="0.2">
      <c r="A353" s="71"/>
      <c r="B353" s="66" t="s">
        <v>281</v>
      </c>
      <c r="C353" s="45">
        <v>11</v>
      </c>
      <c r="D353" s="45">
        <v>29</v>
      </c>
      <c r="E353" s="70">
        <f t="shared" si="108"/>
        <v>1.0009099181073703E-2</v>
      </c>
      <c r="F353" s="70">
        <f t="shared" si="109"/>
        <v>2.6556776556776556E-2</v>
      </c>
      <c r="G353" s="67">
        <f t="shared" si="110"/>
        <v>1.6363636363636365</v>
      </c>
      <c r="H353" s="68">
        <f t="shared" si="111"/>
        <v>1.637852593266606E-2</v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4</v>
      </c>
      <c r="E354" s="70" t="str">
        <f t="shared" si="108"/>
        <v/>
      </c>
      <c r="F354" s="70">
        <f t="shared" si="109"/>
        <v>3.663003663003663E-3</v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1</v>
      </c>
      <c r="E360" s="70" t="str">
        <f t="shared" si="108"/>
        <v/>
      </c>
      <c r="F360" s="70">
        <f t="shared" si="109"/>
        <v>9.1575091575091575E-4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111</v>
      </c>
      <c r="D361" s="45">
        <v>108</v>
      </c>
      <c r="E361" s="70">
        <f t="shared" si="108"/>
        <v>0.10100090991810737</v>
      </c>
      <c r="F361" s="70">
        <f t="shared" si="109"/>
        <v>9.8901098901098897E-2</v>
      </c>
      <c r="G361" s="67">
        <f t="shared" si="110"/>
        <v>-2.7027027027027029E-2</v>
      </c>
      <c r="H361" s="68">
        <f t="shared" si="111"/>
        <v>-2.7297543221110102E-3</v>
      </c>
    </row>
    <row r="362" spans="1:8" s="69" customFormat="1" ht="15" x14ac:dyDescent="0.2">
      <c r="A362" s="71"/>
      <c r="B362" s="66" t="s">
        <v>540</v>
      </c>
      <c r="C362" s="45">
        <v>4</v>
      </c>
      <c r="D362" s="45">
        <v>6</v>
      </c>
      <c r="E362" s="70">
        <f t="shared" si="108"/>
        <v>3.6396724294813468E-3</v>
      </c>
      <c r="F362" s="70">
        <f t="shared" si="109"/>
        <v>5.4945054945054949E-3</v>
      </c>
      <c r="G362" s="67">
        <f t="shared" si="110"/>
        <v>0.5</v>
      </c>
      <c r="H362" s="68">
        <f t="shared" si="111"/>
        <v>1.8198362147406734E-3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1</v>
      </c>
      <c r="E363" s="70" t="str">
        <f t="shared" si="108"/>
        <v/>
      </c>
      <c r="F363" s="70">
        <f t="shared" si="109"/>
        <v>9.1575091575091575E-4</v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2</v>
      </c>
      <c r="D364" s="45">
        <v>4</v>
      </c>
      <c r="E364" s="70">
        <f t="shared" si="108"/>
        <v>1.8198362147406734E-3</v>
      </c>
      <c r="F364" s="70">
        <f t="shared" si="109"/>
        <v>3.663003663003663E-3</v>
      </c>
      <c r="G364" s="67">
        <f t="shared" si="110"/>
        <v>1</v>
      </c>
      <c r="H364" s="68">
        <f t="shared" si="111"/>
        <v>1.8198362147406734E-3</v>
      </c>
    </row>
    <row r="365" spans="1:8" s="69" customFormat="1" ht="15" x14ac:dyDescent="0.2">
      <c r="A365" s="71"/>
      <c r="B365" s="66" t="s">
        <v>284</v>
      </c>
      <c r="C365" s="45">
        <v>8</v>
      </c>
      <c r="D365" s="45">
        <v>3</v>
      </c>
      <c r="E365" s="70">
        <f t="shared" si="108"/>
        <v>7.2793448589626936E-3</v>
      </c>
      <c r="F365" s="70">
        <f t="shared" si="109"/>
        <v>2.7472527472527475E-3</v>
      </c>
      <c r="G365" s="67">
        <f t="shared" si="110"/>
        <v>-0.625</v>
      </c>
      <c r="H365" s="68">
        <f t="shared" si="111"/>
        <v>-4.5495905368516838E-3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93</v>
      </c>
      <c r="D367" s="45">
        <v>112</v>
      </c>
      <c r="E367" s="70">
        <f t="shared" si="108"/>
        <v>8.4622383985441307E-2</v>
      </c>
      <c r="F367" s="70">
        <f t="shared" si="109"/>
        <v>0.10256410256410256</v>
      </c>
      <c r="G367" s="67">
        <f t="shared" si="110"/>
        <v>0.20430107526881722</v>
      </c>
      <c r="H367" s="68">
        <f t="shared" si="111"/>
        <v>1.7288444040036398E-2</v>
      </c>
    </row>
    <row r="368" spans="1:8" s="69" customFormat="1" ht="15" x14ac:dyDescent="0.2">
      <c r="A368" s="71"/>
      <c r="B368" s="66" t="s">
        <v>109</v>
      </c>
      <c r="C368" s="45">
        <v>21</v>
      </c>
      <c r="D368" s="45">
        <v>39</v>
      </c>
      <c r="E368" s="70">
        <f t="shared" si="108"/>
        <v>1.9108280254777069E-2</v>
      </c>
      <c r="F368" s="70">
        <f t="shared" si="109"/>
        <v>3.5714285714285712E-2</v>
      </c>
      <c r="G368" s="67">
        <f t="shared" si="110"/>
        <v>0.8571428571428571</v>
      </c>
      <c r="H368" s="68">
        <f t="shared" si="111"/>
        <v>1.6378525932666057E-2</v>
      </c>
    </row>
    <row r="369" spans="1:8" s="69" customFormat="1" ht="15" x14ac:dyDescent="0.2">
      <c r="A369" s="71"/>
      <c r="B369" s="66" t="s">
        <v>102</v>
      </c>
      <c r="C369" s="45">
        <v>9</v>
      </c>
      <c r="D369" s="45">
        <v>4</v>
      </c>
      <c r="E369" s="70">
        <f t="shared" si="108"/>
        <v>8.1892629663330302E-3</v>
      </c>
      <c r="F369" s="70">
        <f t="shared" si="109"/>
        <v>3.663003663003663E-3</v>
      </c>
      <c r="G369" s="67">
        <f t="shared" si="110"/>
        <v>-0.55555555555555558</v>
      </c>
      <c r="H369" s="68">
        <f t="shared" si="111"/>
        <v>-4.5495905368516838E-3</v>
      </c>
    </row>
    <row r="370" spans="1:8" s="69" customFormat="1" ht="15" x14ac:dyDescent="0.2">
      <c r="A370" s="71"/>
      <c r="B370" s="66" t="s">
        <v>108</v>
      </c>
      <c r="C370" s="45">
        <v>13</v>
      </c>
      <c r="D370" s="45">
        <v>47</v>
      </c>
      <c r="E370" s="70">
        <f t="shared" si="108"/>
        <v>1.1828935395814377E-2</v>
      </c>
      <c r="F370" s="70">
        <f t="shared" si="109"/>
        <v>4.304029304029304E-2</v>
      </c>
      <c r="G370" s="67">
        <f t="shared" si="110"/>
        <v>2.6153846153846154</v>
      </c>
      <c r="H370" s="68">
        <f t="shared" si="111"/>
        <v>3.0937215650591446E-2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1</v>
      </c>
      <c r="E374" s="70" t="str">
        <f t="shared" si="108"/>
        <v/>
      </c>
      <c r="F374" s="70">
        <f t="shared" si="109"/>
        <v>9.1575091575091575E-4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1</v>
      </c>
      <c r="D376" s="45">
        <v>0</v>
      </c>
      <c r="E376" s="70">
        <f t="shared" si="108"/>
        <v>9.099181073703367E-4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9</v>
      </c>
      <c r="E378" s="70" t="str">
        <f t="shared" si="108"/>
        <v/>
      </c>
      <c r="F378" s="70">
        <f t="shared" si="109"/>
        <v>8.241758241758242E-3</v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23</v>
      </c>
      <c r="D379" s="45">
        <v>13</v>
      </c>
      <c r="E379" s="70">
        <f t="shared" si="108"/>
        <v>2.0928116469517744E-2</v>
      </c>
      <c r="F379" s="70">
        <f t="shared" si="109"/>
        <v>1.1904761904761904E-2</v>
      </c>
      <c r="G379" s="67">
        <f t="shared" si="110"/>
        <v>-0.43478260869565216</v>
      </c>
      <c r="H379" s="68">
        <f t="shared" si="111"/>
        <v>-9.0991810737033677E-3</v>
      </c>
    </row>
    <row r="380" spans="1:8" s="69" customFormat="1" ht="15" x14ac:dyDescent="0.2">
      <c r="A380" s="71"/>
      <c r="B380" s="66" t="s">
        <v>289</v>
      </c>
      <c r="C380" s="45">
        <v>13</v>
      </c>
      <c r="D380" s="45">
        <v>12</v>
      </c>
      <c r="E380" s="70">
        <f t="shared" si="108"/>
        <v>1.1828935395814377E-2</v>
      </c>
      <c r="F380" s="70">
        <f t="shared" si="109"/>
        <v>1.098901098901099E-2</v>
      </c>
      <c r="G380" s="67">
        <f t="shared" si="110"/>
        <v>-7.6923076923076927E-2</v>
      </c>
      <c r="H380" s="68">
        <f t="shared" si="111"/>
        <v>-9.099181073703367E-4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6</v>
      </c>
      <c r="D382" s="45">
        <v>5</v>
      </c>
      <c r="E382" s="70">
        <f t="shared" si="108"/>
        <v>5.4595086442220204E-3</v>
      </c>
      <c r="F382" s="70">
        <f t="shared" si="109"/>
        <v>4.578754578754579E-3</v>
      </c>
      <c r="G382" s="67">
        <f t="shared" si="110"/>
        <v>-0.16666666666666666</v>
      </c>
      <c r="H382" s="68">
        <f t="shared" si="111"/>
        <v>-9.099181073703367E-4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1</v>
      </c>
      <c r="D384" s="45">
        <v>1</v>
      </c>
      <c r="E384" s="70">
        <f t="shared" si="108"/>
        <v>9.099181073703367E-4</v>
      </c>
      <c r="F384" s="70">
        <f t="shared" si="109"/>
        <v>9.1575091575091575E-4</v>
      </c>
      <c r="G384" s="67">
        <f t="shared" si="110"/>
        <v>0</v>
      </c>
      <c r="H384" s="68">
        <f t="shared" si="111"/>
        <v>0</v>
      </c>
    </row>
    <row r="385" spans="1:8" s="69" customFormat="1" ht="15" x14ac:dyDescent="0.2">
      <c r="A385" s="71"/>
      <c r="B385" s="66" t="s">
        <v>291</v>
      </c>
      <c r="C385" s="45">
        <v>8</v>
      </c>
      <c r="D385" s="45">
        <v>0</v>
      </c>
      <c r="E385" s="70">
        <f t="shared" si="108"/>
        <v>7.2793448589626936E-3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16</v>
      </c>
      <c r="D390" s="45">
        <v>19</v>
      </c>
      <c r="E390" s="70">
        <f t="shared" si="108"/>
        <v>1.4558689717925387E-2</v>
      </c>
      <c r="F390" s="70">
        <f t="shared" si="109"/>
        <v>1.73992673992674E-2</v>
      </c>
      <c r="G390" s="67">
        <f t="shared" si="110"/>
        <v>0.1875</v>
      </c>
      <c r="H390" s="68">
        <f t="shared" si="111"/>
        <v>2.7297543221110102E-3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141</v>
      </c>
      <c r="D393" s="45">
        <v>57</v>
      </c>
      <c r="E393" s="70">
        <f t="shared" si="108"/>
        <v>0.12829845313921748</v>
      </c>
      <c r="F393" s="70">
        <f t="shared" si="109"/>
        <v>5.21978021978022E-2</v>
      </c>
      <c r="G393" s="67">
        <f t="shared" si="110"/>
        <v>-0.5957446808510638</v>
      </c>
      <c r="H393" s="68">
        <f t="shared" si="111"/>
        <v>-7.6433121019108277E-2</v>
      </c>
    </row>
    <row r="394" spans="1:8" s="69" customFormat="1" ht="15" x14ac:dyDescent="0.2">
      <c r="A394" s="71"/>
      <c r="B394" s="66" t="s">
        <v>548</v>
      </c>
      <c r="C394" s="45">
        <v>8</v>
      </c>
      <c r="D394" s="45">
        <v>4</v>
      </c>
      <c r="E394" s="70">
        <f t="shared" si="108"/>
        <v>7.2793448589626936E-3</v>
      </c>
      <c r="F394" s="70">
        <f t="shared" si="109"/>
        <v>3.663003663003663E-3</v>
      </c>
      <c r="G394" s="67">
        <f t="shared" si="110"/>
        <v>-0.5</v>
      </c>
      <c r="H394" s="68">
        <f t="shared" si="111"/>
        <v>-3.6396724294813468E-3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3</v>
      </c>
      <c r="E398" s="70" t="str">
        <f t="shared" ref="E398:E400" si="120">+IF(C398=0,"",C398/C$329)</f>
        <v/>
      </c>
      <c r="F398" s="70">
        <f t="shared" ref="F398:F400" si="121">+IF(D398=0,"",D398/D$329)</f>
        <v>2.7472527472527475E-3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</v>
      </c>
      <c r="D402" s="45">
        <v>1</v>
      </c>
      <c r="E402" s="70">
        <f t="shared" si="116"/>
        <v>9.099181073703367E-4</v>
      </c>
      <c r="F402" s="70">
        <f t="shared" si="117"/>
        <v>9.1575091575091575E-4</v>
      </c>
      <c r="G402" s="67">
        <f t="shared" si="118"/>
        <v>0</v>
      </c>
      <c r="H402" s="68">
        <f t="shared" si="119"/>
        <v>0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5</v>
      </c>
      <c r="E409" s="70" t="str">
        <f t="shared" si="116"/>
        <v/>
      </c>
      <c r="F409" s="70">
        <f t="shared" si="117"/>
        <v>4.578754578754579E-3</v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8</v>
      </c>
      <c r="D410" s="45">
        <v>132</v>
      </c>
      <c r="E410" s="70">
        <f t="shared" si="116"/>
        <v>7.2793448589626936E-3</v>
      </c>
      <c r="F410" s="70">
        <f t="shared" si="117"/>
        <v>0.12087912087912088</v>
      </c>
      <c r="G410" s="67">
        <f t="shared" si="118"/>
        <v>15.5</v>
      </c>
      <c r="H410" s="68">
        <f t="shared" si="119"/>
        <v>0.11282984531392175</v>
      </c>
    </row>
    <row r="411" spans="1:8" s="69" customFormat="1" ht="15" x14ac:dyDescent="0.2">
      <c r="A411" s="71"/>
      <c r="B411" s="66" t="s">
        <v>115</v>
      </c>
      <c r="C411" s="45">
        <v>2</v>
      </c>
      <c r="D411" s="45">
        <v>1</v>
      </c>
      <c r="E411" s="70">
        <f t="shared" si="116"/>
        <v>1.8198362147406734E-3</v>
      </c>
      <c r="F411" s="70">
        <f t="shared" si="117"/>
        <v>9.1575091575091575E-4</v>
      </c>
      <c r="G411" s="67">
        <f t="shared" si="118"/>
        <v>-0.5</v>
      </c>
      <c r="H411" s="68">
        <f t="shared" si="119"/>
        <v>-9.099181073703367E-4</v>
      </c>
    </row>
    <row r="412" spans="1:8" s="69" customFormat="1" ht="15" x14ac:dyDescent="0.2">
      <c r="A412" s="71"/>
      <c r="B412" s="66" t="s">
        <v>116</v>
      </c>
      <c r="C412" s="45">
        <v>30</v>
      </c>
      <c r="D412" s="45">
        <v>14</v>
      </c>
      <c r="E412" s="70">
        <f t="shared" si="116"/>
        <v>2.7297543221110099E-2</v>
      </c>
      <c r="F412" s="70">
        <f t="shared" si="117"/>
        <v>1.282051282051282E-2</v>
      </c>
      <c r="G412" s="67">
        <f t="shared" si="118"/>
        <v>-0.53333333333333333</v>
      </c>
      <c r="H412" s="68">
        <f t="shared" si="119"/>
        <v>-1.4558689717925385E-2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4</v>
      </c>
      <c r="E414" s="70" t="str">
        <f t="shared" ref="E414:E415" si="128">+IF(C414=0,"",C414/C$329)</f>
        <v/>
      </c>
      <c r="F414" s="70">
        <f t="shared" ref="F414:F415" si="129">+IF(D414=0,"",D414/D$329)</f>
        <v>3.663003663003663E-3</v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1</v>
      </c>
      <c r="D422" s="45">
        <v>1</v>
      </c>
      <c r="E422" s="70">
        <f t="shared" si="116"/>
        <v>9.099181073703367E-4</v>
      </c>
      <c r="F422" s="70">
        <f t="shared" si="117"/>
        <v>9.1575091575091575E-4</v>
      </c>
      <c r="G422" s="67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8</v>
      </c>
      <c r="D423" s="45">
        <v>10</v>
      </c>
      <c r="E423" s="70">
        <f t="shared" si="116"/>
        <v>7.2793448589626936E-3</v>
      </c>
      <c r="F423" s="70">
        <f t="shared" si="117"/>
        <v>9.1575091575091579E-3</v>
      </c>
      <c r="G423" s="67">
        <f t="shared" si="118"/>
        <v>0.25</v>
      </c>
      <c r="H423" s="68">
        <f t="shared" si="119"/>
        <v>1.8198362147406734E-3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2</v>
      </c>
      <c r="E424" s="70">
        <f t="shared" si="116"/>
        <v>9.099181073703367E-4</v>
      </c>
      <c r="F424" s="70">
        <f t="shared" si="117"/>
        <v>1.8315018315018315E-3</v>
      </c>
      <c r="G424" s="67">
        <f t="shared" si="118"/>
        <v>1</v>
      </c>
      <c r="H424" s="68">
        <f t="shared" si="119"/>
        <v>9.099181073703367E-4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0</v>
      </c>
      <c r="E425" s="70">
        <f t="shared" si="116"/>
        <v>9.099181073703367E-4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1</v>
      </c>
      <c r="E426" s="70" t="str">
        <f t="shared" si="116"/>
        <v/>
      </c>
      <c r="F426" s="70">
        <f t="shared" si="117"/>
        <v>9.1575091575091575E-4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6</v>
      </c>
      <c r="D432" s="45">
        <v>4</v>
      </c>
      <c r="E432" s="70">
        <f t="shared" si="116"/>
        <v>5.4595086442220204E-3</v>
      </c>
      <c r="F432" s="70">
        <f t="shared" si="117"/>
        <v>3.663003663003663E-3</v>
      </c>
      <c r="G432" s="67">
        <f t="shared" si="118"/>
        <v>-0.33333333333333331</v>
      </c>
      <c r="H432" s="68">
        <f t="shared" si="119"/>
        <v>-1.8198362147406734E-3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1</v>
      </c>
      <c r="E435" s="70" t="str">
        <f t="shared" si="116"/>
        <v/>
      </c>
      <c r="F435" s="70">
        <f t="shared" si="117"/>
        <v>9.1575091575091575E-4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135</v>
      </c>
      <c r="D438" s="45">
        <v>33</v>
      </c>
      <c r="E438" s="70">
        <f t="shared" si="116"/>
        <v>0.12283894449499545</v>
      </c>
      <c r="F438" s="70">
        <f t="shared" si="117"/>
        <v>3.021978021978022E-2</v>
      </c>
      <c r="G438" s="67">
        <f t="shared" si="118"/>
        <v>-0.75555555555555554</v>
      </c>
      <c r="H438" s="68">
        <f t="shared" si="119"/>
        <v>-9.2811646951774338E-2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1</v>
      </c>
      <c r="E442" s="70" t="str">
        <f t="shared" si="116"/>
        <v/>
      </c>
      <c r="F442" s="70">
        <f t="shared" si="117"/>
        <v>9.1575091575091575E-4</v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5</v>
      </c>
      <c r="D443" s="45">
        <v>1</v>
      </c>
      <c r="E443" s="70">
        <f t="shared" si="116"/>
        <v>4.549590536851683E-3</v>
      </c>
      <c r="F443" s="70">
        <f t="shared" si="117"/>
        <v>9.1575091575091575E-4</v>
      </c>
      <c r="G443" s="67">
        <f t="shared" si="118"/>
        <v>-0.8</v>
      </c>
      <c r="H443" s="68">
        <f t="shared" si="119"/>
        <v>-3.6396724294813464E-3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5</v>
      </c>
      <c r="D445" s="45">
        <v>0</v>
      </c>
      <c r="E445" s="70">
        <f t="shared" si="116"/>
        <v>4.549590536851683E-3</v>
      </c>
      <c r="F445" s="70" t="str">
        <f t="shared" si="117"/>
        <v/>
      </c>
      <c r="G445" s="67" t="str">
        <f t="shared" si="118"/>
        <v>0</v>
      </c>
      <c r="H445" s="68">
        <f t="shared" si="119"/>
        <v>0</v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</v>
      </c>
      <c r="D448" s="45">
        <v>0</v>
      </c>
      <c r="E448" s="70">
        <f t="shared" si="116"/>
        <v>9.099181073703367E-4</v>
      </c>
      <c r="F448" s="70" t="str">
        <f t="shared" si="117"/>
        <v/>
      </c>
      <c r="G448" s="67" t="str">
        <f t="shared" si="118"/>
        <v>0</v>
      </c>
      <c r="H448" s="68">
        <f t="shared" si="119"/>
        <v>0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2</v>
      </c>
      <c r="D450" s="45">
        <v>0</v>
      </c>
      <c r="E450" s="70">
        <f t="shared" si="116"/>
        <v>1.8198362147406734E-3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4</v>
      </c>
      <c r="D451" s="45">
        <v>8</v>
      </c>
      <c r="E451" s="70">
        <f t="shared" si="116"/>
        <v>3.6396724294813468E-3</v>
      </c>
      <c r="F451" s="70">
        <f t="shared" si="117"/>
        <v>7.326007326007326E-3</v>
      </c>
      <c r="G451" s="67">
        <f t="shared" si="118"/>
        <v>1</v>
      </c>
      <c r="H451" s="68">
        <f t="shared" si="119"/>
        <v>3.6396724294813468E-3</v>
      </c>
    </row>
    <row r="452" spans="1:8" s="69" customFormat="1" ht="15" x14ac:dyDescent="0.2">
      <c r="A452" s="71"/>
      <c r="B452" s="66" t="s">
        <v>311</v>
      </c>
      <c r="C452" s="45">
        <v>1</v>
      </c>
      <c r="D452" s="45">
        <v>2</v>
      </c>
      <c r="E452" s="70">
        <f t="shared" si="116"/>
        <v>9.099181073703367E-4</v>
      </c>
      <c r="F452" s="70">
        <f t="shared" si="117"/>
        <v>1.8315018315018315E-3</v>
      </c>
      <c r="G452" s="67">
        <f t="shared" si="118"/>
        <v>1</v>
      </c>
      <c r="H452" s="68">
        <f t="shared" si="119"/>
        <v>9.099181073703367E-4</v>
      </c>
    </row>
    <row r="453" spans="1:8" s="69" customFormat="1" ht="15" x14ac:dyDescent="0.2">
      <c r="A453" s="71"/>
      <c r="B453" s="66" t="s">
        <v>312</v>
      </c>
      <c r="C453" s="45">
        <v>27</v>
      </c>
      <c r="D453" s="45">
        <v>6</v>
      </c>
      <c r="E453" s="70">
        <f t="shared" si="116"/>
        <v>2.4567788898999091E-2</v>
      </c>
      <c r="F453" s="70">
        <f t="shared" si="117"/>
        <v>5.4945054945054949E-3</v>
      </c>
      <c r="G453" s="67">
        <f t="shared" si="118"/>
        <v>-0.77777777777777779</v>
      </c>
      <c r="H453" s="68">
        <f t="shared" si="119"/>
        <v>-1.9108280254777069E-2</v>
      </c>
    </row>
    <row r="454" spans="1:8" s="69" customFormat="1" ht="15" x14ac:dyDescent="0.2">
      <c r="A454" s="71"/>
      <c r="B454" s="66" t="s">
        <v>118</v>
      </c>
      <c r="C454" s="45">
        <v>1</v>
      </c>
      <c r="D454" s="45">
        <v>0</v>
      </c>
      <c r="E454" s="70">
        <f t="shared" si="116"/>
        <v>9.099181073703367E-4</v>
      </c>
      <c r="F454" s="70" t="str">
        <f t="shared" si="117"/>
        <v/>
      </c>
      <c r="G454" s="67" t="str">
        <f t="shared" si="118"/>
        <v>0</v>
      </c>
      <c r="H454" s="68">
        <f t="shared" si="119"/>
        <v>0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0</v>
      </c>
      <c r="E456" s="70">
        <f t="shared" si="116"/>
        <v>9.099181073703367E-4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3</v>
      </c>
      <c r="D457" s="45">
        <v>4</v>
      </c>
      <c r="E457" s="70">
        <f t="shared" si="116"/>
        <v>2.7297543221110102E-3</v>
      </c>
      <c r="F457" s="70">
        <f t="shared" si="117"/>
        <v>3.663003663003663E-3</v>
      </c>
      <c r="G457" s="67">
        <f t="shared" si="118"/>
        <v>0.33333333333333331</v>
      </c>
      <c r="H457" s="68">
        <f t="shared" si="119"/>
        <v>9.099181073703367E-4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2</v>
      </c>
      <c r="D462" s="45">
        <v>0</v>
      </c>
      <c r="E462" s="70">
        <f t="shared" si="116"/>
        <v>1.8198362147406734E-3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2</v>
      </c>
      <c r="E465" s="70" t="str">
        <f t="shared" si="116"/>
        <v/>
      </c>
      <c r="F465" s="70">
        <f t="shared" si="117"/>
        <v>1.8315018315018315E-3</v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2</v>
      </c>
      <c r="D467" s="45">
        <v>1</v>
      </c>
      <c r="E467" s="70">
        <f t="shared" si="116"/>
        <v>1.8198362147406734E-3</v>
      </c>
      <c r="F467" s="70">
        <f t="shared" si="117"/>
        <v>9.1575091575091575E-4</v>
      </c>
      <c r="G467" s="67">
        <f t="shared" si="118"/>
        <v>-0.5</v>
      </c>
      <c r="H467" s="68">
        <f t="shared" si="119"/>
        <v>-9.099181073703367E-4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4</v>
      </c>
      <c r="D477" s="45">
        <v>0</v>
      </c>
      <c r="E477" s="70">
        <f t="shared" si="136"/>
        <v>3.6396724294813468E-3</v>
      </c>
      <c r="F477" s="70" t="str">
        <f t="shared" si="137"/>
        <v/>
      </c>
      <c r="G477" s="67" t="str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</v>
      </c>
      <c r="D482" s="45">
        <v>8</v>
      </c>
      <c r="E482" s="70">
        <f t="shared" si="136"/>
        <v>9.099181073703367E-4</v>
      </c>
      <c r="F482" s="70">
        <f t="shared" si="137"/>
        <v>7.326007326007326E-3</v>
      </c>
      <c r="G482" s="67">
        <f t="shared" si="138"/>
        <v>7</v>
      </c>
      <c r="H482" s="68">
        <f t="shared" si="139"/>
        <v>6.369426751592357E-3</v>
      </c>
    </row>
    <row r="483" spans="1:8" s="69" customFormat="1" ht="15" x14ac:dyDescent="0.2">
      <c r="A483" s="71"/>
      <c r="B483" s="66" t="s">
        <v>133</v>
      </c>
      <c r="C483" s="45">
        <v>1</v>
      </c>
      <c r="D483" s="45">
        <v>0</v>
      </c>
      <c r="E483" s="70">
        <f t="shared" si="136"/>
        <v>9.099181073703367E-4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1</v>
      </c>
      <c r="D490" s="45">
        <v>0</v>
      </c>
      <c r="E490" s="70">
        <f t="shared" si="136"/>
        <v>9.099181073703367E-4</v>
      </c>
      <c r="F490" s="70" t="str">
        <f t="shared" si="137"/>
        <v/>
      </c>
      <c r="G490" s="67" t="str">
        <f t="shared" si="138"/>
        <v>0</v>
      </c>
      <c r="H490" s="68">
        <f t="shared" si="139"/>
        <v>0</v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1</v>
      </c>
      <c r="D499" s="45">
        <v>0</v>
      </c>
      <c r="E499" s="70">
        <f t="shared" si="136"/>
        <v>9.099181073703367E-4</v>
      </c>
      <c r="F499" s="70" t="str">
        <f t="shared" si="137"/>
        <v/>
      </c>
      <c r="G499" s="67" t="str">
        <f t="shared" si="138"/>
        <v>0</v>
      </c>
      <c r="H499" s="68">
        <f t="shared" si="139"/>
        <v>0</v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2</v>
      </c>
      <c r="D506" s="45">
        <v>2</v>
      </c>
      <c r="E506" s="70">
        <f t="shared" si="136"/>
        <v>1.8198362147406734E-3</v>
      </c>
      <c r="F506" s="70">
        <f t="shared" si="137"/>
        <v>1.8315018315018315E-3</v>
      </c>
      <c r="G506" s="67">
        <f t="shared" si="138"/>
        <v>0</v>
      </c>
      <c r="H506" s="68">
        <f t="shared" si="139"/>
        <v>0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9</v>
      </c>
      <c r="E507" s="70" t="str">
        <f t="shared" si="136"/>
        <v/>
      </c>
      <c r="F507" s="70">
        <f t="shared" si="137"/>
        <v>8.241758241758242E-3</v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</v>
      </c>
      <c r="D509" s="45">
        <v>6</v>
      </c>
      <c r="E509" s="70">
        <f t="shared" si="136"/>
        <v>9.099181073703367E-4</v>
      </c>
      <c r="F509" s="70">
        <f t="shared" si="137"/>
        <v>5.4945054945054949E-3</v>
      </c>
      <c r="G509" s="67">
        <f t="shared" si="138"/>
        <v>5</v>
      </c>
      <c r="H509" s="68">
        <f t="shared" si="139"/>
        <v>4.5495905368516838E-3</v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3</v>
      </c>
      <c r="E510" s="70" t="str">
        <f t="shared" si="136"/>
        <v/>
      </c>
      <c r="F510" s="70">
        <f t="shared" si="137"/>
        <v>2.7472527472527475E-3</v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2</v>
      </c>
      <c r="D513" s="45">
        <v>1</v>
      </c>
      <c r="E513" s="70">
        <f t="shared" si="136"/>
        <v>1.8198362147406734E-3</v>
      </c>
      <c r="F513" s="70">
        <f t="shared" si="137"/>
        <v>9.1575091575091575E-4</v>
      </c>
      <c r="G513" s="67">
        <f t="shared" si="138"/>
        <v>-0.5</v>
      </c>
      <c r="H513" s="68">
        <f t="shared" si="139"/>
        <v>-9.099181073703367E-4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1</v>
      </c>
      <c r="E520" s="70" t="str">
        <f t="shared" si="136"/>
        <v/>
      </c>
      <c r="F520" s="70">
        <f t="shared" si="137"/>
        <v>9.1575091575091575E-4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1</v>
      </c>
      <c r="E521" s="70" t="str">
        <f t="shared" si="136"/>
        <v/>
      </c>
      <c r="F521" s="70">
        <f t="shared" si="137"/>
        <v>9.1575091575091575E-4</v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28</v>
      </c>
      <c r="D524" s="45">
        <v>5</v>
      </c>
      <c r="E524" s="70">
        <f t="shared" si="136"/>
        <v>2.5477707006369428E-2</v>
      </c>
      <c r="F524" s="70">
        <f t="shared" si="137"/>
        <v>4.578754578754579E-3</v>
      </c>
      <c r="G524" s="67">
        <f t="shared" si="138"/>
        <v>-0.8214285714285714</v>
      </c>
      <c r="H524" s="68">
        <f t="shared" si="139"/>
        <v>-2.0928116469517744E-2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19</v>
      </c>
      <c r="D529" s="45">
        <v>23</v>
      </c>
      <c r="E529" s="70">
        <f t="shared" si="136"/>
        <v>1.7288444040036398E-2</v>
      </c>
      <c r="F529" s="70">
        <f t="shared" si="137"/>
        <v>2.1062271062271064E-2</v>
      </c>
      <c r="G529" s="67">
        <f t="shared" si="138"/>
        <v>0.21052631578947367</v>
      </c>
      <c r="H529" s="68">
        <f t="shared" si="139"/>
        <v>3.6396724294813468E-3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24</v>
      </c>
      <c r="E530" s="70">
        <f t="shared" si="136"/>
        <v>9.099181073703367E-4</v>
      </c>
      <c r="F530" s="70">
        <f t="shared" si="137"/>
        <v>2.197802197802198E-2</v>
      </c>
      <c r="G530" s="67">
        <f t="shared" si="138"/>
        <v>23</v>
      </c>
      <c r="H530" s="68">
        <f t="shared" si="139"/>
        <v>2.0928116469517744E-2</v>
      </c>
    </row>
    <row r="531" spans="1:8" s="69" customFormat="1" ht="15" x14ac:dyDescent="0.2">
      <c r="A531" s="71"/>
      <c r="B531" s="66" t="s">
        <v>350</v>
      </c>
      <c r="C531" s="45">
        <v>30</v>
      </c>
      <c r="D531" s="45">
        <v>21</v>
      </c>
      <c r="E531" s="70">
        <f t="shared" si="136"/>
        <v>2.7297543221110099E-2</v>
      </c>
      <c r="F531" s="70">
        <f t="shared" si="137"/>
        <v>1.9230769230769232E-2</v>
      </c>
      <c r="G531" s="67">
        <f t="shared" si="138"/>
        <v>-0.3</v>
      </c>
      <c r="H531" s="68">
        <f t="shared" si="139"/>
        <v>-8.1892629663330302E-3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2</v>
      </c>
      <c r="D535" s="45">
        <v>0</v>
      </c>
      <c r="E535" s="70">
        <f t="shared" ref="E535:E546" si="148">+IF(C535=0,"",C535/C$329)</f>
        <v>1.8198362147406734E-3</v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>
        <f t="shared" ref="H535:H546" si="151">+IF(OR(AND(E535=""),(G535="")),"",E535*G535)</f>
        <v>0</v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13</v>
      </c>
      <c r="D538" s="45">
        <v>20</v>
      </c>
      <c r="E538" s="70">
        <f t="shared" si="148"/>
        <v>1.1828935395814377E-2</v>
      </c>
      <c r="F538" s="70">
        <f t="shared" si="149"/>
        <v>1.8315018315018316E-2</v>
      </c>
      <c r="G538" s="67">
        <f t="shared" si="150"/>
        <v>0.53846153846153844</v>
      </c>
      <c r="H538" s="68">
        <f t="shared" si="151"/>
        <v>6.3694267515923561E-3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1</v>
      </c>
      <c r="E539" s="70" t="str">
        <f t="shared" si="148"/>
        <v/>
      </c>
      <c r="F539" s="70">
        <f t="shared" si="149"/>
        <v>9.1575091575091575E-4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384</v>
      </c>
      <c r="D552" s="41">
        <f>SUM(D553:D579)</f>
        <v>467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0.21614583333333334</v>
      </c>
      <c r="H552" s="42">
        <f>+IF(OR(AND(E552=""),(G552="")),"",E552*G552)</f>
        <v>0.21614583333333334</v>
      </c>
    </row>
    <row r="553" spans="1:8" s="69" customFormat="1" ht="15" x14ac:dyDescent="0.2">
      <c r="A553" s="71"/>
      <c r="B553" s="66" t="s">
        <v>358</v>
      </c>
      <c r="C553" s="45">
        <v>5</v>
      </c>
      <c r="D553" s="45">
        <v>35</v>
      </c>
      <c r="E553" s="70">
        <f>+IF(C553=0,"",C553/C$552)</f>
        <v>1.3020833333333334E-2</v>
      </c>
      <c r="F553" s="70">
        <f>+IF(D553=0,"",D553/D$552)</f>
        <v>7.4946466809421838E-2</v>
      </c>
      <c r="G553" s="67">
        <f>+IF(OR(AND(D553=0),(C553=0)),"0",((D553-C553)/C553))</f>
        <v>6</v>
      </c>
      <c r="H553" s="68">
        <f>+IF(OR(AND(E553=""),(G553="")),"",E553*G553)</f>
        <v>7.8125E-2</v>
      </c>
    </row>
    <row r="554" spans="1:8" s="69" customFormat="1" ht="15" x14ac:dyDescent="0.2">
      <c r="A554" s="71"/>
      <c r="B554" s="66" t="s">
        <v>161</v>
      </c>
      <c r="C554" s="45">
        <v>19</v>
      </c>
      <c r="D554" s="45">
        <v>42</v>
      </c>
      <c r="E554" s="70">
        <f t="shared" ref="E554:E579" si="152">+IF(C554=0,"",C554/C$552)</f>
        <v>4.9479166666666664E-2</v>
      </c>
      <c r="F554" s="70">
        <f t="shared" ref="F554:F579" si="153">+IF(D554=0,"",D554/D$552)</f>
        <v>8.9935760171306209E-2</v>
      </c>
      <c r="G554" s="67">
        <f t="shared" ref="G554:G579" si="154">+IF(OR(AND(D554=0),(C554=0)),"0",((D554-C554)/C554))</f>
        <v>1.2105263157894737</v>
      </c>
      <c r="H554" s="68">
        <f t="shared" ref="H554:H579" si="155">+IF(OR(AND(E554=""),(G554="")),"",E554*G554)</f>
        <v>5.9895833333333329E-2</v>
      </c>
    </row>
    <row r="555" spans="1:8" s="69" customFormat="1" ht="15" x14ac:dyDescent="0.2">
      <c r="A555" s="71"/>
      <c r="B555" s="66" t="s">
        <v>359</v>
      </c>
      <c r="C555" s="45">
        <v>29</v>
      </c>
      <c r="D555" s="45">
        <v>37</v>
      </c>
      <c r="E555" s="70">
        <f t="shared" si="152"/>
        <v>7.5520833333333329E-2</v>
      </c>
      <c r="F555" s="70">
        <f t="shared" si="153"/>
        <v>7.922912205567452E-2</v>
      </c>
      <c r="G555" s="67">
        <f t="shared" si="154"/>
        <v>0.27586206896551724</v>
      </c>
      <c r="H555" s="68">
        <f t="shared" si="155"/>
        <v>2.0833333333333332E-2</v>
      </c>
    </row>
    <row r="556" spans="1:8" s="69" customFormat="1" ht="15" x14ac:dyDescent="0.2">
      <c r="A556" s="71"/>
      <c r="B556" s="66" t="s">
        <v>360</v>
      </c>
      <c r="C556" s="45">
        <v>38</v>
      </c>
      <c r="D556" s="45">
        <v>36</v>
      </c>
      <c r="E556" s="70">
        <f t="shared" si="152"/>
        <v>9.8958333333333329E-2</v>
      </c>
      <c r="F556" s="70">
        <f t="shared" si="153"/>
        <v>7.7087794432548179E-2</v>
      </c>
      <c r="G556" s="67">
        <f t="shared" si="154"/>
        <v>-5.2631578947368418E-2</v>
      </c>
      <c r="H556" s="68">
        <f t="shared" si="155"/>
        <v>-5.208333333333333E-3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24</v>
      </c>
      <c r="E566" s="70" t="str">
        <f t="shared" si="152"/>
        <v/>
      </c>
      <c r="F566" s="70">
        <f t="shared" si="153"/>
        <v>5.1391862955032119E-2</v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19</v>
      </c>
      <c r="D567" s="45">
        <v>18</v>
      </c>
      <c r="E567" s="70">
        <f t="shared" si="152"/>
        <v>4.9479166666666664E-2</v>
      </c>
      <c r="F567" s="70">
        <f t="shared" si="153"/>
        <v>3.8543897216274089E-2</v>
      </c>
      <c r="G567" s="67">
        <f t="shared" si="154"/>
        <v>-5.2631578947368418E-2</v>
      </c>
      <c r="H567" s="68">
        <f t="shared" si="155"/>
        <v>-2.6041666666666665E-3</v>
      </c>
    </row>
    <row r="568" spans="1:8" s="69" customFormat="1" ht="15" x14ac:dyDescent="0.2">
      <c r="A568" s="71"/>
      <c r="B568" s="66" t="s">
        <v>166</v>
      </c>
      <c r="C568" s="45">
        <v>5</v>
      </c>
      <c r="D568" s="45">
        <v>0</v>
      </c>
      <c r="E568" s="70">
        <f t="shared" si="152"/>
        <v>1.3020833333333334E-2</v>
      </c>
      <c r="F568" s="70" t="str">
        <f t="shared" si="153"/>
        <v/>
      </c>
      <c r="G568" s="67" t="str">
        <f t="shared" si="154"/>
        <v>0</v>
      </c>
      <c r="H568" s="68">
        <f t="shared" si="155"/>
        <v>0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231</v>
      </c>
      <c r="D570" s="45">
        <v>129</v>
      </c>
      <c r="E570" s="70">
        <f t="shared" si="152"/>
        <v>0.6015625</v>
      </c>
      <c r="F570" s="70">
        <f t="shared" si="153"/>
        <v>0.27623126338329762</v>
      </c>
      <c r="G570" s="67">
        <f t="shared" si="154"/>
        <v>-0.44155844155844154</v>
      </c>
      <c r="H570" s="68">
        <f t="shared" si="155"/>
        <v>-0.265625</v>
      </c>
    </row>
    <row r="571" spans="1:8" s="69" customFormat="1" ht="15" x14ac:dyDescent="0.2">
      <c r="A571" s="71"/>
      <c r="B571" s="66" t="s">
        <v>167</v>
      </c>
      <c r="C571" s="45">
        <v>5</v>
      </c>
      <c r="D571" s="45">
        <v>46</v>
      </c>
      <c r="E571" s="70">
        <f t="shared" si="152"/>
        <v>1.3020833333333334E-2</v>
      </c>
      <c r="F571" s="70">
        <f t="shared" si="153"/>
        <v>9.8501070663811557E-2</v>
      </c>
      <c r="G571" s="67">
        <f t="shared" si="154"/>
        <v>8.1999999999999993</v>
      </c>
      <c r="H571" s="68">
        <f t="shared" si="155"/>
        <v>0.10677083333333333</v>
      </c>
    </row>
    <row r="572" spans="1:8" s="69" customFormat="1" ht="15" x14ac:dyDescent="0.2">
      <c r="A572" s="71"/>
      <c r="B572" s="66" t="s">
        <v>366</v>
      </c>
      <c r="C572" s="45">
        <v>20</v>
      </c>
      <c r="D572" s="45">
        <v>33</v>
      </c>
      <c r="E572" s="70">
        <f t="shared" si="152"/>
        <v>5.2083333333333336E-2</v>
      </c>
      <c r="F572" s="70">
        <f t="shared" si="153"/>
        <v>7.0663811563169171E-2</v>
      </c>
      <c r="G572" s="67">
        <f t="shared" si="154"/>
        <v>0.65</v>
      </c>
      <c r="H572" s="68">
        <f t="shared" si="155"/>
        <v>3.3854166666666671E-2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</v>
      </c>
      <c r="D575" s="45">
        <v>3</v>
      </c>
      <c r="E575" s="70">
        <f t="shared" si="152"/>
        <v>2.6041666666666665E-3</v>
      </c>
      <c r="F575" s="70">
        <f t="shared" si="153"/>
        <v>6.4239828693790149E-3</v>
      </c>
      <c r="G575" s="67">
        <f t="shared" si="154"/>
        <v>2</v>
      </c>
      <c r="H575" s="68">
        <f t="shared" si="155"/>
        <v>5.208333333333333E-3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56</v>
      </c>
      <c r="E576" s="70" t="str">
        <f t="shared" si="152"/>
        <v/>
      </c>
      <c r="F576" s="70">
        <f t="shared" si="153"/>
        <v>0.11991434689507495</v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12</v>
      </c>
      <c r="D578" s="45">
        <v>8</v>
      </c>
      <c r="E578" s="70">
        <f t="shared" si="152"/>
        <v>3.125E-2</v>
      </c>
      <c r="F578" s="70">
        <f t="shared" si="153"/>
        <v>1.7130620985010708E-2</v>
      </c>
      <c r="G578" s="67">
        <f t="shared" si="154"/>
        <v>-0.33333333333333331</v>
      </c>
      <c r="H578" s="68">
        <f t="shared" si="155"/>
        <v>-1.0416666666666666E-2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444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390</v>
      </c>
      <c r="C8" s="40">
        <f>+C18+C71+C161+C329+C552</f>
        <v>3123</v>
      </c>
      <c r="D8" s="41">
        <f>+D18+D71+D161+D329+D552</f>
        <v>2947</v>
      </c>
      <c r="E8" s="42">
        <f>+C8/C$8</f>
        <v>1</v>
      </c>
      <c r="F8" s="42">
        <f>+D8/D$8</f>
        <v>1</v>
      </c>
      <c r="G8" s="42">
        <f>+(D8-C8)/C8</f>
        <v>-5.6356067883445403E-2</v>
      </c>
      <c r="H8" s="42">
        <f>+E8*G8</f>
        <v>-5.6356067883445403E-2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16</v>
      </c>
      <c r="D9" s="44">
        <f>+D18</f>
        <v>22</v>
      </c>
      <c r="E9" s="27">
        <f>C9/$C$8</f>
        <v>5.1232788984950364E-3</v>
      </c>
      <c r="F9" s="27">
        <f>D9/$D$8</f>
        <v>7.4652188666440447E-3</v>
      </c>
      <c r="G9" s="12">
        <f>+IF(OR(AND(D9=0),(C9=0)),"0",((D9-C9)/C9))</f>
        <v>0.375</v>
      </c>
      <c r="H9" s="11">
        <f>+IF(OR(AND(E9=""),(G9="")),"",E9*G9)</f>
        <v>1.9212295869356385E-3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323</v>
      </c>
      <c r="D10" s="44">
        <f>+D71</f>
        <v>259</v>
      </c>
      <c r="E10" s="27">
        <f>C10/$C$8</f>
        <v>0.10342619276336855</v>
      </c>
      <c r="F10" s="27">
        <f>D10/$D$8</f>
        <v>8.7885985748218529E-2</v>
      </c>
      <c r="G10" s="12">
        <f>+IF(OR(AND(D10=0),(C10=0)),"0",((D10-C10)/C10))</f>
        <v>-0.19814241486068113</v>
      </c>
      <c r="H10" s="11">
        <f>+IF(OR(AND(E10=""),(G10="")),"",E10*G10)</f>
        <v>-2.0493115593980146E-2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328</v>
      </c>
      <c r="D11" s="44">
        <f>+D161</f>
        <v>252</v>
      </c>
      <c r="E11" s="27">
        <f>C11/$C$8</f>
        <v>0.10502721741914825</v>
      </c>
      <c r="F11" s="27">
        <f>D11/$D$8</f>
        <v>8.5510688836104506E-2</v>
      </c>
      <c r="G11" s="12">
        <f>+IF(OR(AND(D11=0),(C11=0)),"0",((D11-C11)/C11))</f>
        <v>-0.23170731707317074</v>
      </c>
      <c r="H11" s="11">
        <f>+IF(OR(AND(E11=""),(G11="")),"",E11*G11)</f>
        <v>-2.4335574767851424E-2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1277</v>
      </c>
      <c r="D12" s="44">
        <f>+D329</f>
        <v>1308</v>
      </c>
      <c r="E12" s="27">
        <f>C12/$C$8</f>
        <v>0.40890169708613511</v>
      </c>
      <c r="F12" s="27">
        <f>D12/$D$8</f>
        <v>0.44384119443501868</v>
      </c>
      <c r="G12" s="12">
        <f>+IF(OR(AND(D12=0),(C12=0)),"0",((D12-C12)/C12))</f>
        <v>2.4275646045418951E-2</v>
      </c>
      <c r="H12" s="11">
        <f>+IF(OR(AND(E12=""),(G12="")),"",E12*G12)</f>
        <v>9.926352865834133E-3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1179</v>
      </c>
      <c r="D13" s="29">
        <f>+D552</f>
        <v>1106</v>
      </c>
      <c r="E13" s="27">
        <f>C13/$C$8</f>
        <v>0.37752161383285304</v>
      </c>
      <c r="F13" s="27">
        <f>D13/$D$8</f>
        <v>0.37529691211401423</v>
      </c>
      <c r="G13" s="12">
        <f>+IF(OR(AND(D13=0),(C13=0)),"0",((D13-C13)/C13))</f>
        <v>-6.1916878710771839E-2</v>
      </c>
      <c r="H13" s="11">
        <f>+IF(OR(AND(E13=""),(G13="")),"",E13*G13)</f>
        <v>-2.3374959974383606E-2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16</v>
      </c>
      <c r="D18" s="41">
        <f>SUM(D19:D65)</f>
        <v>22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0.375</v>
      </c>
      <c r="H18" s="42">
        <f>+IF(OR(AND(E18=""),(G18="")),"",E18*G18)</f>
        <v>0.375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1</v>
      </c>
      <c r="D24" s="7">
        <v>0</v>
      </c>
      <c r="E24" s="11">
        <f t="shared" si="0"/>
        <v>6.25E-2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2</v>
      </c>
      <c r="D26" s="7">
        <v>2</v>
      </c>
      <c r="E26" s="11">
        <f t="shared" si="0"/>
        <v>0.125</v>
      </c>
      <c r="F26" s="11">
        <f t="shared" si="1"/>
        <v>9.0909090909090912E-2</v>
      </c>
      <c r="G26" s="12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4</v>
      </c>
      <c r="D27" s="7">
        <v>2</v>
      </c>
      <c r="E27" s="11">
        <f t="shared" si="0"/>
        <v>0.25</v>
      </c>
      <c r="F27" s="11">
        <f t="shared" si="1"/>
        <v>9.0909090909090912E-2</v>
      </c>
      <c r="G27" s="12">
        <f t="shared" si="2"/>
        <v>-0.5</v>
      </c>
      <c r="H27" s="15">
        <f t="shared" si="3"/>
        <v>-0.125</v>
      </c>
    </row>
    <row r="28" spans="1:8" ht="15" x14ac:dyDescent="0.2">
      <c r="B28" s="5" t="s">
        <v>3</v>
      </c>
      <c r="C28" s="7">
        <v>1</v>
      </c>
      <c r="D28" s="7">
        <v>0</v>
      </c>
      <c r="E28" s="11">
        <f t="shared" si="0"/>
        <v>6.25E-2</v>
      </c>
      <c r="F28" s="11" t="str">
        <f t="shared" si="1"/>
        <v/>
      </c>
      <c r="G28" s="12" t="str">
        <f t="shared" si="2"/>
        <v>0</v>
      </c>
      <c r="H28" s="15">
        <f t="shared" si="3"/>
        <v>0</v>
      </c>
    </row>
    <row r="29" spans="1:8" ht="15" x14ac:dyDescent="0.2">
      <c r="B29" s="5" t="s">
        <v>5</v>
      </c>
      <c r="C29" s="7">
        <v>1</v>
      </c>
      <c r="D29" s="7">
        <v>1</v>
      </c>
      <c r="E29" s="11">
        <f t="shared" si="0"/>
        <v>6.25E-2</v>
      </c>
      <c r="F29" s="11">
        <f t="shared" si="1"/>
        <v>4.5454545454545456E-2</v>
      </c>
      <c r="G29" s="12">
        <f t="shared" si="2"/>
        <v>0</v>
      </c>
      <c r="H29" s="15">
        <f t="shared" si="3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1</v>
      </c>
      <c r="E35" s="11" t="str">
        <f t="shared" si="0"/>
        <v/>
      </c>
      <c r="F35" s="11">
        <f t="shared" si="1"/>
        <v>4.5454545454545456E-2</v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1</v>
      </c>
      <c r="E44" s="11" t="str">
        <f t="shared" si="0"/>
        <v/>
      </c>
      <c r="F44" s="11">
        <f t="shared" si="1"/>
        <v>4.5454545454545456E-2</v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2</v>
      </c>
      <c r="D49" s="7">
        <v>1</v>
      </c>
      <c r="E49" s="11">
        <f t="shared" si="0"/>
        <v>0.125</v>
      </c>
      <c r="F49" s="11">
        <f t="shared" si="1"/>
        <v>4.5454545454545456E-2</v>
      </c>
      <c r="G49" s="12">
        <f t="shared" si="2"/>
        <v>-0.5</v>
      </c>
      <c r="H49" s="15">
        <f t="shared" si="3"/>
        <v>-6.25E-2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1</v>
      </c>
      <c r="E53" s="11" t="str">
        <f t="shared" si="0"/>
        <v/>
      </c>
      <c r="F53" s="11">
        <f t="shared" si="1"/>
        <v>4.5454545454545456E-2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2</v>
      </c>
      <c r="E60" s="11" t="str">
        <f t="shared" si="0"/>
        <v/>
      </c>
      <c r="F60" s="11">
        <f t="shared" si="1"/>
        <v>9.0909090909090912E-2</v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4</v>
      </c>
      <c r="D61" s="7">
        <v>2</v>
      </c>
      <c r="E61" s="11">
        <f t="shared" si="0"/>
        <v>0.25</v>
      </c>
      <c r="F61" s="11">
        <f t="shared" si="1"/>
        <v>9.0909090909090912E-2</v>
      </c>
      <c r="G61" s="12">
        <f t="shared" si="2"/>
        <v>-0.5</v>
      </c>
      <c r="H61" s="15">
        <f t="shared" si="3"/>
        <v>-0.125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7</v>
      </c>
      <c r="E63" s="11">
        <f t="shared" si="0"/>
        <v>6.25E-2</v>
      </c>
      <c r="F63" s="11">
        <f t="shared" si="1"/>
        <v>0.31818181818181818</v>
      </c>
      <c r="G63" s="12">
        <f t="shared" si="2"/>
        <v>6</v>
      </c>
      <c r="H63" s="15">
        <f t="shared" si="3"/>
        <v>0.375</v>
      </c>
    </row>
    <row r="64" spans="2:8" ht="15" x14ac:dyDescent="0.2">
      <c r="B64" s="5" t="s">
        <v>191</v>
      </c>
      <c r="C64" s="7">
        <v>0</v>
      </c>
      <c r="D64" s="7">
        <v>1</v>
      </c>
      <c r="E64" s="11" t="str">
        <f t="shared" si="0"/>
        <v/>
      </c>
      <c r="F64" s="11">
        <f t="shared" si="1"/>
        <v>4.5454545454545456E-2</v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1</v>
      </c>
      <c r="E65" s="11" t="str">
        <f t="shared" si="0"/>
        <v/>
      </c>
      <c r="F65" s="11">
        <f t="shared" si="1"/>
        <v>4.5454545454545456E-2</v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323</v>
      </c>
      <c r="D71" s="41">
        <f>SUM(D72:D155)</f>
        <v>259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-0.19814241486068113</v>
      </c>
      <c r="H71" s="42">
        <f>+IF(OR(AND(E71=""),(G71="")),"",E71*G71)</f>
        <v>-0.19814241486068113</v>
      </c>
    </row>
    <row r="72" spans="1:8" ht="15" x14ac:dyDescent="0.2">
      <c r="B72" s="5" t="s">
        <v>472</v>
      </c>
      <c r="C72" s="7">
        <v>3</v>
      </c>
      <c r="D72" s="7">
        <v>3</v>
      </c>
      <c r="E72" s="13">
        <f>+IF(C72=0,"",C72/C$71)</f>
        <v>9.2879256965944269E-3</v>
      </c>
      <c r="F72" s="13">
        <f>+IF(D72=0,"",D72/D$71)</f>
        <v>1.1583011583011582E-2</v>
      </c>
      <c r="G72" s="12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13</v>
      </c>
      <c r="D75" s="45">
        <v>8</v>
      </c>
      <c r="E75" s="70">
        <f t="shared" si="8"/>
        <v>4.0247678018575851E-2</v>
      </c>
      <c r="F75" s="70">
        <f t="shared" si="9"/>
        <v>3.0888030888030889E-2</v>
      </c>
      <c r="G75" s="67">
        <f t="shared" si="10"/>
        <v>-0.38461538461538464</v>
      </c>
      <c r="H75" s="68">
        <f t="shared" si="11"/>
        <v>-1.5479876160990712E-2</v>
      </c>
    </row>
    <row r="76" spans="1:8" s="69" customFormat="1" ht="15" x14ac:dyDescent="0.2">
      <c r="A76" s="71"/>
      <c r="B76" s="66" t="s">
        <v>193</v>
      </c>
      <c r="C76" s="45">
        <v>5</v>
      </c>
      <c r="D76" s="45">
        <v>4</v>
      </c>
      <c r="E76" s="70">
        <f t="shared" si="8"/>
        <v>1.5479876160990712E-2</v>
      </c>
      <c r="F76" s="70">
        <f t="shared" si="9"/>
        <v>1.5444015444015444E-2</v>
      </c>
      <c r="G76" s="67">
        <f t="shared" si="10"/>
        <v>-0.2</v>
      </c>
      <c r="H76" s="68">
        <f t="shared" si="11"/>
        <v>-3.0959752321981426E-3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0</v>
      </c>
      <c r="E78" s="70">
        <f t="shared" ref="E78" si="16">+IF(C78=0,"",C78/C$71)</f>
        <v>3.0959752321981426E-3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2</v>
      </c>
      <c r="E81" s="70" t="str">
        <f t="shared" si="8"/>
        <v/>
      </c>
      <c r="F81" s="70">
        <f t="shared" si="9"/>
        <v>7.7220077220077222E-3</v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0</v>
      </c>
      <c r="D83" s="45">
        <v>0</v>
      </c>
      <c r="E83" s="70" t="str">
        <f t="shared" si="8"/>
        <v/>
      </c>
      <c r="F83" s="70" t="str">
        <f t="shared" si="9"/>
        <v/>
      </c>
      <c r="G83" s="67" t="str">
        <f t="shared" si="10"/>
        <v>0</v>
      </c>
      <c r="H83" s="68" t="str">
        <f t="shared" si="11"/>
        <v/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3.8610038610038611E-3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1</v>
      </c>
      <c r="E85" s="70" t="str">
        <f t="shared" si="8"/>
        <v/>
      </c>
      <c r="F85" s="70">
        <f t="shared" si="9"/>
        <v>3.8610038610038611E-3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8</v>
      </c>
      <c r="D87" s="7">
        <v>25</v>
      </c>
      <c r="E87" s="13">
        <f t="shared" si="8"/>
        <v>2.4767801857585141E-2</v>
      </c>
      <c r="F87" s="13">
        <f t="shared" si="9"/>
        <v>9.6525096525096526E-2</v>
      </c>
      <c r="G87" s="12">
        <f t="shared" si="10"/>
        <v>2.125</v>
      </c>
      <c r="H87" s="15">
        <f t="shared" si="11"/>
        <v>5.2631578947368425E-2</v>
      </c>
    </row>
    <row r="88" spans="1:8" ht="15" x14ac:dyDescent="0.2">
      <c r="B88" s="5" t="s">
        <v>200</v>
      </c>
      <c r="C88" s="7">
        <v>1</v>
      </c>
      <c r="D88" s="7">
        <v>1</v>
      </c>
      <c r="E88" s="13">
        <f t="shared" si="8"/>
        <v>3.0959752321981426E-3</v>
      </c>
      <c r="F88" s="13">
        <f t="shared" si="9"/>
        <v>3.8610038610038611E-3</v>
      </c>
      <c r="G88" s="12">
        <f t="shared" si="10"/>
        <v>0</v>
      </c>
      <c r="H88" s="15">
        <f t="shared" si="11"/>
        <v>0</v>
      </c>
    </row>
    <row r="89" spans="1:8" ht="15" x14ac:dyDescent="0.2">
      <c r="B89" s="5" t="s">
        <v>26</v>
      </c>
      <c r="C89" s="7">
        <v>0</v>
      </c>
      <c r="D89" s="7">
        <v>3</v>
      </c>
      <c r="E89" s="13" t="str">
        <f t="shared" si="8"/>
        <v/>
      </c>
      <c r="F89" s="13">
        <f t="shared" si="9"/>
        <v>1.1583011583011582E-2</v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1</v>
      </c>
      <c r="D90" s="7">
        <v>0</v>
      </c>
      <c r="E90" s="13">
        <f t="shared" si="8"/>
        <v>3.0959752321981426E-3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2</v>
      </c>
      <c r="D91" s="7">
        <v>1</v>
      </c>
      <c r="E91" s="13">
        <f t="shared" si="8"/>
        <v>6.1919504643962852E-3</v>
      </c>
      <c r="F91" s="13">
        <f t="shared" si="9"/>
        <v>3.8610038610038611E-3</v>
      </c>
      <c r="G91" s="12">
        <f t="shared" si="10"/>
        <v>-0.5</v>
      </c>
      <c r="H91" s="15">
        <f t="shared" si="11"/>
        <v>-3.0959752321981426E-3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1</v>
      </c>
      <c r="E92" s="70" t="str">
        <f t="shared" ref="E92:E93" si="24">+IF(C92=0,"",C92/C$71)</f>
        <v/>
      </c>
      <c r="F92" s="70">
        <f t="shared" ref="F92:F93" si="25">+IF(D92=0,"",D92/D$71)</f>
        <v>3.8610038610038611E-3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6</v>
      </c>
      <c r="E94" s="70">
        <f t="shared" si="8"/>
        <v>3.0959752321981426E-3</v>
      </c>
      <c r="F94" s="70">
        <f t="shared" si="9"/>
        <v>2.3166023166023165E-2</v>
      </c>
      <c r="G94" s="67">
        <f t="shared" si="10"/>
        <v>5</v>
      </c>
      <c r="H94" s="68">
        <f t="shared" si="11"/>
        <v>1.5479876160990714E-2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5</v>
      </c>
      <c r="D97" s="45">
        <v>0</v>
      </c>
      <c r="E97" s="70">
        <f t="shared" si="8"/>
        <v>1.5479876160990712E-2</v>
      </c>
      <c r="F97" s="70" t="str">
        <f t="shared" si="9"/>
        <v/>
      </c>
      <c r="G97" s="67" t="str">
        <f t="shared" si="10"/>
        <v>0</v>
      </c>
      <c r="H97" s="68">
        <f t="shared" si="11"/>
        <v>0</v>
      </c>
    </row>
    <row r="98" spans="1:8" s="69" customFormat="1" ht="15" x14ac:dyDescent="0.2">
      <c r="A98" s="71"/>
      <c r="B98" s="66" t="s">
        <v>204</v>
      </c>
      <c r="C98" s="45">
        <v>3</v>
      </c>
      <c r="D98" s="45">
        <v>1</v>
      </c>
      <c r="E98" s="70">
        <f t="shared" si="8"/>
        <v>9.2879256965944269E-3</v>
      </c>
      <c r="F98" s="70">
        <f t="shared" si="9"/>
        <v>3.8610038610038611E-3</v>
      </c>
      <c r="G98" s="67">
        <f t="shared" si="10"/>
        <v>-0.66666666666666663</v>
      </c>
      <c r="H98" s="68">
        <f t="shared" si="11"/>
        <v>-6.1919504643962843E-3</v>
      </c>
    </row>
    <row r="99" spans="1:8" s="69" customFormat="1" ht="15" x14ac:dyDescent="0.2">
      <c r="A99" s="71"/>
      <c r="B99" s="66" t="s">
        <v>475</v>
      </c>
      <c r="C99" s="45">
        <v>3</v>
      </c>
      <c r="D99" s="45">
        <v>2</v>
      </c>
      <c r="E99" s="70">
        <f t="shared" si="8"/>
        <v>9.2879256965944269E-3</v>
      </c>
      <c r="F99" s="70">
        <f t="shared" si="9"/>
        <v>7.7220077220077222E-3</v>
      </c>
      <c r="G99" s="67">
        <f t="shared" si="10"/>
        <v>-0.33333333333333331</v>
      </c>
      <c r="H99" s="68">
        <f t="shared" si="11"/>
        <v>-3.0959752321981422E-3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10</v>
      </c>
      <c r="D109" s="7">
        <v>12</v>
      </c>
      <c r="E109" s="13">
        <f t="shared" si="8"/>
        <v>3.0959752321981424E-2</v>
      </c>
      <c r="F109" s="13">
        <f t="shared" si="9"/>
        <v>4.633204633204633E-2</v>
      </c>
      <c r="G109" s="12">
        <f t="shared" si="10"/>
        <v>0.2</v>
      </c>
      <c r="H109" s="15">
        <f t="shared" si="11"/>
        <v>6.1919504643962852E-3</v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</v>
      </c>
      <c r="D114" s="7">
        <v>0</v>
      </c>
      <c r="E114" s="13">
        <f t="shared" si="8"/>
        <v>3.0959752321981426E-3</v>
      </c>
      <c r="F114" s="13" t="str">
        <f t="shared" si="9"/>
        <v/>
      </c>
      <c r="G114" s="12" t="str">
        <f t="shared" si="10"/>
        <v>0</v>
      </c>
      <c r="H114" s="15">
        <f t="shared" si="11"/>
        <v>0</v>
      </c>
    </row>
    <row r="115" spans="2:8" ht="15" x14ac:dyDescent="0.2">
      <c r="B115" s="5" t="s">
        <v>29</v>
      </c>
      <c r="C115" s="7">
        <v>1</v>
      </c>
      <c r="D115" s="7">
        <v>1</v>
      </c>
      <c r="E115" s="13">
        <f t="shared" si="8"/>
        <v>3.0959752321981426E-3</v>
      </c>
      <c r="F115" s="13">
        <f t="shared" si="9"/>
        <v>3.8610038610038611E-3</v>
      </c>
      <c r="G115" s="12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10</v>
      </c>
      <c r="D119" s="7">
        <v>13</v>
      </c>
      <c r="E119" s="13">
        <f t="shared" si="8"/>
        <v>3.0959752321981424E-2</v>
      </c>
      <c r="F119" s="13">
        <f t="shared" si="9"/>
        <v>5.019305019305019E-2</v>
      </c>
      <c r="G119" s="12">
        <f t="shared" si="10"/>
        <v>0.3</v>
      </c>
      <c r="H119" s="15">
        <f t="shared" si="11"/>
        <v>9.2879256965944269E-3</v>
      </c>
    </row>
    <row r="120" spans="2:8" ht="15" x14ac:dyDescent="0.2">
      <c r="B120" s="5" t="s">
        <v>216</v>
      </c>
      <c r="C120" s="7">
        <v>1</v>
      </c>
      <c r="D120" s="7">
        <v>0</v>
      </c>
      <c r="E120" s="13">
        <f t="shared" si="8"/>
        <v>3.0959752321981426E-3</v>
      </c>
      <c r="F120" s="13" t="str">
        <f t="shared" si="9"/>
        <v/>
      </c>
      <c r="G120" s="12" t="str">
        <f t="shared" si="10"/>
        <v>0</v>
      </c>
      <c r="H120" s="15">
        <f t="shared" si="11"/>
        <v>0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0</v>
      </c>
      <c r="D122" s="7">
        <v>0</v>
      </c>
      <c r="E122" s="13" t="str">
        <f t="shared" si="8"/>
        <v/>
      </c>
      <c r="F122" s="13" t="str">
        <f t="shared" si="9"/>
        <v/>
      </c>
      <c r="G122" s="12" t="str">
        <f t="shared" si="10"/>
        <v>0</v>
      </c>
      <c r="H122" s="15" t="str">
        <f t="shared" si="11"/>
        <v/>
      </c>
    </row>
    <row r="123" spans="2:8" ht="15" x14ac:dyDescent="0.2">
      <c r="B123" s="5" t="s">
        <v>217</v>
      </c>
      <c r="C123" s="7">
        <v>1</v>
      </c>
      <c r="D123" s="7">
        <v>0</v>
      </c>
      <c r="E123" s="13">
        <f t="shared" si="8"/>
        <v>3.0959752321981426E-3</v>
      </c>
      <c r="F123" s="13" t="str">
        <f t="shared" si="9"/>
        <v/>
      </c>
      <c r="G123" s="12" t="str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211</v>
      </c>
      <c r="D125" s="7">
        <v>169</v>
      </c>
      <c r="E125" s="13">
        <f t="shared" si="8"/>
        <v>0.65325077399380804</v>
      </c>
      <c r="F125" s="13">
        <f t="shared" si="9"/>
        <v>0.65250965250965254</v>
      </c>
      <c r="G125" s="12">
        <f t="shared" si="10"/>
        <v>-0.1990521327014218</v>
      </c>
      <c r="H125" s="15">
        <f t="shared" si="11"/>
        <v>-0.13003095975232198</v>
      </c>
    </row>
    <row r="126" spans="2:8" ht="15" x14ac:dyDescent="0.2">
      <c r="B126" s="5" t="s">
        <v>218</v>
      </c>
      <c r="C126" s="7">
        <v>0</v>
      </c>
      <c r="D126" s="7">
        <v>0</v>
      </c>
      <c r="E126" s="13" t="str">
        <f t="shared" si="8"/>
        <v/>
      </c>
      <c r="F126" s="13" t="str">
        <f t="shared" si="9"/>
        <v/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1</v>
      </c>
      <c r="D127" s="7">
        <v>0</v>
      </c>
      <c r="E127" s="13">
        <f t="shared" si="8"/>
        <v>3.0959752321981426E-3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4</v>
      </c>
      <c r="D128" s="7">
        <v>0</v>
      </c>
      <c r="E128" s="13">
        <f t="shared" si="8"/>
        <v>1.238390092879257E-2</v>
      </c>
      <c r="F128" s="13" t="str">
        <f t="shared" si="9"/>
        <v/>
      </c>
      <c r="G128" s="12" t="str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4</v>
      </c>
      <c r="D131" s="7">
        <v>3</v>
      </c>
      <c r="E131" s="13">
        <f t="shared" si="8"/>
        <v>1.238390092879257E-2</v>
      </c>
      <c r="F131" s="13">
        <f t="shared" si="9"/>
        <v>1.1583011583011582E-2</v>
      </c>
      <c r="G131" s="12">
        <f t="shared" si="10"/>
        <v>-0.25</v>
      </c>
      <c r="H131" s="15">
        <f t="shared" si="11"/>
        <v>-3.0959752321981426E-3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2</v>
      </c>
      <c r="D137" s="7">
        <v>0</v>
      </c>
      <c r="E137" s="13">
        <f t="shared" si="8"/>
        <v>6.1919504643962852E-3</v>
      </c>
      <c r="F137" s="13" t="str">
        <f t="shared" si="9"/>
        <v/>
      </c>
      <c r="G137" s="12" t="str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0</v>
      </c>
      <c r="D140" s="7">
        <v>1</v>
      </c>
      <c r="E140" s="13" t="str">
        <f t="shared" si="8"/>
        <v/>
      </c>
      <c r="F140" s="13">
        <f t="shared" si="9"/>
        <v>3.8610038610038611E-3</v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2</v>
      </c>
      <c r="D144" s="7">
        <v>0</v>
      </c>
      <c r="E144" s="13">
        <f t="shared" si="36"/>
        <v>6.1919504643962852E-3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8.6687306501547989E-2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1</v>
      </c>
      <c r="D150" s="7">
        <v>1</v>
      </c>
      <c r="E150" s="13">
        <f t="shared" si="36"/>
        <v>3.0959752321981426E-3</v>
      </c>
      <c r="F150" s="13">
        <f t="shared" si="37"/>
        <v>3.8610038610038611E-3</v>
      </c>
      <c r="G150" s="12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328</v>
      </c>
      <c r="D161" s="41">
        <f>SUM(D162:D323)</f>
        <v>252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-0.23170731707317074</v>
      </c>
      <c r="H161" s="42">
        <f>+IF(OR(AND(E161=""),(G161="")),"",E161*G161)</f>
        <v>-0.23170731707317074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3</v>
      </c>
      <c r="E162" s="70">
        <f>+IF(C162=0,"",C162/C$161)</f>
        <v>9.1463414634146336E-3</v>
      </c>
      <c r="F162" s="70">
        <f>+IF(D162=0,"",D162/D$161)</f>
        <v>1.1904761904761904E-2</v>
      </c>
      <c r="G162" s="67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0</v>
      </c>
      <c r="E163" s="70">
        <f t="shared" ref="E163:E232" si="44">+IF(C163=0,"",C163/C$161)</f>
        <v>6.0975609756097563E-3</v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>
        <f t="shared" ref="H163:H232" si="47">+IF(OR(AND(E163=""),(G163="")),"",E163*G163)</f>
        <v>0</v>
      </c>
    </row>
    <row r="164" spans="1:8" s="69" customFormat="1" ht="30" x14ac:dyDescent="0.2">
      <c r="A164" s="71"/>
      <c r="B164" s="72" t="s">
        <v>484</v>
      </c>
      <c r="C164" s="45">
        <v>1</v>
      </c>
      <c r="D164" s="45">
        <v>1</v>
      </c>
      <c r="E164" s="70">
        <f t="shared" si="44"/>
        <v>3.0487804878048782E-3</v>
      </c>
      <c r="F164" s="70">
        <f t="shared" si="45"/>
        <v>3.968253968253968E-3</v>
      </c>
      <c r="G164" s="67">
        <f t="shared" si="46"/>
        <v>0</v>
      </c>
      <c r="H164" s="68">
        <f t="shared" si="47"/>
        <v>0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7</v>
      </c>
      <c r="D166" s="45">
        <v>2</v>
      </c>
      <c r="E166" s="70">
        <f t="shared" si="44"/>
        <v>2.1341463414634148E-2</v>
      </c>
      <c r="F166" s="70">
        <f t="shared" si="45"/>
        <v>7.9365079365079361E-3</v>
      </c>
      <c r="G166" s="67">
        <f t="shared" si="46"/>
        <v>-0.7142857142857143</v>
      </c>
      <c r="H166" s="68">
        <f t="shared" si="47"/>
        <v>-1.5243902439024392E-2</v>
      </c>
    </row>
    <row r="167" spans="1:8" s="69" customFormat="1" ht="15" x14ac:dyDescent="0.2">
      <c r="A167" s="71"/>
      <c r="B167" s="72" t="s">
        <v>49</v>
      </c>
      <c r="C167" s="45">
        <v>13</v>
      </c>
      <c r="D167" s="45">
        <v>9</v>
      </c>
      <c r="E167" s="70">
        <f t="shared" si="44"/>
        <v>3.9634146341463415E-2</v>
      </c>
      <c r="F167" s="70">
        <f t="shared" si="45"/>
        <v>3.5714285714285712E-2</v>
      </c>
      <c r="G167" s="67">
        <f t="shared" si="46"/>
        <v>-0.30769230769230771</v>
      </c>
      <c r="H167" s="68">
        <f t="shared" si="47"/>
        <v>-1.2195121951219513E-2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3</v>
      </c>
      <c r="D169" s="45">
        <v>1</v>
      </c>
      <c r="E169" s="70">
        <f t="shared" si="44"/>
        <v>9.1463414634146336E-3</v>
      </c>
      <c r="F169" s="70">
        <f t="shared" si="45"/>
        <v>3.968253968253968E-3</v>
      </c>
      <c r="G169" s="67">
        <f t="shared" si="46"/>
        <v>-0.66666666666666663</v>
      </c>
      <c r="H169" s="68">
        <f t="shared" si="47"/>
        <v>-6.0975609756097554E-3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</v>
      </c>
      <c r="E175" s="70" t="str">
        <f t="shared" ref="E175" si="48">+IF(C175=0,"",C175/C$161)</f>
        <v/>
      </c>
      <c r="F175" s="70">
        <f t="shared" ref="F175" si="49">+IF(D175=0,"",D175/D$161)</f>
        <v>3.968253968253968E-3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3</v>
      </c>
      <c r="D176" s="45">
        <v>0</v>
      </c>
      <c r="E176" s="70">
        <f t="shared" si="44"/>
        <v>9.1463414634146336E-3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6</v>
      </c>
      <c r="D182" s="45">
        <v>1</v>
      </c>
      <c r="E182" s="70">
        <f t="shared" si="44"/>
        <v>1.8292682926829267E-2</v>
      </c>
      <c r="F182" s="70">
        <f t="shared" si="45"/>
        <v>3.968253968253968E-3</v>
      </c>
      <c r="G182" s="67">
        <f t="shared" si="46"/>
        <v>-0.83333333333333337</v>
      </c>
      <c r="H182" s="68">
        <f t="shared" si="47"/>
        <v>-1.524390243902439E-2</v>
      </c>
    </row>
    <row r="183" spans="1:8" s="69" customFormat="1" ht="15" x14ac:dyDescent="0.2">
      <c r="A183" s="71"/>
      <c r="B183" s="72" t="s">
        <v>233</v>
      </c>
      <c r="C183" s="45">
        <v>2</v>
      </c>
      <c r="D183" s="45">
        <v>0</v>
      </c>
      <c r="E183" s="70">
        <f t="shared" si="44"/>
        <v>6.0975609756097563E-3</v>
      </c>
      <c r="F183" s="70" t="str">
        <f t="shared" si="45"/>
        <v/>
      </c>
      <c r="G183" s="67" t="str">
        <f t="shared" si="46"/>
        <v>0</v>
      </c>
      <c r="H183" s="68">
        <f t="shared" si="47"/>
        <v>0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7</v>
      </c>
      <c r="D186" s="45">
        <v>3</v>
      </c>
      <c r="E186" s="70">
        <f t="shared" si="44"/>
        <v>2.1341463414634148E-2</v>
      </c>
      <c r="F186" s="70">
        <f t="shared" si="45"/>
        <v>1.1904761904761904E-2</v>
      </c>
      <c r="G186" s="67">
        <f t="shared" si="46"/>
        <v>-0.5714285714285714</v>
      </c>
      <c r="H186" s="68">
        <f t="shared" si="47"/>
        <v>-1.2195121951219513E-2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6</v>
      </c>
      <c r="D188" s="45">
        <v>2</v>
      </c>
      <c r="E188" s="70">
        <f t="shared" si="44"/>
        <v>1.8292682926829267E-2</v>
      </c>
      <c r="F188" s="70">
        <f t="shared" si="45"/>
        <v>7.9365079365079361E-3</v>
      </c>
      <c r="G188" s="67">
        <f t="shared" si="46"/>
        <v>-0.66666666666666663</v>
      </c>
      <c r="H188" s="68">
        <f t="shared" si="47"/>
        <v>-1.2195121951219511E-2</v>
      </c>
    </row>
    <row r="189" spans="1:8" s="69" customFormat="1" ht="15" x14ac:dyDescent="0.2">
      <c r="A189" s="71"/>
      <c r="B189" s="72" t="s">
        <v>237</v>
      </c>
      <c r="C189" s="45">
        <v>3</v>
      </c>
      <c r="D189" s="45">
        <v>4</v>
      </c>
      <c r="E189" s="70">
        <f t="shared" si="44"/>
        <v>9.1463414634146336E-3</v>
      </c>
      <c r="F189" s="70">
        <f t="shared" si="45"/>
        <v>1.5873015873015872E-2</v>
      </c>
      <c r="G189" s="67">
        <f t="shared" si="46"/>
        <v>0.33333333333333331</v>
      </c>
      <c r="H189" s="68">
        <f t="shared" si="47"/>
        <v>3.0487804878048777E-3</v>
      </c>
    </row>
    <row r="190" spans="1:8" s="69" customFormat="1" ht="15" x14ac:dyDescent="0.2">
      <c r="A190" s="71"/>
      <c r="B190" s="72" t="s">
        <v>238</v>
      </c>
      <c r="C190" s="45">
        <v>14</v>
      </c>
      <c r="D190" s="45">
        <v>14</v>
      </c>
      <c r="E190" s="70">
        <f t="shared" si="44"/>
        <v>4.2682926829268296E-2</v>
      </c>
      <c r="F190" s="70">
        <f t="shared" si="45"/>
        <v>5.5555555555555552E-2</v>
      </c>
      <c r="G190" s="67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3</v>
      </c>
      <c r="D191" s="45">
        <v>13</v>
      </c>
      <c r="E191" s="70">
        <f t="shared" si="44"/>
        <v>9.1463414634146336E-3</v>
      </c>
      <c r="F191" s="70">
        <f t="shared" si="45"/>
        <v>5.1587301587301584E-2</v>
      </c>
      <c r="G191" s="67">
        <f t="shared" si="46"/>
        <v>3.3333333333333335</v>
      </c>
      <c r="H191" s="68">
        <f t="shared" si="47"/>
        <v>3.048780487804878E-2</v>
      </c>
    </row>
    <row r="192" spans="1:8" s="69" customFormat="1" ht="15" x14ac:dyDescent="0.2">
      <c r="A192" s="71"/>
      <c r="B192" s="72" t="s">
        <v>489</v>
      </c>
      <c r="C192" s="45">
        <v>6</v>
      </c>
      <c r="D192" s="45">
        <v>0</v>
      </c>
      <c r="E192" s="70">
        <f t="shared" si="44"/>
        <v>1.8292682926829267E-2</v>
      </c>
      <c r="F192" s="70" t="str">
        <f t="shared" si="45"/>
        <v/>
      </c>
      <c r="G192" s="67" t="str">
        <f t="shared" si="46"/>
        <v>0</v>
      </c>
      <c r="H192" s="68">
        <f t="shared" si="47"/>
        <v>0</v>
      </c>
    </row>
    <row r="193" spans="1:8" s="69" customFormat="1" ht="15" x14ac:dyDescent="0.2">
      <c r="A193" s="71"/>
      <c r="B193" s="72" t="s">
        <v>490</v>
      </c>
      <c r="C193" s="45">
        <v>6</v>
      </c>
      <c r="D193" s="45">
        <v>5</v>
      </c>
      <c r="E193" s="70">
        <f t="shared" si="44"/>
        <v>1.8292682926829267E-2</v>
      </c>
      <c r="F193" s="70">
        <f t="shared" si="45"/>
        <v>1.984126984126984E-2</v>
      </c>
      <c r="G193" s="67">
        <f t="shared" si="46"/>
        <v>-0.16666666666666666</v>
      </c>
      <c r="H193" s="68">
        <f t="shared" si="47"/>
        <v>-3.0487804878048777E-3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5</v>
      </c>
      <c r="E197" s="70">
        <f t="shared" si="44"/>
        <v>3.0487804878048782E-3</v>
      </c>
      <c r="F197" s="70">
        <f t="shared" si="45"/>
        <v>1.984126984126984E-2</v>
      </c>
      <c r="G197" s="67">
        <f t="shared" si="46"/>
        <v>4</v>
      </c>
      <c r="H197" s="68">
        <f t="shared" si="47"/>
        <v>1.2195121951219513E-2</v>
      </c>
    </row>
    <row r="198" spans="1:8" s="69" customFormat="1" ht="15" x14ac:dyDescent="0.2">
      <c r="A198" s="71"/>
      <c r="B198" s="72" t="s">
        <v>243</v>
      </c>
      <c r="C198" s="45">
        <v>10</v>
      </c>
      <c r="D198" s="45">
        <v>6</v>
      </c>
      <c r="E198" s="70">
        <f t="shared" si="44"/>
        <v>3.048780487804878E-2</v>
      </c>
      <c r="F198" s="70">
        <f t="shared" si="45"/>
        <v>2.3809523809523808E-2</v>
      </c>
      <c r="G198" s="67">
        <f t="shared" si="46"/>
        <v>-0.4</v>
      </c>
      <c r="H198" s="68">
        <f t="shared" si="47"/>
        <v>-1.2195121951219513E-2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2</v>
      </c>
      <c r="E200" s="70" t="str">
        <f t="shared" si="44"/>
        <v/>
      </c>
      <c r="F200" s="70">
        <f t="shared" si="45"/>
        <v>7.9365079365079361E-3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9</v>
      </c>
      <c r="D201" s="45">
        <v>12</v>
      </c>
      <c r="E201" s="70">
        <f t="shared" si="44"/>
        <v>2.7439024390243903E-2</v>
      </c>
      <c r="F201" s="70">
        <f t="shared" si="45"/>
        <v>4.7619047619047616E-2</v>
      </c>
      <c r="G201" s="67">
        <f t="shared" si="46"/>
        <v>0.33333333333333331</v>
      </c>
      <c r="H201" s="68">
        <f t="shared" si="47"/>
        <v>9.1463414634146336E-3</v>
      </c>
    </row>
    <row r="202" spans="1:8" s="69" customFormat="1" ht="15" x14ac:dyDescent="0.2">
      <c r="A202" s="71"/>
      <c r="B202" s="72" t="s">
        <v>245</v>
      </c>
      <c r="C202" s="45">
        <v>5</v>
      </c>
      <c r="D202" s="45">
        <v>3</v>
      </c>
      <c r="E202" s="70">
        <f t="shared" si="44"/>
        <v>1.524390243902439E-2</v>
      </c>
      <c r="F202" s="70">
        <f t="shared" si="45"/>
        <v>1.1904761904761904E-2</v>
      </c>
      <c r="G202" s="67">
        <f t="shared" si="46"/>
        <v>-0.4</v>
      </c>
      <c r="H202" s="68">
        <f t="shared" si="47"/>
        <v>-6.0975609756097563E-3</v>
      </c>
    </row>
    <row r="203" spans="1:8" s="69" customFormat="1" ht="30" x14ac:dyDescent="0.2">
      <c r="A203" s="71"/>
      <c r="B203" s="72" t="s">
        <v>246</v>
      </c>
      <c r="C203" s="45">
        <v>2</v>
      </c>
      <c r="D203" s="45">
        <v>3</v>
      </c>
      <c r="E203" s="70">
        <f t="shared" si="44"/>
        <v>6.0975609756097563E-3</v>
      </c>
      <c r="F203" s="70">
        <f t="shared" si="45"/>
        <v>1.1904761904761904E-2</v>
      </c>
      <c r="G203" s="67">
        <f t="shared" si="46"/>
        <v>0.5</v>
      </c>
      <c r="H203" s="68">
        <f t="shared" si="47"/>
        <v>3.0487804878048782E-3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5</v>
      </c>
      <c r="D209" s="45">
        <v>11</v>
      </c>
      <c r="E209" s="70">
        <f t="shared" si="44"/>
        <v>1.524390243902439E-2</v>
      </c>
      <c r="F209" s="70">
        <f t="shared" si="45"/>
        <v>4.3650793650793648E-2</v>
      </c>
      <c r="G209" s="67">
        <f t="shared" si="46"/>
        <v>1.2</v>
      </c>
      <c r="H209" s="68">
        <f t="shared" si="47"/>
        <v>1.8292682926829267E-2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3</v>
      </c>
      <c r="D211" s="45">
        <v>0</v>
      </c>
      <c r="E211" s="70">
        <f t="shared" si="44"/>
        <v>9.1463414634146336E-3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18</v>
      </c>
      <c r="D212" s="45">
        <v>4</v>
      </c>
      <c r="E212" s="70">
        <f t="shared" si="44"/>
        <v>5.4878048780487805E-2</v>
      </c>
      <c r="F212" s="70">
        <f t="shared" si="45"/>
        <v>1.5873015873015872E-2</v>
      </c>
      <c r="G212" s="67">
        <f t="shared" si="46"/>
        <v>-0.77777777777777779</v>
      </c>
      <c r="H212" s="68">
        <f t="shared" si="47"/>
        <v>-4.2682926829268296E-2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4</v>
      </c>
      <c r="D222" s="45">
        <v>5</v>
      </c>
      <c r="E222" s="70">
        <f t="shared" si="44"/>
        <v>1.2195121951219513E-2</v>
      </c>
      <c r="F222" s="70">
        <f t="shared" si="45"/>
        <v>1.984126984126984E-2</v>
      </c>
      <c r="G222" s="67">
        <f t="shared" si="46"/>
        <v>0.25</v>
      </c>
      <c r="H222" s="68">
        <f t="shared" si="47"/>
        <v>3.0487804878048782E-3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70</v>
      </c>
      <c r="D224" s="45">
        <v>1</v>
      </c>
      <c r="E224" s="70">
        <f t="shared" si="44"/>
        <v>0.21341463414634146</v>
      </c>
      <c r="F224" s="70">
        <f t="shared" si="45"/>
        <v>3.968253968253968E-3</v>
      </c>
      <c r="G224" s="67">
        <f t="shared" si="46"/>
        <v>-0.98571428571428577</v>
      </c>
      <c r="H224" s="68">
        <f t="shared" si="47"/>
        <v>-0.21036585365853658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</v>
      </c>
      <c r="D245" s="45"/>
      <c r="E245" s="70">
        <f t="shared" si="68"/>
        <v>3.0487804878048782E-3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6</v>
      </c>
      <c r="D248" s="45"/>
      <c r="E248" s="70">
        <f t="shared" si="68"/>
        <v>1.8292682926829267E-2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3</v>
      </c>
      <c r="D253" s="45">
        <v>4</v>
      </c>
      <c r="E253" s="70">
        <f t="shared" si="68"/>
        <v>9.1463414634146336E-3</v>
      </c>
      <c r="F253" s="70">
        <f t="shared" si="69"/>
        <v>1.5873015873015872E-2</v>
      </c>
      <c r="G253" s="67">
        <f t="shared" si="70"/>
        <v>0.33333333333333331</v>
      </c>
      <c r="H253" s="68">
        <f t="shared" si="71"/>
        <v>3.0487804878048777E-3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4</v>
      </c>
      <c r="E260" s="70" t="str">
        <f t="shared" si="76"/>
        <v/>
      </c>
      <c r="F260" s="70">
        <f t="shared" si="77"/>
        <v>1.5873015873015872E-2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15</v>
      </c>
      <c r="D261" s="45">
        <v>1</v>
      </c>
      <c r="E261" s="70">
        <f t="shared" si="68"/>
        <v>4.573170731707317E-2</v>
      </c>
      <c r="F261" s="70">
        <f t="shared" si="69"/>
        <v>3.968253968253968E-3</v>
      </c>
      <c r="G261" s="67">
        <f t="shared" si="70"/>
        <v>-0.93333333333333335</v>
      </c>
      <c r="H261" s="68">
        <f t="shared" si="71"/>
        <v>-4.2682926829268289E-2</v>
      </c>
    </row>
    <row r="262" spans="1:8" s="69" customFormat="1" ht="15" x14ac:dyDescent="0.2">
      <c r="A262" s="71"/>
      <c r="B262" s="72" t="s">
        <v>75</v>
      </c>
      <c r="C262" s="45">
        <v>8</v>
      </c>
      <c r="D262" s="45">
        <v>0</v>
      </c>
      <c r="E262" s="70">
        <f t="shared" si="68"/>
        <v>2.4390243902439025E-2</v>
      </c>
      <c r="F262" s="70" t="str">
        <f t="shared" si="69"/>
        <v/>
      </c>
      <c r="G262" s="67" t="str">
        <f t="shared" si="70"/>
        <v>0</v>
      </c>
      <c r="H262" s="68">
        <f t="shared" si="71"/>
        <v>0</v>
      </c>
    </row>
    <row r="263" spans="1:8" s="69" customFormat="1" ht="15" x14ac:dyDescent="0.2">
      <c r="A263" s="71"/>
      <c r="B263" s="72" t="s">
        <v>71</v>
      </c>
      <c r="C263" s="45">
        <v>5</v>
      </c>
      <c r="D263" s="45">
        <v>7</v>
      </c>
      <c r="E263" s="70">
        <f t="shared" si="68"/>
        <v>1.524390243902439E-2</v>
      </c>
      <c r="F263" s="70">
        <f t="shared" si="69"/>
        <v>2.7777777777777776E-2</v>
      </c>
      <c r="G263" s="67">
        <f t="shared" si="70"/>
        <v>0.4</v>
      </c>
      <c r="H263" s="68">
        <f t="shared" si="71"/>
        <v>6.0975609756097563E-3</v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1</v>
      </c>
      <c r="E269" s="70" t="str">
        <f t="shared" si="68"/>
        <v/>
      </c>
      <c r="F269" s="70">
        <f t="shared" si="69"/>
        <v>3.968253968253968E-3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3</v>
      </c>
      <c r="D272" s="45">
        <v>0</v>
      </c>
      <c r="E272" s="70">
        <f t="shared" si="68"/>
        <v>9.1463414634146336E-3</v>
      </c>
      <c r="F272" s="70" t="str">
        <f t="shared" si="69"/>
        <v/>
      </c>
      <c r="G272" s="67" t="str">
        <f t="shared" si="70"/>
        <v>0</v>
      </c>
      <c r="H272" s="68">
        <f t="shared" si="71"/>
        <v>0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7</v>
      </c>
      <c r="D276" s="45">
        <v>14</v>
      </c>
      <c r="E276" s="70">
        <f t="shared" si="68"/>
        <v>2.1341463414634148E-2</v>
      </c>
      <c r="F276" s="70">
        <f t="shared" si="69"/>
        <v>5.5555555555555552E-2</v>
      </c>
      <c r="G276" s="67">
        <f t="shared" si="70"/>
        <v>1</v>
      </c>
      <c r="H276" s="68">
        <f t="shared" si="71"/>
        <v>2.1341463414634148E-2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1</v>
      </c>
      <c r="E281" s="70" t="str">
        <f t="shared" si="68"/>
        <v/>
      </c>
      <c r="F281" s="70">
        <f t="shared" si="69"/>
        <v>3.968253968253968E-3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34</v>
      </c>
      <c r="D282" s="45">
        <v>53</v>
      </c>
      <c r="E282" s="70">
        <f t="shared" si="68"/>
        <v>0.10365853658536585</v>
      </c>
      <c r="F282" s="70">
        <f t="shared" si="69"/>
        <v>0.21031746031746032</v>
      </c>
      <c r="G282" s="67">
        <f t="shared" si="70"/>
        <v>0.55882352941176472</v>
      </c>
      <c r="H282" s="68">
        <f t="shared" si="71"/>
        <v>5.7926829268292679E-2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1</v>
      </c>
      <c r="E284" s="70" t="str">
        <f t="shared" si="68"/>
        <v/>
      </c>
      <c r="F284" s="70">
        <f t="shared" si="69"/>
        <v>3.968253968253968E-3</v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</v>
      </c>
      <c r="D287" s="45">
        <v>18</v>
      </c>
      <c r="E287" s="70">
        <f t="shared" si="68"/>
        <v>3.0487804878048782E-3</v>
      </c>
      <c r="F287" s="70">
        <f t="shared" si="69"/>
        <v>7.1428571428571425E-2</v>
      </c>
      <c r="G287" s="67">
        <f t="shared" si="70"/>
        <v>17</v>
      </c>
      <c r="H287" s="68">
        <f t="shared" si="71"/>
        <v>5.1829268292682931E-2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1</v>
      </c>
      <c r="E293" s="70">
        <f t="shared" si="68"/>
        <v>3.0487804878048782E-3</v>
      </c>
      <c r="F293" s="70">
        <f t="shared" si="69"/>
        <v>3.968253968253968E-3</v>
      </c>
      <c r="G293" s="67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2</v>
      </c>
      <c r="D297" s="45">
        <v>1</v>
      </c>
      <c r="E297" s="70">
        <f t="shared" si="68"/>
        <v>6.0975609756097563E-3</v>
      </c>
      <c r="F297" s="70">
        <f t="shared" si="69"/>
        <v>3.968253968253968E-3</v>
      </c>
      <c r="G297" s="67">
        <f t="shared" si="70"/>
        <v>-0.5</v>
      </c>
      <c r="H297" s="68">
        <f t="shared" si="71"/>
        <v>-3.0487804878048782E-3</v>
      </c>
    </row>
    <row r="298" spans="1:8" s="69" customFormat="1" ht="15" x14ac:dyDescent="0.2">
      <c r="A298" s="71"/>
      <c r="B298" s="72" t="s">
        <v>520</v>
      </c>
      <c r="C298" s="45">
        <v>1</v>
      </c>
      <c r="D298" s="45">
        <v>2</v>
      </c>
      <c r="E298" s="70">
        <f t="shared" si="68"/>
        <v>3.0487804878048782E-3</v>
      </c>
      <c r="F298" s="70">
        <f t="shared" si="69"/>
        <v>7.9365079365079361E-3</v>
      </c>
      <c r="G298" s="67">
        <f t="shared" si="70"/>
        <v>1</v>
      </c>
      <c r="H298" s="68">
        <f t="shared" si="71"/>
        <v>3.0487804878048782E-3</v>
      </c>
    </row>
    <row r="299" spans="1:8" s="69" customFormat="1" ht="30" x14ac:dyDescent="0.2">
      <c r="A299" s="71"/>
      <c r="B299" s="72" t="s">
        <v>521</v>
      </c>
      <c r="C299" s="45">
        <v>16</v>
      </c>
      <c r="D299" s="45">
        <v>14</v>
      </c>
      <c r="E299" s="70">
        <f t="shared" si="68"/>
        <v>4.878048780487805E-2</v>
      </c>
      <c r="F299" s="70">
        <f t="shared" si="69"/>
        <v>5.5555555555555552E-2</v>
      </c>
      <c r="G299" s="67">
        <f t="shared" si="70"/>
        <v>-0.125</v>
      </c>
      <c r="H299" s="68">
        <f t="shared" si="71"/>
        <v>-6.0975609756097563E-3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1</v>
      </c>
      <c r="E300" s="70" t="str">
        <f t="shared" si="68"/>
        <v/>
      </c>
      <c r="F300" s="70">
        <f t="shared" si="69"/>
        <v>3.968253968253968E-3</v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11</v>
      </c>
      <c r="D301" s="45">
        <v>12</v>
      </c>
      <c r="E301" s="70">
        <f t="shared" si="68"/>
        <v>3.3536585365853661E-2</v>
      </c>
      <c r="F301" s="70">
        <f t="shared" si="69"/>
        <v>4.7619047619047616E-2</v>
      </c>
      <c r="G301" s="67">
        <f t="shared" si="70"/>
        <v>9.0909090909090912E-2</v>
      </c>
      <c r="H301" s="68">
        <f t="shared" si="71"/>
        <v>3.0487804878048782E-3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3</v>
      </c>
      <c r="E303" s="70" t="str">
        <f t="shared" si="68"/>
        <v/>
      </c>
      <c r="F303" s="70">
        <f t="shared" si="69"/>
        <v>1.1904761904761904E-2</v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3.968253968253968E-3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1</v>
      </c>
      <c r="E315" s="70" t="str">
        <f t="shared" si="100"/>
        <v/>
      </c>
      <c r="F315" s="70">
        <f t="shared" si="101"/>
        <v>3.968253968253968E-3</v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2</v>
      </c>
      <c r="D318" s="45">
        <v>1</v>
      </c>
      <c r="E318" s="70">
        <f t="shared" si="100"/>
        <v>6.0975609756097563E-3</v>
      </c>
      <c r="F318" s="70">
        <f t="shared" si="101"/>
        <v>3.968253968253968E-3</v>
      </c>
      <c r="G318" s="67">
        <f t="shared" si="102"/>
        <v>-0.5</v>
      </c>
      <c r="H318" s="68">
        <f t="shared" si="103"/>
        <v>-3.0487804878048782E-3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1277</v>
      </c>
      <c r="D329" s="41">
        <f>SUM(D330:D546)</f>
        <v>1308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2.4275646045418951E-2</v>
      </c>
      <c r="H329" s="42">
        <f>+IF(OR(AND(E329=""),(G329="")),"",E329*G329)</f>
        <v>2.4275646045418951E-2</v>
      </c>
    </row>
    <row r="330" spans="1:8" s="69" customFormat="1" ht="15" x14ac:dyDescent="0.2">
      <c r="A330" s="71"/>
      <c r="B330" s="66" t="s">
        <v>86</v>
      </c>
      <c r="C330" s="45">
        <v>12</v>
      </c>
      <c r="D330" s="45">
        <v>7</v>
      </c>
      <c r="E330" s="70">
        <f>+IF(C330=0,"",C330/C$329)</f>
        <v>9.3970242756460463E-3</v>
      </c>
      <c r="F330" s="70">
        <f>+IF(D330=0,"",D330/D$329)</f>
        <v>5.3516819571865441E-3</v>
      </c>
      <c r="G330" s="67">
        <f>+IF(OR(AND(D330=0),(C330=0)),"0",((D330-C330)/C330))</f>
        <v>-0.41666666666666669</v>
      </c>
      <c r="H330" s="68">
        <f>+IF(OR(AND(E330=""),(G330="")),"",E330*G330)</f>
        <v>-3.9154267815191858E-3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1</v>
      </c>
      <c r="D333" s="45">
        <v>0</v>
      </c>
      <c r="E333" s="70">
        <f t="shared" si="108"/>
        <v>7.8308535630383712E-4</v>
      </c>
      <c r="F333" s="70" t="str">
        <f t="shared" si="109"/>
        <v/>
      </c>
      <c r="G333" s="67" t="str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29</v>
      </c>
      <c r="D336" s="45">
        <v>15</v>
      </c>
      <c r="E336" s="70">
        <f t="shared" si="108"/>
        <v>2.2709475332811275E-2</v>
      </c>
      <c r="F336" s="70">
        <f t="shared" si="109"/>
        <v>1.1467889908256881E-2</v>
      </c>
      <c r="G336" s="67">
        <f t="shared" si="110"/>
        <v>-0.48275862068965519</v>
      </c>
      <c r="H336" s="68">
        <f t="shared" si="111"/>
        <v>-1.0963194988253719E-2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0</v>
      </c>
      <c r="E337" s="70">
        <f t="shared" si="108"/>
        <v>7.8308535630383712E-4</v>
      </c>
      <c r="F337" s="70" t="str">
        <f t="shared" si="109"/>
        <v/>
      </c>
      <c r="G337" s="67" t="str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1</v>
      </c>
      <c r="D339" s="45">
        <v>0</v>
      </c>
      <c r="E339" s="70">
        <f t="shared" si="108"/>
        <v>7.8308535630383712E-4</v>
      </c>
      <c r="F339" s="70" t="str">
        <f t="shared" si="109"/>
        <v/>
      </c>
      <c r="G339" s="67" t="str">
        <f t="shared" si="110"/>
        <v>0</v>
      </c>
      <c r="H339" s="68">
        <f t="shared" si="111"/>
        <v>0</v>
      </c>
    </row>
    <row r="340" spans="1:8" s="69" customFormat="1" ht="15" x14ac:dyDescent="0.2">
      <c r="A340" s="71"/>
      <c r="B340" s="66" t="s">
        <v>277</v>
      </c>
      <c r="C340" s="45">
        <v>1</v>
      </c>
      <c r="D340" s="45">
        <v>2</v>
      </c>
      <c r="E340" s="70">
        <f t="shared" si="108"/>
        <v>7.8308535630383712E-4</v>
      </c>
      <c r="F340" s="70">
        <f t="shared" si="109"/>
        <v>1.5290519877675841E-3</v>
      </c>
      <c r="G340" s="67">
        <f t="shared" si="110"/>
        <v>1</v>
      </c>
      <c r="H340" s="68">
        <f t="shared" si="111"/>
        <v>7.8308535630383712E-4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36</v>
      </c>
      <c r="D342" s="45">
        <v>33</v>
      </c>
      <c r="E342" s="70">
        <f t="shared" si="108"/>
        <v>2.8191072826938137E-2</v>
      </c>
      <c r="F342" s="70">
        <f t="shared" si="109"/>
        <v>2.5229357798165139E-2</v>
      </c>
      <c r="G342" s="67">
        <f t="shared" si="110"/>
        <v>-8.3333333333333329E-2</v>
      </c>
      <c r="H342" s="68">
        <f t="shared" si="111"/>
        <v>-2.3492560689115111E-3</v>
      </c>
    </row>
    <row r="343" spans="1:8" s="69" customFormat="1" ht="15" x14ac:dyDescent="0.2">
      <c r="A343" s="71"/>
      <c r="B343" s="66" t="s">
        <v>85</v>
      </c>
      <c r="C343" s="45">
        <v>4</v>
      </c>
      <c r="D343" s="45">
        <v>6</v>
      </c>
      <c r="E343" s="70">
        <f t="shared" si="108"/>
        <v>3.1323414252153485E-3</v>
      </c>
      <c r="F343" s="70">
        <f t="shared" si="109"/>
        <v>4.5871559633027525E-3</v>
      </c>
      <c r="G343" s="67">
        <f t="shared" si="110"/>
        <v>0.5</v>
      </c>
      <c r="H343" s="68">
        <f t="shared" si="111"/>
        <v>1.5661707126076742E-3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6</v>
      </c>
      <c r="D345" s="45">
        <v>4</v>
      </c>
      <c r="E345" s="70">
        <f t="shared" si="108"/>
        <v>4.6985121378230231E-3</v>
      </c>
      <c r="F345" s="70">
        <f t="shared" si="109"/>
        <v>3.0581039755351682E-3</v>
      </c>
      <c r="G345" s="67">
        <f t="shared" si="110"/>
        <v>-0.33333333333333331</v>
      </c>
      <c r="H345" s="68">
        <f t="shared" si="111"/>
        <v>-1.5661707126076742E-3</v>
      </c>
    </row>
    <row r="346" spans="1:8" s="69" customFormat="1" ht="15" x14ac:dyDescent="0.2">
      <c r="A346" s="71"/>
      <c r="B346" s="66" t="s">
        <v>88</v>
      </c>
      <c r="C346" s="45">
        <v>3</v>
      </c>
      <c r="D346" s="45">
        <v>1</v>
      </c>
      <c r="E346" s="70">
        <f t="shared" si="108"/>
        <v>2.3492560689115116E-3</v>
      </c>
      <c r="F346" s="70">
        <f t="shared" si="109"/>
        <v>7.6452599388379206E-4</v>
      </c>
      <c r="G346" s="67">
        <f t="shared" si="110"/>
        <v>-0.66666666666666663</v>
      </c>
      <c r="H346" s="68">
        <f t="shared" si="111"/>
        <v>-1.5661707126076742E-3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25</v>
      </c>
      <c r="D349" s="45">
        <v>5</v>
      </c>
      <c r="E349" s="70">
        <f t="shared" si="108"/>
        <v>1.9577133907595929E-2</v>
      </c>
      <c r="F349" s="70">
        <f t="shared" si="109"/>
        <v>3.8226299694189602E-3</v>
      </c>
      <c r="G349" s="67">
        <f t="shared" si="110"/>
        <v>-0.8</v>
      </c>
      <c r="H349" s="68">
        <f t="shared" si="111"/>
        <v>-1.5661707126076743E-2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0</v>
      </c>
      <c r="E350" s="70" t="str">
        <f t="shared" si="108"/>
        <v/>
      </c>
      <c r="F350" s="70" t="str">
        <f t="shared" si="109"/>
        <v/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4</v>
      </c>
      <c r="D352" s="45">
        <v>3</v>
      </c>
      <c r="E352" s="70">
        <f t="shared" si="108"/>
        <v>3.1323414252153485E-3</v>
      </c>
      <c r="F352" s="70">
        <f t="shared" si="109"/>
        <v>2.2935779816513763E-3</v>
      </c>
      <c r="G352" s="67">
        <f t="shared" si="110"/>
        <v>-0.25</v>
      </c>
      <c r="H352" s="68">
        <f t="shared" si="111"/>
        <v>-7.8308535630383712E-4</v>
      </c>
    </row>
    <row r="353" spans="1:8" s="69" customFormat="1" ht="15" x14ac:dyDescent="0.2">
      <c r="A353" s="71"/>
      <c r="B353" s="66" t="s">
        <v>281</v>
      </c>
      <c r="C353" s="45">
        <v>47</v>
      </c>
      <c r="D353" s="45">
        <v>21</v>
      </c>
      <c r="E353" s="70">
        <f t="shared" si="108"/>
        <v>3.6805011746280342E-2</v>
      </c>
      <c r="F353" s="70">
        <f t="shared" si="109"/>
        <v>1.6055045871559634E-2</v>
      </c>
      <c r="G353" s="67">
        <f t="shared" si="110"/>
        <v>-0.55319148936170215</v>
      </c>
      <c r="H353" s="68">
        <f t="shared" si="111"/>
        <v>-2.0360219263899765E-2</v>
      </c>
    </row>
    <row r="354" spans="1:8" s="69" customFormat="1" ht="15" x14ac:dyDescent="0.2">
      <c r="A354" s="71"/>
      <c r="B354" s="66" t="s">
        <v>100</v>
      </c>
      <c r="C354" s="45">
        <v>16</v>
      </c>
      <c r="D354" s="45">
        <v>2</v>
      </c>
      <c r="E354" s="70">
        <f t="shared" si="108"/>
        <v>1.2529365700861394E-2</v>
      </c>
      <c r="F354" s="70">
        <f t="shared" si="109"/>
        <v>1.5290519877675841E-3</v>
      </c>
      <c r="G354" s="67">
        <f t="shared" si="110"/>
        <v>-0.875</v>
      </c>
      <c r="H354" s="68">
        <f t="shared" si="111"/>
        <v>-1.0963194988253719E-2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1</v>
      </c>
      <c r="E359" s="70" t="str">
        <f t="shared" si="108"/>
        <v/>
      </c>
      <c r="F359" s="70">
        <f t="shared" si="109"/>
        <v>7.6452599388379206E-4</v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1</v>
      </c>
      <c r="D360" s="45">
        <v>1</v>
      </c>
      <c r="E360" s="70">
        <f t="shared" si="108"/>
        <v>7.8308535630383712E-4</v>
      </c>
      <c r="F360" s="70">
        <f t="shared" si="109"/>
        <v>7.6452599388379206E-4</v>
      </c>
      <c r="G360" s="67">
        <f t="shared" si="110"/>
        <v>0</v>
      </c>
      <c r="H360" s="68">
        <f t="shared" si="111"/>
        <v>0</v>
      </c>
    </row>
    <row r="361" spans="1:8" s="69" customFormat="1" ht="15" x14ac:dyDescent="0.2">
      <c r="A361" s="71"/>
      <c r="B361" s="66" t="s">
        <v>539</v>
      </c>
      <c r="C361" s="45">
        <v>0</v>
      </c>
      <c r="D361" s="45">
        <v>4</v>
      </c>
      <c r="E361" s="70" t="str">
        <f t="shared" si="108"/>
        <v/>
      </c>
      <c r="F361" s="70">
        <f t="shared" si="109"/>
        <v>3.0581039755351682E-3</v>
      </c>
      <c r="G361" s="67" t="str">
        <f t="shared" si="110"/>
        <v>0</v>
      </c>
      <c r="H361" s="68" t="str">
        <f t="shared" si="111"/>
        <v/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1</v>
      </c>
      <c r="E363" s="70" t="str">
        <f t="shared" si="108"/>
        <v/>
      </c>
      <c r="F363" s="70">
        <f t="shared" si="109"/>
        <v>7.6452599388379206E-4</v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0</v>
      </c>
      <c r="E365" s="70">
        <f t="shared" si="108"/>
        <v>2.3492560689115116E-3</v>
      </c>
      <c r="F365" s="70" t="str">
        <f t="shared" si="109"/>
        <v/>
      </c>
      <c r="G365" s="67" t="str">
        <f t="shared" si="110"/>
        <v>0</v>
      </c>
      <c r="H365" s="68">
        <f t="shared" si="111"/>
        <v>0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9</v>
      </c>
      <c r="D367" s="45">
        <v>8</v>
      </c>
      <c r="E367" s="70">
        <f t="shared" si="108"/>
        <v>7.0477682067345343E-3</v>
      </c>
      <c r="F367" s="70">
        <f t="shared" si="109"/>
        <v>6.1162079510703364E-3</v>
      </c>
      <c r="G367" s="67">
        <f t="shared" si="110"/>
        <v>-0.1111111111111111</v>
      </c>
      <c r="H367" s="68">
        <f t="shared" si="111"/>
        <v>-7.8308535630383712E-4</v>
      </c>
    </row>
    <row r="368" spans="1:8" s="69" customFormat="1" ht="15" x14ac:dyDescent="0.2">
      <c r="A368" s="71"/>
      <c r="B368" s="66" t="s">
        <v>109</v>
      </c>
      <c r="C368" s="45">
        <v>1</v>
      </c>
      <c r="D368" s="45">
        <v>0</v>
      </c>
      <c r="E368" s="70">
        <f t="shared" si="108"/>
        <v>7.8308535630383712E-4</v>
      </c>
      <c r="F368" s="70" t="str">
        <f t="shared" si="109"/>
        <v/>
      </c>
      <c r="G368" s="67" t="str">
        <f t="shared" si="110"/>
        <v>0</v>
      </c>
      <c r="H368" s="68">
        <f t="shared" si="111"/>
        <v>0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2</v>
      </c>
      <c r="E369" s="70">
        <f t="shared" si="108"/>
        <v>7.8308535630383712E-4</v>
      </c>
      <c r="F369" s="70">
        <f t="shared" si="109"/>
        <v>1.5290519877675841E-3</v>
      </c>
      <c r="G369" s="67">
        <f t="shared" si="110"/>
        <v>1</v>
      </c>
      <c r="H369" s="68">
        <f t="shared" si="111"/>
        <v>7.8308535630383712E-4</v>
      </c>
    </row>
    <row r="370" spans="1:8" s="69" customFormat="1" ht="15" x14ac:dyDescent="0.2">
      <c r="A370" s="71"/>
      <c r="B370" s="66" t="s">
        <v>108</v>
      </c>
      <c r="C370" s="45">
        <v>57</v>
      </c>
      <c r="D370" s="45">
        <v>0</v>
      </c>
      <c r="E370" s="70">
        <f t="shared" si="108"/>
        <v>4.4635865309318713E-2</v>
      </c>
      <c r="F370" s="70" t="str">
        <f t="shared" si="109"/>
        <v/>
      </c>
      <c r="G370" s="67" t="str">
        <f t="shared" si="110"/>
        <v>0</v>
      </c>
      <c r="H370" s="68">
        <f t="shared" si="111"/>
        <v>0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1</v>
      </c>
      <c r="D372" s="45">
        <v>0</v>
      </c>
      <c r="E372" s="70">
        <f t="shared" si="108"/>
        <v>7.8308535630383712E-4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2</v>
      </c>
      <c r="D373" s="45">
        <v>0</v>
      </c>
      <c r="E373" s="70">
        <f t="shared" si="108"/>
        <v>1.5661707126076742E-3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6</v>
      </c>
      <c r="D375" s="45">
        <v>28</v>
      </c>
      <c r="E375" s="70">
        <f t="shared" si="108"/>
        <v>4.6985121378230231E-3</v>
      </c>
      <c r="F375" s="70">
        <f t="shared" si="109"/>
        <v>2.1406727828746176E-2</v>
      </c>
      <c r="G375" s="67">
        <f t="shared" si="110"/>
        <v>3.6666666666666665</v>
      </c>
      <c r="H375" s="68">
        <f t="shared" si="111"/>
        <v>1.7227877838684416E-2</v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</v>
      </c>
      <c r="D378" s="45">
        <v>0</v>
      </c>
      <c r="E378" s="70">
        <f t="shared" si="108"/>
        <v>7.8308535630383712E-4</v>
      </c>
      <c r="F378" s="70" t="str">
        <f t="shared" si="109"/>
        <v/>
      </c>
      <c r="G378" s="67" t="str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8</v>
      </c>
      <c r="D379" s="45">
        <v>10</v>
      </c>
      <c r="E379" s="70">
        <f t="shared" si="108"/>
        <v>6.2646828504306969E-3</v>
      </c>
      <c r="F379" s="70">
        <f t="shared" si="109"/>
        <v>7.6452599388379203E-3</v>
      </c>
      <c r="G379" s="67">
        <f t="shared" si="110"/>
        <v>0.25</v>
      </c>
      <c r="H379" s="68">
        <f t="shared" si="111"/>
        <v>1.5661707126076742E-3</v>
      </c>
    </row>
    <row r="380" spans="1:8" s="69" customFormat="1" ht="15" x14ac:dyDescent="0.2">
      <c r="A380" s="71"/>
      <c r="B380" s="66" t="s">
        <v>289</v>
      </c>
      <c r="C380" s="45">
        <v>18</v>
      </c>
      <c r="D380" s="45">
        <v>20</v>
      </c>
      <c r="E380" s="70">
        <f t="shared" si="108"/>
        <v>1.4095536413469069E-2</v>
      </c>
      <c r="F380" s="70">
        <f t="shared" si="109"/>
        <v>1.5290519877675841E-2</v>
      </c>
      <c r="G380" s="67">
        <f t="shared" si="110"/>
        <v>0.1111111111111111</v>
      </c>
      <c r="H380" s="68">
        <f t="shared" si="111"/>
        <v>1.5661707126076742E-3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22</v>
      </c>
      <c r="D382" s="45">
        <v>31</v>
      </c>
      <c r="E382" s="70">
        <f t="shared" si="108"/>
        <v>1.7227877838684416E-2</v>
      </c>
      <c r="F382" s="70">
        <f t="shared" si="109"/>
        <v>2.3700305810397553E-2</v>
      </c>
      <c r="G382" s="67">
        <f t="shared" si="110"/>
        <v>0.40909090909090912</v>
      </c>
      <c r="H382" s="68">
        <f t="shared" si="111"/>
        <v>7.0477682067345343E-3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2</v>
      </c>
      <c r="D386" s="45">
        <v>0</v>
      </c>
      <c r="E386" s="70">
        <f t="shared" si="108"/>
        <v>1.5661707126076742E-3</v>
      </c>
      <c r="F386" s="70" t="str">
        <f t="shared" si="109"/>
        <v/>
      </c>
      <c r="G386" s="67" t="str">
        <f t="shared" si="110"/>
        <v>0</v>
      </c>
      <c r="H386" s="68">
        <f t="shared" si="111"/>
        <v>0</v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97</v>
      </c>
      <c r="D390" s="45">
        <v>127</v>
      </c>
      <c r="E390" s="70">
        <f t="shared" si="108"/>
        <v>7.5959279561472207E-2</v>
      </c>
      <c r="F390" s="70">
        <f t="shared" si="109"/>
        <v>9.7094801223241586E-2</v>
      </c>
      <c r="G390" s="67">
        <f t="shared" si="110"/>
        <v>0.30927835051546393</v>
      </c>
      <c r="H390" s="68">
        <f t="shared" si="111"/>
        <v>2.3492560689115115E-2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0</v>
      </c>
      <c r="E393" s="70" t="str">
        <f t="shared" si="108"/>
        <v/>
      </c>
      <c r="F393" s="70" t="str">
        <f t="shared" si="109"/>
        <v/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2</v>
      </c>
      <c r="D401" s="45">
        <v>2</v>
      </c>
      <c r="E401" s="70">
        <f t="shared" si="116"/>
        <v>1.5661707126076742E-3</v>
      </c>
      <c r="F401" s="70">
        <f t="shared" si="117"/>
        <v>1.5290519877675841E-3</v>
      </c>
      <c r="G401" s="67">
        <f t="shared" si="118"/>
        <v>0</v>
      </c>
      <c r="H401" s="68">
        <f t="shared" si="119"/>
        <v>0</v>
      </c>
    </row>
    <row r="402" spans="1:8" s="69" customFormat="1" ht="15" x14ac:dyDescent="0.2">
      <c r="A402" s="71"/>
      <c r="B402" s="66" t="s">
        <v>297</v>
      </c>
      <c r="C402" s="45">
        <v>194</v>
      </c>
      <c r="D402" s="45">
        <v>196</v>
      </c>
      <c r="E402" s="70">
        <f t="shared" si="116"/>
        <v>0.15191855912294441</v>
      </c>
      <c r="F402" s="70">
        <f t="shared" si="117"/>
        <v>0.14984709480122324</v>
      </c>
      <c r="G402" s="67">
        <f t="shared" si="118"/>
        <v>1.0309278350515464E-2</v>
      </c>
      <c r="H402" s="68">
        <f t="shared" si="119"/>
        <v>1.5661707126076742E-3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80</v>
      </c>
      <c r="D404" s="45">
        <v>71</v>
      </c>
      <c r="E404" s="70">
        <f t="shared" si="116"/>
        <v>6.2646828504306973E-2</v>
      </c>
      <c r="F404" s="70">
        <f t="shared" si="117"/>
        <v>5.4281345565749234E-2</v>
      </c>
      <c r="G404" s="67">
        <f t="shared" si="118"/>
        <v>-0.1125</v>
      </c>
      <c r="H404" s="68">
        <f t="shared" si="119"/>
        <v>-7.0477682067345343E-3</v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9</v>
      </c>
      <c r="E407" s="70" t="str">
        <f t="shared" si="116"/>
        <v/>
      </c>
      <c r="F407" s="70">
        <f t="shared" si="117"/>
        <v>6.8807339449541288E-3</v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4</v>
      </c>
      <c r="D408" s="45">
        <v>15</v>
      </c>
      <c r="E408" s="70">
        <f t="shared" si="116"/>
        <v>3.1323414252153485E-3</v>
      </c>
      <c r="F408" s="70">
        <f t="shared" si="117"/>
        <v>1.1467889908256881E-2</v>
      </c>
      <c r="G408" s="67">
        <f t="shared" si="118"/>
        <v>2.75</v>
      </c>
      <c r="H408" s="68">
        <f t="shared" si="119"/>
        <v>8.6139389193422081E-3</v>
      </c>
    </row>
    <row r="409" spans="1:8" s="69" customFormat="1" ht="15" x14ac:dyDescent="0.2">
      <c r="A409" s="71"/>
      <c r="B409" s="66" t="s">
        <v>301</v>
      </c>
      <c r="C409" s="45">
        <v>34</v>
      </c>
      <c r="D409" s="45">
        <v>13</v>
      </c>
      <c r="E409" s="70">
        <f t="shared" si="116"/>
        <v>2.6624902114330461E-2</v>
      </c>
      <c r="F409" s="70">
        <f t="shared" si="117"/>
        <v>9.9388379204892966E-3</v>
      </c>
      <c r="G409" s="67">
        <f t="shared" si="118"/>
        <v>-0.61764705882352944</v>
      </c>
      <c r="H409" s="68">
        <f t="shared" si="119"/>
        <v>-1.644479248238058E-2</v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2</v>
      </c>
      <c r="D411" s="45">
        <v>0</v>
      </c>
      <c r="E411" s="70">
        <f t="shared" si="116"/>
        <v>1.5661707126076742E-3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23</v>
      </c>
      <c r="D412" s="45">
        <v>4</v>
      </c>
      <c r="E412" s="70">
        <f t="shared" si="116"/>
        <v>1.8010963194988253E-2</v>
      </c>
      <c r="F412" s="70">
        <f t="shared" si="117"/>
        <v>3.0581039755351682E-3</v>
      </c>
      <c r="G412" s="67">
        <f t="shared" si="118"/>
        <v>-0.82608695652173914</v>
      </c>
      <c r="H412" s="68">
        <f t="shared" si="119"/>
        <v>-1.4878621769772905E-2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3</v>
      </c>
      <c r="D420" s="45">
        <v>15</v>
      </c>
      <c r="E420" s="70">
        <f t="shared" si="116"/>
        <v>2.3492560689115116E-3</v>
      </c>
      <c r="F420" s="70">
        <f t="shared" si="117"/>
        <v>1.1467889908256881E-2</v>
      </c>
      <c r="G420" s="67">
        <f t="shared" si="118"/>
        <v>4</v>
      </c>
      <c r="H420" s="68">
        <f t="shared" si="119"/>
        <v>9.3970242756460463E-3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4</v>
      </c>
      <c r="D422" s="45">
        <v>6</v>
      </c>
      <c r="E422" s="70">
        <f t="shared" si="116"/>
        <v>3.1323414252153485E-3</v>
      </c>
      <c r="F422" s="70">
        <f t="shared" si="117"/>
        <v>4.5871559633027525E-3</v>
      </c>
      <c r="G422" s="67">
        <f t="shared" si="118"/>
        <v>0.5</v>
      </c>
      <c r="H422" s="68">
        <f t="shared" si="119"/>
        <v>1.5661707126076742E-3</v>
      </c>
    </row>
    <row r="423" spans="1:8" s="69" customFormat="1" ht="15" x14ac:dyDescent="0.2">
      <c r="A423" s="71"/>
      <c r="B423" s="66" t="s">
        <v>128</v>
      </c>
      <c r="C423" s="45">
        <v>3</v>
      </c>
      <c r="D423" s="45">
        <v>9</v>
      </c>
      <c r="E423" s="70">
        <f t="shared" si="116"/>
        <v>2.3492560689115116E-3</v>
      </c>
      <c r="F423" s="70">
        <f t="shared" si="117"/>
        <v>6.8807339449541288E-3</v>
      </c>
      <c r="G423" s="67">
        <f t="shared" si="118"/>
        <v>2</v>
      </c>
      <c r="H423" s="68">
        <f t="shared" si="119"/>
        <v>4.6985121378230231E-3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1</v>
      </c>
      <c r="E424" s="70" t="str">
        <f t="shared" si="116"/>
        <v/>
      </c>
      <c r="F424" s="70">
        <f t="shared" si="117"/>
        <v>7.6452599388379206E-4</v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0</v>
      </c>
      <c r="E425" s="70">
        <f t="shared" si="116"/>
        <v>7.8308535630383712E-4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1</v>
      </c>
      <c r="D431" s="45">
        <v>1</v>
      </c>
      <c r="E431" s="70">
        <f t="shared" si="116"/>
        <v>7.8308535630383712E-4</v>
      </c>
      <c r="F431" s="70">
        <f t="shared" si="117"/>
        <v>7.6452599388379206E-4</v>
      </c>
      <c r="G431" s="67">
        <f t="shared" si="118"/>
        <v>0</v>
      </c>
      <c r="H431" s="68">
        <f t="shared" si="119"/>
        <v>0</v>
      </c>
    </row>
    <row r="432" spans="1:8" s="69" customFormat="1" ht="15" x14ac:dyDescent="0.2">
      <c r="A432" s="71"/>
      <c r="B432" s="66" t="s">
        <v>123</v>
      </c>
      <c r="C432" s="45">
        <v>75</v>
      </c>
      <c r="D432" s="45">
        <v>79</v>
      </c>
      <c r="E432" s="70">
        <f t="shared" si="116"/>
        <v>5.8731401722787784E-2</v>
      </c>
      <c r="F432" s="70">
        <f t="shared" si="117"/>
        <v>6.0397553516819573E-2</v>
      </c>
      <c r="G432" s="67">
        <f t="shared" si="118"/>
        <v>5.3333333333333337E-2</v>
      </c>
      <c r="H432" s="68">
        <f t="shared" si="119"/>
        <v>3.1323414252153485E-3</v>
      </c>
    </row>
    <row r="433" spans="1:8" s="69" customFormat="1" ht="15" x14ac:dyDescent="0.2">
      <c r="A433" s="71"/>
      <c r="B433" s="66" t="s">
        <v>305</v>
      </c>
      <c r="C433" s="45">
        <v>9</v>
      </c>
      <c r="D433" s="45">
        <v>9</v>
      </c>
      <c r="E433" s="70">
        <f t="shared" si="116"/>
        <v>7.0477682067345343E-3</v>
      </c>
      <c r="F433" s="70">
        <f t="shared" si="117"/>
        <v>6.8807339449541288E-3</v>
      </c>
      <c r="G433" s="67">
        <f t="shared" si="118"/>
        <v>0</v>
      </c>
      <c r="H433" s="68">
        <f t="shared" si="119"/>
        <v>0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17</v>
      </c>
      <c r="D435" s="45">
        <v>29</v>
      </c>
      <c r="E435" s="70">
        <f t="shared" si="116"/>
        <v>1.331245105716523E-2</v>
      </c>
      <c r="F435" s="70">
        <f t="shared" si="117"/>
        <v>2.2171253822629969E-2</v>
      </c>
      <c r="G435" s="67">
        <f t="shared" si="118"/>
        <v>0.70588235294117652</v>
      </c>
      <c r="H435" s="68">
        <f t="shared" si="119"/>
        <v>9.3970242756460463E-3</v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122</v>
      </c>
      <c r="D438" s="45">
        <v>111</v>
      </c>
      <c r="E438" s="70">
        <f t="shared" si="116"/>
        <v>9.5536413469068132E-2</v>
      </c>
      <c r="F438" s="70">
        <f t="shared" si="117"/>
        <v>8.4862385321100922E-2</v>
      </c>
      <c r="G438" s="67">
        <f t="shared" si="118"/>
        <v>-9.0163934426229511E-2</v>
      </c>
      <c r="H438" s="68">
        <f t="shared" si="119"/>
        <v>-8.6139389193422081E-3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8</v>
      </c>
      <c r="E440" s="70" t="str">
        <f t="shared" si="116"/>
        <v/>
      </c>
      <c r="F440" s="70">
        <f t="shared" si="117"/>
        <v>6.1162079510703364E-3</v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4</v>
      </c>
      <c r="D446" s="45">
        <v>17</v>
      </c>
      <c r="E446" s="70">
        <f t="shared" si="116"/>
        <v>3.1323414252153485E-3</v>
      </c>
      <c r="F446" s="70">
        <f t="shared" si="117"/>
        <v>1.2996941896024464E-2</v>
      </c>
      <c r="G446" s="67">
        <f t="shared" si="118"/>
        <v>3.25</v>
      </c>
      <c r="H446" s="68">
        <f t="shared" si="119"/>
        <v>1.0180109631949883E-2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2</v>
      </c>
      <c r="D448" s="45">
        <v>15</v>
      </c>
      <c r="E448" s="70">
        <f t="shared" si="116"/>
        <v>1.5661707126076742E-3</v>
      </c>
      <c r="F448" s="70">
        <f t="shared" si="117"/>
        <v>1.1467889908256881E-2</v>
      </c>
      <c r="G448" s="67">
        <f t="shared" si="118"/>
        <v>6.5</v>
      </c>
      <c r="H448" s="68">
        <f t="shared" si="119"/>
        <v>1.0180109631949883E-2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6</v>
      </c>
      <c r="D451" s="45">
        <v>3</v>
      </c>
      <c r="E451" s="70">
        <f t="shared" si="116"/>
        <v>4.6985121378230231E-3</v>
      </c>
      <c r="F451" s="70">
        <f t="shared" si="117"/>
        <v>2.2935779816513763E-3</v>
      </c>
      <c r="G451" s="67">
        <f t="shared" si="118"/>
        <v>-0.5</v>
      </c>
      <c r="H451" s="68">
        <f t="shared" si="119"/>
        <v>-2.3492560689115116E-3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2</v>
      </c>
      <c r="D453" s="45">
        <v>0</v>
      </c>
      <c r="E453" s="70">
        <f t="shared" si="116"/>
        <v>1.5661707126076742E-3</v>
      </c>
      <c r="F453" s="70" t="str">
        <f t="shared" si="117"/>
        <v/>
      </c>
      <c r="G453" s="67" t="str">
        <f t="shared" si="118"/>
        <v>0</v>
      </c>
      <c r="H453" s="68">
        <f t="shared" si="119"/>
        <v>0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3</v>
      </c>
      <c r="D456" s="45">
        <v>8</v>
      </c>
      <c r="E456" s="70">
        <f t="shared" si="116"/>
        <v>2.3492560689115116E-3</v>
      </c>
      <c r="F456" s="70">
        <f t="shared" si="117"/>
        <v>6.1162079510703364E-3</v>
      </c>
      <c r="G456" s="67">
        <f t="shared" si="118"/>
        <v>1.6666666666666667</v>
      </c>
      <c r="H456" s="68">
        <f t="shared" si="119"/>
        <v>3.9154267815191858E-3</v>
      </c>
    </row>
    <row r="457" spans="1:8" s="69" customFormat="1" ht="15" x14ac:dyDescent="0.2">
      <c r="A457" s="71"/>
      <c r="B457" s="66" t="s">
        <v>559</v>
      </c>
      <c r="C457" s="45">
        <v>4</v>
      </c>
      <c r="D457" s="45">
        <v>3</v>
      </c>
      <c r="E457" s="70">
        <f t="shared" si="116"/>
        <v>3.1323414252153485E-3</v>
      </c>
      <c r="F457" s="70">
        <f t="shared" si="117"/>
        <v>2.2935779816513763E-3</v>
      </c>
      <c r="G457" s="67">
        <f t="shared" si="118"/>
        <v>-0.25</v>
      </c>
      <c r="H457" s="68">
        <f t="shared" si="119"/>
        <v>-7.8308535630383712E-4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1</v>
      </c>
      <c r="D461" s="45">
        <v>0</v>
      </c>
      <c r="E461" s="70">
        <f t="shared" si="116"/>
        <v>7.8308535630383712E-4</v>
      </c>
      <c r="F461" s="70" t="str">
        <f t="shared" si="117"/>
        <v/>
      </c>
      <c r="G461" s="67" t="str">
        <f t="shared" si="118"/>
        <v>0</v>
      </c>
      <c r="H461" s="68">
        <f t="shared" si="119"/>
        <v>0</v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1</v>
      </c>
      <c r="E464" s="70" t="str">
        <f t="shared" si="116"/>
        <v/>
      </c>
      <c r="F464" s="70">
        <f t="shared" si="117"/>
        <v>7.6452599388379206E-4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46</v>
      </c>
      <c r="D467" s="45">
        <v>1</v>
      </c>
      <c r="E467" s="70">
        <f t="shared" si="116"/>
        <v>3.6021926389976505E-2</v>
      </c>
      <c r="F467" s="70">
        <f t="shared" si="117"/>
        <v>7.6452599388379206E-4</v>
      </c>
      <c r="G467" s="67">
        <f t="shared" si="118"/>
        <v>-0.97826086956521741</v>
      </c>
      <c r="H467" s="68">
        <f t="shared" si="119"/>
        <v>-3.5238841033672669E-2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3</v>
      </c>
      <c r="D477" s="45">
        <v>2</v>
      </c>
      <c r="E477" s="70">
        <f t="shared" si="136"/>
        <v>2.3492560689115116E-3</v>
      </c>
      <c r="F477" s="70">
        <f t="shared" si="137"/>
        <v>1.5290519877675841E-3</v>
      </c>
      <c r="G477" s="67">
        <f t="shared" si="138"/>
        <v>-0.33333333333333331</v>
      </c>
      <c r="H477" s="68">
        <f t="shared" si="139"/>
        <v>-7.8308535630383712E-4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3</v>
      </c>
      <c r="E478" s="70" t="str">
        <f t="shared" si="136"/>
        <v/>
      </c>
      <c r="F478" s="70">
        <f t="shared" si="137"/>
        <v>2.2935779816513763E-3</v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11</v>
      </c>
      <c r="D482" s="45">
        <v>6</v>
      </c>
      <c r="E482" s="70">
        <f t="shared" si="136"/>
        <v>8.6139389193422081E-3</v>
      </c>
      <c r="F482" s="70">
        <f t="shared" si="137"/>
        <v>4.5871559633027525E-3</v>
      </c>
      <c r="G482" s="67">
        <f t="shared" si="138"/>
        <v>-0.45454545454545453</v>
      </c>
      <c r="H482" s="68">
        <f t="shared" si="139"/>
        <v>-3.9154267815191849E-3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5</v>
      </c>
      <c r="D503" s="45">
        <v>1</v>
      </c>
      <c r="E503" s="70">
        <f t="shared" si="136"/>
        <v>3.9154267815191858E-3</v>
      </c>
      <c r="F503" s="70">
        <f t="shared" si="137"/>
        <v>7.6452599388379206E-4</v>
      </c>
      <c r="G503" s="67">
        <f t="shared" si="138"/>
        <v>-0.8</v>
      </c>
      <c r="H503" s="68">
        <f t="shared" si="139"/>
        <v>-3.1323414252153489E-3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3</v>
      </c>
      <c r="E505" s="70" t="str">
        <f t="shared" ref="E505" si="140">+IF(C505=0,"",C505/C$329)</f>
        <v/>
      </c>
      <c r="F505" s="70">
        <f t="shared" ref="F505" si="141">+IF(D505=0,"",D505/D$329)</f>
        <v>2.2935779816513763E-3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5</v>
      </c>
      <c r="D506" s="45">
        <v>0</v>
      </c>
      <c r="E506" s="70">
        <f t="shared" si="136"/>
        <v>3.9154267815191858E-3</v>
      </c>
      <c r="F506" s="70" t="str">
        <f t="shared" si="137"/>
        <v/>
      </c>
      <c r="G506" s="67" t="str">
        <f t="shared" si="138"/>
        <v>0</v>
      </c>
      <c r="H506" s="68">
        <f t="shared" si="139"/>
        <v>0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41</v>
      </c>
      <c r="E507" s="70" t="str">
        <f t="shared" si="136"/>
        <v/>
      </c>
      <c r="F507" s="70">
        <f t="shared" si="137"/>
        <v>3.1345565749235471E-2</v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9</v>
      </c>
      <c r="D509" s="45">
        <v>11</v>
      </c>
      <c r="E509" s="70">
        <f t="shared" si="136"/>
        <v>7.0477682067345343E-3</v>
      </c>
      <c r="F509" s="70">
        <f t="shared" si="137"/>
        <v>8.4097859327217118E-3</v>
      </c>
      <c r="G509" s="67">
        <f t="shared" si="138"/>
        <v>0.22222222222222221</v>
      </c>
      <c r="H509" s="68">
        <f t="shared" si="139"/>
        <v>1.5661707126076742E-3</v>
      </c>
    </row>
    <row r="510" spans="1:8" s="69" customFormat="1" ht="15" x14ac:dyDescent="0.2">
      <c r="A510" s="71"/>
      <c r="B510" s="66" t="s">
        <v>376</v>
      </c>
      <c r="C510" s="45">
        <v>3</v>
      </c>
      <c r="D510" s="45">
        <v>1</v>
      </c>
      <c r="E510" s="70">
        <f t="shared" si="136"/>
        <v>2.3492560689115116E-3</v>
      </c>
      <c r="F510" s="70">
        <f t="shared" si="137"/>
        <v>7.6452599388379206E-4</v>
      </c>
      <c r="G510" s="67">
        <f t="shared" si="138"/>
        <v>-0.66666666666666663</v>
      </c>
      <c r="H510" s="68">
        <f t="shared" si="139"/>
        <v>-1.5661707126076742E-3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5</v>
      </c>
      <c r="E513" s="70" t="str">
        <f t="shared" si="136"/>
        <v/>
      </c>
      <c r="F513" s="70">
        <f t="shared" si="137"/>
        <v>3.8226299694189602E-3</v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2</v>
      </c>
      <c r="D519" s="45">
        <v>4</v>
      </c>
      <c r="E519" s="70">
        <f t="shared" si="136"/>
        <v>1.5661707126076742E-3</v>
      </c>
      <c r="F519" s="70">
        <f t="shared" si="137"/>
        <v>3.0581039755351682E-3</v>
      </c>
      <c r="G519" s="67">
        <f t="shared" si="138"/>
        <v>1</v>
      </c>
      <c r="H519" s="68">
        <f t="shared" si="139"/>
        <v>1.5661707126076742E-3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1</v>
      </c>
      <c r="D521" s="45">
        <v>0</v>
      </c>
      <c r="E521" s="70">
        <f t="shared" si="136"/>
        <v>7.8308535630383712E-4</v>
      </c>
      <c r="F521" s="70" t="str">
        <f t="shared" si="137"/>
        <v/>
      </c>
      <c r="G521" s="67" t="str">
        <f t="shared" si="138"/>
        <v>0</v>
      </c>
      <c r="H521" s="68">
        <f t="shared" si="139"/>
        <v>0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25</v>
      </c>
      <c r="D524" s="45">
        <v>48</v>
      </c>
      <c r="E524" s="70">
        <f t="shared" si="136"/>
        <v>1.9577133907595929E-2</v>
      </c>
      <c r="F524" s="70">
        <f t="shared" si="137"/>
        <v>3.669724770642202E-2</v>
      </c>
      <c r="G524" s="67">
        <f t="shared" si="138"/>
        <v>0.92</v>
      </c>
      <c r="H524" s="68">
        <f t="shared" si="139"/>
        <v>1.8010963194988256E-2</v>
      </c>
    </row>
    <row r="525" spans="1:8" s="69" customFormat="1" ht="15" x14ac:dyDescent="0.2">
      <c r="A525" s="71"/>
      <c r="B525" s="66" t="s">
        <v>347</v>
      </c>
      <c r="C525" s="45">
        <v>1</v>
      </c>
      <c r="D525" s="45">
        <v>0</v>
      </c>
      <c r="E525" s="70">
        <f t="shared" si="136"/>
        <v>7.8308535630383712E-4</v>
      </c>
      <c r="F525" s="70" t="str">
        <f t="shared" si="137"/>
        <v/>
      </c>
      <c r="G525" s="67" t="str">
        <f t="shared" si="138"/>
        <v>0</v>
      </c>
      <c r="H525" s="68">
        <f t="shared" si="139"/>
        <v>0</v>
      </c>
    </row>
    <row r="526" spans="1:8" s="69" customFormat="1" ht="15" x14ac:dyDescent="0.2">
      <c r="A526" s="71"/>
      <c r="B526" s="66" t="s">
        <v>348</v>
      </c>
      <c r="C526" s="45">
        <v>2</v>
      </c>
      <c r="D526" s="45">
        <v>0</v>
      </c>
      <c r="E526" s="70">
        <f t="shared" si="136"/>
        <v>1.5661707126076742E-3</v>
      </c>
      <c r="F526" s="70" t="str">
        <f t="shared" si="137"/>
        <v/>
      </c>
      <c r="G526" s="67" t="str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110</v>
      </c>
      <c r="D529" s="45">
        <v>61</v>
      </c>
      <c r="E529" s="70">
        <f t="shared" si="136"/>
        <v>8.6139389193422081E-2</v>
      </c>
      <c r="F529" s="70">
        <f t="shared" si="137"/>
        <v>4.6636085626911315E-2</v>
      </c>
      <c r="G529" s="67">
        <f t="shared" si="138"/>
        <v>-0.44545454545454544</v>
      </c>
      <c r="H529" s="68">
        <f t="shared" si="139"/>
        <v>-3.8371182458888015E-2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14</v>
      </c>
      <c r="E530" s="70">
        <f t="shared" si="136"/>
        <v>7.8308535630383712E-4</v>
      </c>
      <c r="F530" s="70">
        <f t="shared" si="137"/>
        <v>1.0703363914373088E-2</v>
      </c>
      <c r="G530" s="67">
        <f t="shared" si="138"/>
        <v>13</v>
      </c>
      <c r="H530" s="68">
        <f t="shared" si="139"/>
        <v>1.0180109631949883E-2</v>
      </c>
    </row>
    <row r="531" spans="1:8" s="69" customFormat="1" ht="15" x14ac:dyDescent="0.2">
      <c r="A531" s="71"/>
      <c r="B531" s="66" t="s">
        <v>350</v>
      </c>
      <c r="C531" s="45">
        <v>22</v>
      </c>
      <c r="D531" s="45">
        <v>118</v>
      </c>
      <c r="E531" s="70">
        <f t="shared" si="136"/>
        <v>1.7227877838684416E-2</v>
      </c>
      <c r="F531" s="70">
        <f t="shared" si="137"/>
        <v>9.0214067278287458E-2</v>
      </c>
      <c r="G531" s="67">
        <f t="shared" si="138"/>
        <v>4.3636363636363633</v>
      </c>
      <c r="H531" s="68">
        <f t="shared" si="139"/>
        <v>7.5176194205168356E-2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1</v>
      </c>
      <c r="D535" s="45">
        <v>0</v>
      </c>
      <c r="E535" s="70">
        <f t="shared" ref="E535:E546" si="148">+IF(C535=0,"",C535/C$329)</f>
        <v>7.8308535630383712E-4</v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>
        <f t="shared" ref="H535:H546" si="151">+IF(OR(AND(E535=""),(G535="")),"",E535*G535)</f>
        <v>0</v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10</v>
      </c>
      <c r="D538" s="45">
        <v>24</v>
      </c>
      <c r="E538" s="70">
        <f t="shared" si="148"/>
        <v>7.8308535630383716E-3</v>
      </c>
      <c r="F538" s="70">
        <f t="shared" si="149"/>
        <v>1.834862385321101E-2</v>
      </c>
      <c r="G538" s="67">
        <f t="shared" si="150"/>
        <v>1.4</v>
      </c>
      <c r="H538" s="68">
        <f t="shared" si="151"/>
        <v>1.0963194988253719E-2</v>
      </c>
    </row>
    <row r="539" spans="1:8" s="69" customFormat="1" ht="15" x14ac:dyDescent="0.2">
      <c r="A539" s="71"/>
      <c r="B539" s="66" t="s">
        <v>570</v>
      </c>
      <c r="C539" s="45">
        <v>3</v>
      </c>
      <c r="D539" s="45">
        <v>8</v>
      </c>
      <c r="E539" s="70">
        <f t="shared" si="148"/>
        <v>2.3492560689115116E-3</v>
      </c>
      <c r="F539" s="70">
        <f t="shared" si="149"/>
        <v>6.1162079510703364E-3</v>
      </c>
      <c r="G539" s="67">
        <f t="shared" si="150"/>
        <v>1.6666666666666667</v>
      </c>
      <c r="H539" s="68">
        <f t="shared" si="151"/>
        <v>3.9154267815191858E-3</v>
      </c>
    </row>
    <row r="540" spans="1:8" s="69" customFormat="1" ht="15" x14ac:dyDescent="0.2">
      <c r="A540" s="71"/>
      <c r="B540" s="66" t="s">
        <v>353</v>
      </c>
      <c r="C540" s="45">
        <v>6</v>
      </c>
      <c r="D540" s="45">
        <v>0</v>
      </c>
      <c r="E540" s="70">
        <f t="shared" si="148"/>
        <v>4.6985121378230231E-3</v>
      </c>
      <c r="F540" s="70" t="str">
        <f t="shared" si="149"/>
        <v/>
      </c>
      <c r="G540" s="67" t="str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1179</v>
      </c>
      <c r="D552" s="41">
        <f>SUM(D553:D579)</f>
        <v>1106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-6.1916878710771839E-2</v>
      </c>
      <c r="H552" s="42">
        <f>+IF(OR(AND(E552=""),(G552="")),"",E552*G552)</f>
        <v>-6.1916878710771839E-2</v>
      </c>
    </row>
    <row r="553" spans="1:8" s="69" customFormat="1" ht="15" x14ac:dyDescent="0.2">
      <c r="A553" s="71"/>
      <c r="B553" s="66" t="s">
        <v>358</v>
      </c>
      <c r="C553" s="45">
        <v>1</v>
      </c>
      <c r="D553" s="45">
        <v>29</v>
      </c>
      <c r="E553" s="70">
        <f>+IF(C553=0,"",C553/C$552)</f>
        <v>8.4817642069550466E-4</v>
      </c>
      <c r="F553" s="70">
        <f>+IF(D553=0,"",D553/D$552)</f>
        <v>2.6220614828209764E-2</v>
      </c>
      <c r="G553" s="67">
        <f>+IF(OR(AND(D553=0),(C553=0)),"0",((D553-C553)/C553))</f>
        <v>28</v>
      </c>
      <c r="H553" s="68">
        <f>+IF(OR(AND(E553=""),(G553="")),"",E553*G553)</f>
        <v>2.3748939779474131E-2</v>
      </c>
    </row>
    <row r="554" spans="1:8" s="69" customFormat="1" ht="15" x14ac:dyDescent="0.2">
      <c r="A554" s="71"/>
      <c r="B554" s="66" t="s">
        <v>161</v>
      </c>
      <c r="C554" s="45">
        <v>13</v>
      </c>
      <c r="D554" s="45">
        <v>1</v>
      </c>
      <c r="E554" s="70">
        <f t="shared" ref="E554:E579" si="152">+IF(C554=0,"",C554/C$552)</f>
        <v>1.102629346904156E-2</v>
      </c>
      <c r="F554" s="70">
        <f t="shared" ref="F554:F579" si="153">+IF(D554=0,"",D554/D$552)</f>
        <v>9.0415913200723324E-4</v>
      </c>
      <c r="G554" s="67">
        <f t="shared" ref="G554:G579" si="154">+IF(OR(AND(D554=0),(C554=0)),"0",((D554-C554)/C554))</f>
        <v>-0.92307692307692313</v>
      </c>
      <c r="H554" s="68">
        <f t="shared" ref="H554:H579" si="155">+IF(OR(AND(E554=""),(G554="")),"",E554*G554)</f>
        <v>-1.0178117048346057E-2</v>
      </c>
    </row>
    <row r="555" spans="1:8" s="69" customFormat="1" ht="15" x14ac:dyDescent="0.2">
      <c r="A555" s="71"/>
      <c r="B555" s="66" t="s">
        <v>359</v>
      </c>
      <c r="C555" s="45">
        <v>17</v>
      </c>
      <c r="D555" s="45">
        <v>11</v>
      </c>
      <c r="E555" s="70">
        <f t="shared" si="152"/>
        <v>1.441899915182358E-2</v>
      </c>
      <c r="F555" s="70">
        <f t="shared" si="153"/>
        <v>9.9457504520795662E-3</v>
      </c>
      <c r="G555" s="67">
        <f t="shared" si="154"/>
        <v>-0.35294117647058826</v>
      </c>
      <c r="H555" s="68">
        <f t="shared" si="155"/>
        <v>-5.0890585241730284E-3</v>
      </c>
    </row>
    <row r="556" spans="1:8" s="69" customFormat="1" ht="15" x14ac:dyDescent="0.2">
      <c r="A556" s="71"/>
      <c r="B556" s="66" t="s">
        <v>360</v>
      </c>
      <c r="C556" s="45">
        <v>185</v>
      </c>
      <c r="D556" s="45">
        <v>111</v>
      </c>
      <c r="E556" s="70">
        <f t="shared" si="152"/>
        <v>0.15691263782866835</v>
      </c>
      <c r="F556" s="70">
        <f t="shared" si="153"/>
        <v>0.1003616636528029</v>
      </c>
      <c r="G556" s="67">
        <f t="shared" si="154"/>
        <v>-0.4</v>
      </c>
      <c r="H556" s="68">
        <f t="shared" si="155"/>
        <v>-6.2765055131467337E-2</v>
      </c>
    </row>
    <row r="557" spans="1:8" s="69" customFormat="1" ht="15" x14ac:dyDescent="0.2">
      <c r="A557" s="71"/>
      <c r="B557" s="66" t="s">
        <v>162</v>
      </c>
      <c r="C557" s="45">
        <v>1</v>
      </c>
      <c r="D557" s="45">
        <v>0</v>
      </c>
      <c r="E557" s="70">
        <f t="shared" si="152"/>
        <v>8.4817642069550466E-4</v>
      </c>
      <c r="F557" s="70" t="str">
        <f t="shared" si="153"/>
        <v/>
      </c>
      <c r="G557" s="67" t="str">
        <f t="shared" si="154"/>
        <v>0</v>
      </c>
      <c r="H557" s="68">
        <f t="shared" si="155"/>
        <v>0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3</v>
      </c>
      <c r="E560" s="70" t="str">
        <f t="shared" si="152"/>
        <v/>
      </c>
      <c r="F560" s="70">
        <f t="shared" si="153"/>
        <v>2.7124773960216998E-3</v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5</v>
      </c>
      <c r="D563" s="45">
        <v>3</v>
      </c>
      <c r="E563" s="70">
        <f t="shared" si="152"/>
        <v>4.2408821034775231E-3</v>
      </c>
      <c r="F563" s="70">
        <f t="shared" si="153"/>
        <v>2.7124773960216998E-3</v>
      </c>
      <c r="G563" s="67">
        <f t="shared" si="154"/>
        <v>-0.4</v>
      </c>
      <c r="H563" s="68">
        <f t="shared" si="155"/>
        <v>-1.6963528413910093E-3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13</v>
      </c>
      <c r="E564" s="70" t="str">
        <f t="shared" ref="E564" si="160">+IF(C564=0,"",C564/C$552)</f>
        <v/>
      </c>
      <c r="F564" s="70">
        <f t="shared" ref="F564" si="161">+IF(D564=0,"",D564/D$552)</f>
        <v>1.1754068716094032E-2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5</v>
      </c>
      <c r="D565" s="45">
        <v>0</v>
      </c>
      <c r="E565" s="70">
        <f t="shared" si="152"/>
        <v>4.2408821034775231E-3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202</v>
      </c>
      <c r="D566" s="45">
        <v>386</v>
      </c>
      <c r="E566" s="70">
        <f t="shared" si="152"/>
        <v>0.17133163698049195</v>
      </c>
      <c r="F566" s="70">
        <f t="shared" si="153"/>
        <v>0.34900542495479203</v>
      </c>
      <c r="G566" s="67">
        <f t="shared" si="154"/>
        <v>0.91089108910891092</v>
      </c>
      <c r="H566" s="68">
        <f t="shared" si="155"/>
        <v>0.15606446140797287</v>
      </c>
    </row>
    <row r="567" spans="1:8" s="69" customFormat="1" ht="15" x14ac:dyDescent="0.2">
      <c r="A567" s="71"/>
      <c r="B567" s="66" t="s">
        <v>164</v>
      </c>
      <c r="C567" s="45">
        <v>21</v>
      </c>
      <c r="D567" s="45">
        <v>39</v>
      </c>
      <c r="E567" s="70">
        <f t="shared" si="152"/>
        <v>1.7811704834605598E-2</v>
      </c>
      <c r="F567" s="70">
        <f t="shared" si="153"/>
        <v>3.5262206148282099E-2</v>
      </c>
      <c r="G567" s="67">
        <f t="shared" si="154"/>
        <v>0.8571428571428571</v>
      </c>
      <c r="H567" s="68">
        <f t="shared" si="155"/>
        <v>1.5267175572519083E-2</v>
      </c>
    </row>
    <row r="568" spans="1:8" s="69" customFormat="1" ht="15" x14ac:dyDescent="0.2">
      <c r="A568" s="71"/>
      <c r="B568" s="66" t="s">
        <v>166</v>
      </c>
      <c r="C568" s="45">
        <v>2</v>
      </c>
      <c r="D568" s="45">
        <v>5</v>
      </c>
      <c r="E568" s="70">
        <f t="shared" si="152"/>
        <v>1.6963528413910093E-3</v>
      </c>
      <c r="F568" s="70">
        <f t="shared" si="153"/>
        <v>4.5207956600361665E-3</v>
      </c>
      <c r="G568" s="67">
        <f t="shared" si="154"/>
        <v>1.5</v>
      </c>
      <c r="H568" s="68">
        <f t="shared" si="155"/>
        <v>2.5445292620865142E-3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665</v>
      </c>
      <c r="D570" s="45">
        <v>488</v>
      </c>
      <c r="E570" s="70">
        <f t="shared" si="152"/>
        <v>0.56403731976251059</v>
      </c>
      <c r="F570" s="70">
        <f t="shared" si="153"/>
        <v>0.44122965641952983</v>
      </c>
      <c r="G570" s="67">
        <f t="shared" si="154"/>
        <v>-0.2661654135338346</v>
      </c>
      <c r="H570" s="68">
        <f t="shared" si="155"/>
        <v>-0.15012722646310434</v>
      </c>
    </row>
    <row r="571" spans="1:8" s="69" customFormat="1" ht="15" x14ac:dyDescent="0.2">
      <c r="A571" s="71"/>
      <c r="B571" s="66" t="s">
        <v>167</v>
      </c>
      <c r="C571" s="45">
        <v>8</v>
      </c>
      <c r="D571" s="45">
        <v>2</v>
      </c>
      <c r="E571" s="70">
        <f t="shared" si="152"/>
        <v>6.7854113655640372E-3</v>
      </c>
      <c r="F571" s="70">
        <f t="shared" si="153"/>
        <v>1.8083182640144665E-3</v>
      </c>
      <c r="G571" s="67">
        <f t="shared" si="154"/>
        <v>-0.75</v>
      </c>
      <c r="H571" s="68">
        <f t="shared" si="155"/>
        <v>-5.0890585241730284E-3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7</v>
      </c>
      <c r="E572" s="70" t="str">
        <f t="shared" si="152"/>
        <v/>
      </c>
      <c r="F572" s="70">
        <f t="shared" si="153"/>
        <v>6.3291139240506328E-3</v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2</v>
      </c>
      <c r="D573" s="45">
        <v>2</v>
      </c>
      <c r="E573" s="70">
        <f t="shared" si="152"/>
        <v>1.6963528413910093E-3</v>
      </c>
      <c r="F573" s="70">
        <f t="shared" si="153"/>
        <v>1.8083182640144665E-3</v>
      </c>
      <c r="G573" s="67">
        <f t="shared" si="154"/>
        <v>0</v>
      </c>
      <c r="H573" s="68">
        <f t="shared" si="155"/>
        <v>0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37</v>
      </c>
      <c r="D575" s="45">
        <v>2</v>
      </c>
      <c r="E575" s="70">
        <f t="shared" si="152"/>
        <v>3.1382527565733676E-2</v>
      </c>
      <c r="F575" s="70">
        <f t="shared" si="153"/>
        <v>1.8083182640144665E-3</v>
      </c>
      <c r="G575" s="67">
        <f t="shared" si="154"/>
        <v>-0.94594594594594594</v>
      </c>
      <c r="H575" s="68">
        <f t="shared" si="155"/>
        <v>-2.9686174724342665E-2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6</v>
      </c>
      <c r="D578" s="45">
        <v>0</v>
      </c>
      <c r="E578" s="70">
        <f t="shared" si="152"/>
        <v>5.0890585241730284E-3</v>
      </c>
      <c r="F578" s="70" t="str">
        <f t="shared" si="153"/>
        <v/>
      </c>
      <c r="G578" s="67" t="str">
        <f t="shared" si="154"/>
        <v>0</v>
      </c>
      <c r="H578" s="68">
        <f t="shared" si="155"/>
        <v>0</v>
      </c>
    </row>
    <row r="579" spans="1:8" s="69" customFormat="1" ht="30" x14ac:dyDescent="0.2">
      <c r="A579" s="71"/>
      <c r="B579" s="66" t="s">
        <v>574</v>
      </c>
      <c r="C579" s="45">
        <v>9</v>
      </c>
      <c r="D579" s="45">
        <v>4</v>
      </c>
      <c r="E579" s="70">
        <f t="shared" si="152"/>
        <v>7.6335877862595417E-3</v>
      </c>
      <c r="F579" s="70">
        <f t="shared" si="153"/>
        <v>3.616636528028933E-3</v>
      </c>
      <c r="G579" s="67">
        <f t="shared" si="154"/>
        <v>-0.55555555555555558</v>
      </c>
      <c r="H579" s="68">
        <f t="shared" si="155"/>
        <v>-4.2408821034775231E-3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443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391</v>
      </c>
      <c r="C8" s="40">
        <f>+C18+C71+C161+C329+C552</f>
        <v>4462</v>
      </c>
      <c r="D8" s="41">
        <f>+D18+D71+D161+D329+D552</f>
        <v>3990</v>
      </c>
      <c r="E8" s="42">
        <f>+C8/C$8</f>
        <v>1</v>
      </c>
      <c r="F8" s="42">
        <f>+D8/D$8</f>
        <v>1</v>
      </c>
      <c r="G8" s="42">
        <f>+(D8-C8)/C8</f>
        <v>-0.10578216046615867</v>
      </c>
      <c r="H8" s="42">
        <f>+E8*G8</f>
        <v>-0.10578216046615867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21</v>
      </c>
      <c r="D9" s="44">
        <f>+D18</f>
        <v>8</v>
      </c>
      <c r="E9" s="27">
        <f>C9/$C$8</f>
        <v>4.7064096817570596E-3</v>
      </c>
      <c r="F9" s="27">
        <f>D9/$D$8</f>
        <v>2.0050125313283208E-3</v>
      </c>
      <c r="G9" s="12">
        <f>+IF(OR(AND(D9=0),(C9=0)),"0",((D9-C9)/C9))</f>
        <v>-0.61904761904761907</v>
      </c>
      <c r="H9" s="11">
        <f>+IF(OR(AND(E9=""),(G9="")),"",E9*G9)</f>
        <v>-2.9134917077543701E-3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1016</v>
      </c>
      <c r="D10" s="44">
        <f>+D71</f>
        <v>874</v>
      </c>
      <c r="E10" s="27">
        <f>C10/$C$8</f>
        <v>0.22770058269834156</v>
      </c>
      <c r="F10" s="27">
        <f>D10/$D$8</f>
        <v>0.21904761904761905</v>
      </c>
      <c r="G10" s="12">
        <f>+IF(OR(AND(D10=0),(C10=0)),"0",((D10-C10)/C10))</f>
        <v>-0.13976377952755906</v>
      </c>
      <c r="H10" s="11">
        <f>+IF(OR(AND(E10=""),(G10="")),"",E10*G10)</f>
        <v>-3.1824294038547737E-2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854</v>
      </c>
      <c r="D11" s="44">
        <f>+D161</f>
        <v>426</v>
      </c>
      <c r="E11" s="27">
        <f>C11/$C$8</f>
        <v>0.1913939937247871</v>
      </c>
      <c r="F11" s="27">
        <f>D11/$D$8</f>
        <v>0.10676691729323308</v>
      </c>
      <c r="G11" s="12">
        <f>+IF(OR(AND(D11=0),(C11=0)),"0",((D11-C11)/C11))</f>
        <v>-0.50117096018735363</v>
      </c>
      <c r="H11" s="11">
        <f>+IF(OR(AND(E11=""),(G11="")),"",E11*G11)</f>
        <v>-9.5921111609143891E-2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1693</v>
      </c>
      <c r="D12" s="44">
        <f>+D329</f>
        <v>1421</v>
      </c>
      <c r="E12" s="27">
        <f>C12/$C$8</f>
        <v>0.37942626624831916</v>
      </c>
      <c r="F12" s="27">
        <f>D12/$D$8</f>
        <v>0.35614035087719298</v>
      </c>
      <c r="G12" s="12">
        <f>+IF(OR(AND(D12=0),(C12=0)),"0",((D12-C12)/C12))</f>
        <v>-0.16066154754873008</v>
      </c>
      <c r="H12" s="11">
        <f>+IF(OR(AND(E12=""),(G12="")),"",E12*G12)</f>
        <v>-6.0959211116091448E-2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878</v>
      </c>
      <c r="D13" s="29">
        <f>+D552</f>
        <v>1261</v>
      </c>
      <c r="E13" s="27">
        <f>C13/$C$8</f>
        <v>0.19677274764679517</v>
      </c>
      <c r="F13" s="27">
        <f>D13/$D$8</f>
        <v>0.31604010025062657</v>
      </c>
      <c r="G13" s="12">
        <f>+IF(OR(AND(D13=0),(C13=0)),"0",((D13-C13)/C13))</f>
        <v>0.43621867881548976</v>
      </c>
      <c r="H13" s="11">
        <f>+IF(OR(AND(E13=""),(G13="")),"",E13*G13)</f>
        <v>8.5835948005378762E-2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21</v>
      </c>
      <c r="D18" s="41">
        <f>SUM(D19:D65)</f>
        <v>8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-0.61904761904761907</v>
      </c>
      <c r="H18" s="42">
        <f>+IF(OR(AND(E18=""),(G18="")),"",E18*G18)</f>
        <v>-0.61904761904761907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1</v>
      </c>
      <c r="D22" s="7">
        <v>0</v>
      </c>
      <c r="E22" s="11">
        <f t="shared" si="0"/>
        <v>4.7619047619047616E-2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1">
        <f t="shared" si="0"/>
        <v>4.7619047619047616E-2</v>
      </c>
      <c r="F26" s="11" t="str">
        <f t="shared" si="1"/>
        <v/>
      </c>
      <c r="G26" s="12" t="str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5</v>
      </c>
      <c r="D29" s="7">
        <v>1</v>
      </c>
      <c r="E29" s="11">
        <f t="shared" si="0"/>
        <v>0.23809523809523808</v>
      </c>
      <c r="F29" s="11">
        <f t="shared" si="1"/>
        <v>0.125</v>
      </c>
      <c r="G29" s="12">
        <f t="shared" si="2"/>
        <v>-0.8</v>
      </c>
      <c r="H29" s="15">
        <f t="shared" si="3"/>
        <v>-0.19047619047619047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1">
        <f t="shared" si="0"/>
        <v>4.7619047619047616E-2</v>
      </c>
      <c r="F31" s="11" t="str">
        <f t="shared" si="1"/>
        <v/>
      </c>
      <c r="G31" s="12" t="str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1</v>
      </c>
      <c r="D34" s="7">
        <v>0</v>
      </c>
      <c r="E34" s="11">
        <f t="shared" si="0"/>
        <v>4.7619047619047616E-2</v>
      </c>
      <c r="F34" s="11" t="str">
        <f t="shared" si="1"/>
        <v/>
      </c>
      <c r="G34" s="12" t="str">
        <f t="shared" si="2"/>
        <v>0</v>
      </c>
      <c r="H34" s="15">
        <f t="shared" si="3"/>
        <v>0</v>
      </c>
    </row>
    <row r="35" spans="2:8" ht="15" x14ac:dyDescent="0.2">
      <c r="B35" s="5" t="s">
        <v>176</v>
      </c>
      <c r="C35" s="7">
        <v>0</v>
      </c>
      <c r="D35" s="7">
        <v>1</v>
      </c>
      <c r="E35" s="11" t="str">
        <f t="shared" si="0"/>
        <v/>
      </c>
      <c r="F35" s="11">
        <f t="shared" si="1"/>
        <v>0.125</v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1">
        <f t="shared" si="0"/>
        <v>4.7619047619047616E-2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1</v>
      </c>
      <c r="E43" s="11" t="str">
        <f t="shared" si="0"/>
        <v/>
      </c>
      <c r="F43" s="11">
        <f t="shared" si="1"/>
        <v>0.125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1">
        <f t="shared" si="0"/>
        <v>4.7619047619047616E-2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4</v>
      </c>
      <c r="D49" s="7">
        <v>2</v>
      </c>
      <c r="E49" s="11">
        <f t="shared" si="0"/>
        <v>0.19047619047619047</v>
      </c>
      <c r="F49" s="11">
        <f t="shared" si="1"/>
        <v>0.25</v>
      </c>
      <c r="G49" s="12">
        <f t="shared" si="2"/>
        <v>-0.5</v>
      </c>
      <c r="H49" s="15">
        <f t="shared" si="3"/>
        <v>-9.5238095238095233E-2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1" t="str">
        <f t="shared" si="0"/>
        <v/>
      </c>
      <c r="F51" s="11">
        <f t="shared" si="1"/>
        <v>0.125</v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2</v>
      </c>
      <c r="D53" s="7">
        <v>0</v>
      </c>
      <c r="E53" s="11">
        <f t="shared" si="0"/>
        <v>9.5238095238095233E-2</v>
      </c>
      <c r="F53" s="11" t="str">
        <f t="shared" si="1"/>
        <v/>
      </c>
      <c r="G53" s="12" t="str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3</v>
      </c>
      <c r="D61" s="7">
        <v>0</v>
      </c>
      <c r="E61" s="11">
        <f t="shared" si="0"/>
        <v>0.14285714285714285</v>
      </c>
      <c r="F61" s="11" t="str">
        <f t="shared" si="1"/>
        <v/>
      </c>
      <c r="G61" s="12" t="str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2</v>
      </c>
      <c r="E63" s="11" t="str">
        <f t="shared" si="0"/>
        <v/>
      </c>
      <c r="F63" s="11">
        <f t="shared" si="1"/>
        <v>0.25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1</v>
      </c>
      <c r="D64" s="7">
        <v>0</v>
      </c>
      <c r="E64" s="11">
        <f t="shared" si="0"/>
        <v>4.7619047619047616E-2</v>
      </c>
      <c r="F64" s="11" t="str">
        <f t="shared" si="1"/>
        <v/>
      </c>
      <c r="G64" s="12" t="str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1016</v>
      </c>
      <c r="D71" s="41">
        <f>SUM(D72:D155)</f>
        <v>874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-0.13976377952755906</v>
      </c>
      <c r="H71" s="42">
        <f>+IF(OR(AND(E71=""),(G71="")),"",E71*G71)</f>
        <v>-0.13976377952755906</v>
      </c>
    </row>
    <row r="72" spans="1:8" ht="15" x14ac:dyDescent="0.2">
      <c r="B72" s="5" t="s">
        <v>472</v>
      </c>
      <c r="C72" s="7">
        <v>6</v>
      </c>
      <c r="D72" s="7">
        <v>6</v>
      </c>
      <c r="E72" s="13">
        <f>+IF(C72=0,"",C72/C$71)</f>
        <v>5.905511811023622E-3</v>
      </c>
      <c r="F72" s="13">
        <f>+IF(D72=0,"",D72/D$71)</f>
        <v>6.8649885583524023E-3</v>
      </c>
      <c r="G72" s="12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0</v>
      </c>
      <c r="D73" s="7">
        <v>1</v>
      </c>
      <c r="E73" s="13" t="str">
        <f t="shared" ref="E73:E142" si="8">+IF(C73=0,"",C73/C$71)</f>
        <v/>
      </c>
      <c r="F73" s="13">
        <f t="shared" ref="F73:F142" si="9">+IF(D73=0,"",D73/D$71)</f>
        <v>1.1441647597254005E-3</v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24</v>
      </c>
      <c r="D75" s="45">
        <v>11</v>
      </c>
      <c r="E75" s="70">
        <f t="shared" si="8"/>
        <v>2.3622047244094488E-2</v>
      </c>
      <c r="F75" s="70">
        <f t="shared" si="9"/>
        <v>1.2585812356979404E-2</v>
      </c>
      <c r="G75" s="67">
        <f t="shared" si="10"/>
        <v>-0.54166666666666663</v>
      </c>
      <c r="H75" s="68">
        <f t="shared" si="11"/>
        <v>-1.2795275590551179E-2</v>
      </c>
    </row>
    <row r="76" spans="1:8" s="69" customFormat="1" ht="15" x14ac:dyDescent="0.2">
      <c r="A76" s="71"/>
      <c r="B76" s="66" t="s">
        <v>193</v>
      </c>
      <c r="C76" s="45">
        <v>86</v>
      </c>
      <c r="D76" s="45">
        <v>76</v>
      </c>
      <c r="E76" s="70">
        <f t="shared" si="8"/>
        <v>8.4645669291338585E-2</v>
      </c>
      <c r="F76" s="70">
        <f t="shared" si="9"/>
        <v>8.6956521739130432E-2</v>
      </c>
      <c r="G76" s="67">
        <f t="shared" si="10"/>
        <v>-0.11627906976744186</v>
      </c>
      <c r="H76" s="68">
        <f t="shared" si="11"/>
        <v>-9.8425196850393699E-3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3</v>
      </c>
      <c r="E77" s="70" t="str">
        <f t="shared" si="8"/>
        <v/>
      </c>
      <c r="F77" s="70">
        <f t="shared" si="9"/>
        <v>3.4324942791762012E-3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19</v>
      </c>
      <c r="D78" s="45">
        <v>0</v>
      </c>
      <c r="E78" s="70">
        <f t="shared" ref="E78" si="16">+IF(C78=0,"",C78/C$71)</f>
        <v>1.8700787401574805E-2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</v>
      </c>
      <c r="D83" s="45">
        <v>2</v>
      </c>
      <c r="E83" s="70">
        <f t="shared" si="8"/>
        <v>1.968503937007874E-3</v>
      </c>
      <c r="F83" s="70">
        <f t="shared" si="9"/>
        <v>2.2883295194508009E-3</v>
      </c>
      <c r="G83" s="67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2</v>
      </c>
      <c r="D85" s="45">
        <v>8</v>
      </c>
      <c r="E85" s="70">
        <f t="shared" si="8"/>
        <v>1.968503937007874E-3</v>
      </c>
      <c r="F85" s="70">
        <f t="shared" si="9"/>
        <v>9.1533180778032037E-3</v>
      </c>
      <c r="G85" s="67">
        <f t="shared" si="10"/>
        <v>3</v>
      </c>
      <c r="H85" s="68">
        <f t="shared" si="11"/>
        <v>5.905511811023622E-3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1.1441647597254005E-3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10</v>
      </c>
      <c r="D87" s="7">
        <v>1</v>
      </c>
      <c r="E87" s="13">
        <f t="shared" si="8"/>
        <v>9.8425196850393699E-3</v>
      </c>
      <c r="F87" s="13">
        <f t="shared" si="9"/>
        <v>1.1441647597254005E-3</v>
      </c>
      <c r="G87" s="12">
        <f t="shared" si="10"/>
        <v>-0.9</v>
      </c>
      <c r="H87" s="15">
        <f t="shared" si="11"/>
        <v>-8.8582677165354329E-3</v>
      </c>
    </row>
    <row r="88" spans="1:8" ht="15" x14ac:dyDescent="0.2">
      <c r="B88" s="5" t="s">
        <v>200</v>
      </c>
      <c r="C88" s="7">
        <v>0</v>
      </c>
      <c r="D88" s="7">
        <v>1</v>
      </c>
      <c r="E88" s="13" t="str">
        <f t="shared" si="8"/>
        <v/>
      </c>
      <c r="F88" s="13">
        <f t="shared" si="9"/>
        <v>1.1441647597254005E-3</v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4</v>
      </c>
      <c r="D89" s="7">
        <v>0</v>
      </c>
      <c r="E89" s="13">
        <f t="shared" si="8"/>
        <v>3.937007874015748E-3</v>
      </c>
      <c r="F89" s="13" t="str">
        <f t="shared" si="9"/>
        <v/>
      </c>
      <c r="G89" s="12" t="str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1</v>
      </c>
      <c r="D90" s="7">
        <v>0</v>
      </c>
      <c r="E90" s="13">
        <f t="shared" si="8"/>
        <v>9.8425196850393699E-4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4</v>
      </c>
      <c r="D94" s="45">
        <v>5</v>
      </c>
      <c r="E94" s="70">
        <f t="shared" si="8"/>
        <v>3.937007874015748E-3</v>
      </c>
      <c r="F94" s="70">
        <f t="shared" si="9"/>
        <v>5.7208237986270021E-3</v>
      </c>
      <c r="G94" s="67">
        <f t="shared" si="10"/>
        <v>0.25</v>
      </c>
      <c r="H94" s="68">
        <f t="shared" si="11"/>
        <v>9.8425196850393699E-4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</v>
      </c>
      <c r="D98" s="45">
        <v>1</v>
      </c>
      <c r="E98" s="70">
        <f t="shared" si="8"/>
        <v>1.968503937007874E-3</v>
      </c>
      <c r="F98" s="70">
        <f t="shared" si="9"/>
        <v>1.1441647597254005E-3</v>
      </c>
      <c r="G98" s="67">
        <f t="shared" si="10"/>
        <v>-0.5</v>
      </c>
      <c r="H98" s="68">
        <f t="shared" si="11"/>
        <v>-9.8425196850393699E-4</v>
      </c>
    </row>
    <row r="99" spans="1:8" s="69" customFormat="1" ht="15" x14ac:dyDescent="0.2">
      <c r="A99" s="71"/>
      <c r="B99" s="66" t="s">
        <v>475</v>
      </c>
      <c r="C99" s="45">
        <v>2</v>
      </c>
      <c r="D99" s="45">
        <v>2</v>
      </c>
      <c r="E99" s="70">
        <f t="shared" si="8"/>
        <v>1.968503937007874E-3</v>
      </c>
      <c r="F99" s="70">
        <f t="shared" si="9"/>
        <v>2.2883295194508009E-3</v>
      </c>
      <c r="G99" s="67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2</v>
      </c>
      <c r="E100" s="70" t="str">
        <f t="shared" si="8"/>
        <v/>
      </c>
      <c r="F100" s="70">
        <f t="shared" si="9"/>
        <v>2.2883295194508009E-3</v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1</v>
      </c>
      <c r="D104" s="7">
        <v>0</v>
      </c>
      <c r="E104" s="13">
        <f t="shared" si="8"/>
        <v>9.8425196850393699E-4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8</v>
      </c>
      <c r="D105" s="7">
        <v>10</v>
      </c>
      <c r="E105" s="13">
        <f t="shared" si="8"/>
        <v>7.874015748031496E-3</v>
      </c>
      <c r="F105" s="13">
        <f t="shared" si="9"/>
        <v>1.1441647597254004E-2</v>
      </c>
      <c r="G105" s="12">
        <f t="shared" si="10"/>
        <v>0.25</v>
      </c>
      <c r="H105" s="15">
        <f t="shared" si="11"/>
        <v>1.968503937007874E-3</v>
      </c>
    </row>
    <row r="106" spans="1:8" ht="15" x14ac:dyDescent="0.2">
      <c r="B106" s="5" t="s">
        <v>208</v>
      </c>
      <c r="C106" s="7">
        <v>2</v>
      </c>
      <c r="D106" s="7">
        <v>2</v>
      </c>
      <c r="E106" s="13">
        <f t="shared" si="8"/>
        <v>1.968503937007874E-3</v>
      </c>
      <c r="F106" s="13">
        <f t="shared" si="9"/>
        <v>2.2883295194508009E-3</v>
      </c>
      <c r="G106" s="12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5</v>
      </c>
      <c r="D107" s="7">
        <v>3</v>
      </c>
      <c r="E107" s="13">
        <f t="shared" si="8"/>
        <v>4.921259842519685E-3</v>
      </c>
      <c r="F107" s="13">
        <f t="shared" si="9"/>
        <v>3.4324942791762012E-3</v>
      </c>
      <c r="G107" s="12">
        <f t="shared" si="10"/>
        <v>-0.4</v>
      </c>
      <c r="H107" s="15">
        <f t="shared" si="11"/>
        <v>-1.968503937007874E-3</v>
      </c>
    </row>
    <row r="108" spans="1:8" ht="15" x14ac:dyDescent="0.2">
      <c r="B108" s="5" t="s">
        <v>210</v>
      </c>
      <c r="C108" s="7">
        <v>0</v>
      </c>
      <c r="D108" s="7">
        <v>1</v>
      </c>
      <c r="E108" s="13" t="str">
        <f t="shared" si="8"/>
        <v/>
      </c>
      <c r="F108" s="13">
        <f t="shared" si="9"/>
        <v>1.1441647597254005E-3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2</v>
      </c>
      <c r="D109" s="7">
        <v>3</v>
      </c>
      <c r="E109" s="13">
        <f t="shared" si="8"/>
        <v>1.968503937007874E-3</v>
      </c>
      <c r="F109" s="13">
        <f t="shared" si="9"/>
        <v>3.4324942791762012E-3</v>
      </c>
      <c r="G109" s="12">
        <f t="shared" si="10"/>
        <v>0.5</v>
      </c>
      <c r="H109" s="15">
        <f t="shared" si="11"/>
        <v>9.8425196850393699E-4</v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1</v>
      </c>
      <c r="E111" s="13" t="str">
        <f t="shared" si="8"/>
        <v/>
      </c>
      <c r="F111" s="13">
        <f t="shared" si="9"/>
        <v>1.1441647597254005E-3</v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2</v>
      </c>
      <c r="E112" s="13" t="str">
        <f t="shared" si="8"/>
        <v/>
      </c>
      <c r="F112" s="13">
        <f t="shared" si="9"/>
        <v>2.2883295194508009E-3</v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</v>
      </c>
      <c r="D114" s="7">
        <v>30</v>
      </c>
      <c r="E114" s="13">
        <f t="shared" si="8"/>
        <v>2.952755905511811E-3</v>
      </c>
      <c r="F114" s="13">
        <f t="shared" si="9"/>
        <v>3.4324942791762014E-2</v>
      </c>
      <c r="G114" s="12">
        <f t="shared" si="10"/>
        <v>9</v>
      </c>
      <c r="H114" s="15">
        <f t="shared" si="11"/>
        <v>2.6574803149606301E-2</v>
      </c>
    </row>
    <row r="115" spans="2:8" ht="15" x14ac:dyDescent="0.2">
      <c r="B115" s="5" t="s">
        <v>29</v>
      </c>
      <c r="C115" s="7">
        <v>0</v>
      </c>
      <c r="D115" s="7">
        <v>1</v>
      </c>
      <c r="E115" s="13" t="str">
        <f t="shared" si="8"/>
        <v/>
      </c>
      <c r="F115" s="13">
        <f t="shared" si="9"/>
        <v>1.1441647597254005E-3</v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3</v>
      </c>
      <c r="E117" s="13" t="str">
        <f t="shared" si="8"/>
        <v/>
      </c>
      <c r="F117" s="13">
        <f t="shared" si="9"/>
        <v>3.4324942791762012E-3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5</v>
      </c>
      <c r="D119" s="7">
        <v>1</v>
      </c>
      <c r="E119" s="13">
        <f t="shared" si="8"/>
        <v>4.921259842519685E-3</v>
      </c>
      <c r="F119" s="13">
        <f t="shared" si="9"/>
        <v>1.1441647597254005E-3</v>
      </c>
      <c r="G119" s="12">
        <f t="shared" si="10"/>
        <v>-0.8</v>
      </c>
      <c r="H119" s="15">
        <f t="shared" si="11"/>
        <v>-3.937007874015748E-3</v>
      </c>
    </row>
    <row r="120" spans="2:8" ht="15" x14ac:dyDescent="0.2">
      <c r="B120" s="5" t="s">
        <v>216</v>
      </c>
      <c r="C120" s="7">
        <v>9</v>
      </c>
      <c r="D120" s="7">
        <v>14</v>
      </c>
      <c r="E120" s="13">
        <f t="shared" si="8"/>
        <v>8.8582677165354329E-3</v>
      </c>
      <c r="F120" s="13">
        <f t="shared" si="9"/>
        <v>1.6018306636155607E-2</v>
      </c>
      <c r="G120" s="12">
        <f t="shared" si="10"/>
        <v>0.55555555555555558</v>
      </c>
      <c r="H120" s="15">
        <f t="shared" si="11"/>
        <v>4.921259842519685E-3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3</v>
      </c>
      <c r="D122" s="7">
        <v>1</v>
      </c>
      <c r="E122" s="13">
        <f t="shared" si="8"/>
        <v>2.952755905511811E-3</v>
      </c>
      <c r="F122" s="13">
        <f t="shared" si="9"/>
        <v>1.1441647597254005E-3</v>
      </c>
      <c r="G122" s="12">
        <f t="shared" si="10"/>
        <v>-0.66666666666666663</v>
      </c>
      <c r="H122" s="15">
        <f t="shared" si="11"/>
        <v>-1.968503937007874E-3</v>
      </c>
    </row>
    <row r="123" spans="2:8" ht="15" x14ac:dyDescent="0.2">
      <c r="B123" s="5" t="s">
        <v>217</v>
      </c>
      <c r="C123" s="7">
        <v>24</v>
      </c>
      <c r="D123" s="7">
        <v>3</v>
      </c>
      <c r="E123" s="13">
        <f t="shared" si="8"/>
        <v>2.3622047244094488E-2</v>
      </c>
      <c r="F123" s="13">
        <f t="shared" si="9"/>
        <v>3.4324942791762012E-3</v>
      </c>
      <c r="G123" s="12">
        <f t="shared" si="10"/>
        <v>-0.875</v>
      </c>
      <c r="H123" s="15">
        <f t="shared" si="11"/>
        <v>-2.0669291338582675E-2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679</v>
      </c>
      <c r="D125" s="7">
        <v>635</v>
      </c>
      <c r="E125" s="13">
        <f t="shared" si="8"/>
        <v>0.66830708661417326</v>
      </c>
      <c r="F125" s="13">
        <f t="shared" si="9"/>
        <v>0.72654462242562934</v>
      </c>
      <c r="G125" s="12">
        <f t="shared" si="10"/>
        <v>-6.4801178203240065E-2</v>
      </c>
      <c r="H125" s="15">
        <f t="shared" si="11"/>
        <v>-4.3307086614173235E-2</v>
      </c>
    </row>
    <row r="126" spans="2:8" ht="15" x14ac:dyDescent="0.2">
      <c r="B126" s="5" t="s">
        <v>218</v>
      </c>
      <c r="C126" s="7">
        <v>10</v>
      </c>
      <c r="D126" s="7">
        <v>4</v>
      </c>
      <c r="E126" s="13">
        <f t="shared" si="8"/>
        <v>9.8425196850393699E-3</v>
      </c>
      <c r="F126" s="13">
        <f t="shared" si="9"/>
        <v>4.5766590389016018E-3</v>
      </c>
      <c r="G126" s="12">
        <f t="shared" si="10"/>
        <v>-0.6</v>
      </c>
      <c r="H126" s="15">
        <f t="shared" si="11"/>
        <v>-5.905511811023622E-3</v>
      </c>
    </row>
    <row r="127" spans="2:8" ht="15" x14ac:dyDescent="0.2">
      <c r="B127" s="5" t="s">
        <v>219</v>
      </c>
      <c r="C127" s="7">
        <v>34</v>
      </c>
      <c r="D127" s="7">
        <v>0</v>
      </c>
      <c r="E127" s="13">
        <f t="shared" si="8"/>
        <v>3.3464566929133861E-2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5</v>
      </c>
      <c r="D128" s="7">
        <v>0</v>
      </c>
      <c r="E128" s="13">
        <f t="shared" si="8"/>
        <v>4.921259842519685E-3</v>
      </c>
      <c r="F128" s="13" t="str">
        <f t="shared" si="9"/>
        <v/>
      </c>
      <c r="G128" s="12" t="str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0</v>
      </c>
      <c r="D129" s="7">
        <v>2</v>
      </c>
      <c r="E129" s="13" t="str">
        <f t="shared" si="8"/>
        <v/>
      </c>
      <c r="F129" s="13">
        <f t="shared" si="9"/>
        <v>2.2883295194508009E-3</v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4</v>
      </c>
      <c r="E130" s="70" t="str">
        <f t="shared" ref="E130" si="32">+IF(C130=0,"",C130/C$71)</f>
        <v/>
      </c>
      <c r="F130" s="70">
        <f t="shared" ref="F130" si="33">+IF(D130=0,"",D130/D$71)</f>
        <v>4.5766590389016018E-3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5</v>
      </c>
      <c r="D131" s="7">
        <v>8</v>
      </c>
      <c r="E131" s="13">
        <f t="shared" si="8"/>
        <v>4.921259842519685E-3</v>
      </c>
      <c r="F131" s="13">
        <f t="shared" si="9"/>
        <v>9.1533180778032037E-3</v>
      </c>
      <c r="G131" s="12">
        <f t="shared" si="10"/>
        <v>0.6</v>
      </c>
      <c r="H131" s="15">
        <f t="shared" si="11"/>
        <v>2.952755905511811E-3</v>
      </c>
    </row>
    <row r="132" spans="1:8" ht="15" x14ac:dyDescent="0.2">
      <c r="B132" s="5" t="s">
        <v>34</v>
      </c>
      <c r="C132" s="7">
        <v>1</v>
      </c>
      <c r="D132" s="7">
        <v>1</v>
      </c>
      <c r="E132" s="13">
        <f t="shared" si="8"/>
        <v>9.8425196850393699E-4</v>
      </c>
      <c r="F132" s="13">
        <f t="shared" si="9"/>
        <v>1.1441647597254005E-3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0</v>
      </c>
      <c r="D133" s="7">
        <v>1</v>
      </c>
      <c r="E133" s="13" t="str">
        <f t="shared" si="8"/>
        <v/>
      </c>
      <c r="F133" s="13">
        <f t="shared" si="9"/>
        <v>1.1441647597254005E-3</v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2</v>
      </c>
      <c r="E135" s="13" t="str">
        <f t="shared" si="8"/>
        <v/>
      </c>
      <c r="F135" s="13">
        <f t="shared" si="9"/>
        <v>2.2883295194508009E-3</v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1</v>
      </c>
      <c r="D136" s="7">
        <v>1</v>
      </c>
      <c r="E136" s="13">
        <f t="shared" si="8"/>
        <v>9.8425196850393699E-4</v>
      </c>
      <c r="F136" s="13">
        <f t="shared" si="9"/>
        <v>1.1441647597254005E-3</v>
      </c>
      <c r="G136" s="12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9</v>
      </c>
      <c r="D137" s="7">
        <v>8</v>
      </c>
      <c r="E137" s="13">
        <f t="shared" si="8"/>
        <v>8.8582677165354329E-3</v>
      </c>
      <c r="F137" s="13">
        <f t="shared" si="9"/>
        <v>9.1533180778032037E-3</v>
      </c>
      <c r="G137" s="12">
        <f t="shared" si="10"/>
        <v>-0.1111111111111111</v>
      </c>
      <c r="H137" s="15">
        <f t="shared" si="11"/>
        <v>-9.8425196850393699E-4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13</v>
      </c>
      <c r="D139" s="7">
        <v>1</v>
      </c>
      <c r="E139" s="13">
        <f t="shared" si="8"/>
        <v>1.2795275590551181E-2</v>
      </c>
      <c r="F139" s="13">
        <f t="shared" si="9"/>
        <v>1.1441647597254005E-3</v>
      </c>
      <c r="G139" s="12">
        <f t="shared" si="10"/>
        <v>-0.92307692307692313</v>
      </c>
      <c r="H139" s="15">
        <f t="shared" si="11"/>
        <v>-1.1811023622047244E-2</v>
      </c>
    </row>
    <row r="140" spans="1:8" ht="15" x14ac:dyDescent="0.2">
      <c r="B140" s="5" t="s">
        <v>46</v>
      </c>
      <c r="C140" s="7">
        <v>1</v>
      </c>
      <c r="D140" s="7">
        <v>1</v>
      </c>
      <c r="E140" s="13">
        <f t="shared" si="8"/>
        <v>9.8425196850393699E-4</v>
      </c>
      <c r="F140" s="13">
        <f t="shared" si="9"/>
        <v>1.1441647597254005E-3</v>
      </c>
      <c r="G140" s="12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1</v>
      </c>
      <c r="E144" s="13" t="str">
        <f t="shared" si="36"/>
        <v/>
      </c>
      <c r="F144" s="13">
        <f t="shared" si="37"/>
        <v>1.1441647597254005E-3</v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3</v>
      </c>
      <c r="D145" s="7">
        <v>1</v>
      </c>
      <c r="E145" s="13">
        <f t="shared" si="36"/>
        <v>2.952755905511811E-3</v>
      </c>
      <c r="F145" s="13">
        <f t="shared" si="37"/>
        <v>1.1441647597254005E-3</v>
      </c>
      <c r="G145" s="12">
        <f t="shared" si="38"/>
        <v>-0.66666666666666663</v>
      </c>
      <c r="H145" s="15">
        <f t="shared" si="39"/>
        <v>-1.968503937007874E-3</v>
      </c>
    </row>
    <row r="146" spans="1:8" ht="30" x14ac:dyDescent="0.2">
      <c r="B146" s="5" t="s">
        <v>227</v>
      </c>
      <c r="C146" s="7">
        <v>1</v>
      </c>
      <c r="D146" s="7">
        <v>0</v>
      </c>
      <c r="E146" s="13">
        <f t="shared" si="36"/>
        <v>9.8425196850393699E-4</v>
      </c>
      <c r="F146" s="13" t="str">
        <f t="shared" si="37"/>
        <v/>
      </c>
      <c r="G146" s="12" t="str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1</v>
      </c>
      <c r="E147" s="13" t="str">
        <f t="shared" si="36"/>
        <v/>
      </c>
      <c r="F147" s="13">
        <f t="shared" si="37"/>
        <v>1.1441647597254005E-3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29</v>
      </c>
      <c r="D148" s="7">
        <v>2</v>
      </c>
      <c r="E148" s="13">
        <f t="shared" si="36"/>
        <v>2.8543307086614175E-2</v>
      </c>
      <c r="F148" s="13">
        <f t="shared" si="37"/>
        <v>2.2883295194508009E-3</v>
      </c>
      <c r="G148" s="12">
        <f t="shared" si="38"/>
        <v>-0.93103448275862066</v>
      </c>
      <c r="H148" s="15">
        <f t="shared" si="39"/>
        <v>-2.6574803149606301E-2</v>
      </c>
    </row>
    <row r="149" spans="1:8" ht="15" x14ac:dyDescent="0.2">
      <c r="B149" s="5" t="s">
        <v>45</v>
      </c>
      <c r="C149" s="7">
        <v>1</v>
      </c>
      <c r="D149" s="7">
        <v>2</v>
      </c>
      <c r="E149" s="13">
        <f t="shared" si="36"/>
        <v>9.8425196850393699E-4</v>
      </c>
      <c r="F149" s="13">
        <f t="shared" si="37"/>
        <v>2.2883295194508009E-3</v>
      </c>
      <c r="G149" s="12">
        <f t="shared" si="38"/>
        <v>1</v>
      </c>
      <c r="H149" s="15">
        <f t="shared" si="39"/>
        <v>9.8425196850393699E-4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4</v>
      </c>
      <c r="E152" s="70" t="str">
        <f t="shared" ref="E152:E155" si="40">+IF(C152=0,"",C152/C$71)</f>
        <v/>
      </c>
      <c r="F152" s="70">
        <f t="shared" ref="F152:F155" si="41">+IF(D152=0,"",D152/D$71)</f>
        <v>4.5766590389016018E-3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854</v>
      </c>
      <c r="D161" s="41">
        <f>SUM(D162:D323)</f>
        <v>426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-0.50117096018735363</v>
      </c>
      <c r="H161" s="42">
        <f>+IF(OR(AND(E161=""),(G161="")),"",E161*G161)</f>
        <v>-0.50117096018735363</v>
      </c>
    </row>
    <row r="162" spans="1:8" s="69" customFormat="1" ht="15" x14ac:dyDescent="0.2">
      <c r="A162" s="71"/>
      <c r="B162" s="72" t="s">
        <v>482</v>
      </c>
      <c r="C162" s="45">
        <v>5</v>
      </c>
      <c r="D162" s="45">
        <v>2</v>
      </c>
      <c r="E162" s="70">
        <f>+IF(C162=0,"",C162/C$161)</f>
        <v>5.8548009367681503E-3</v>
      </c>
      <c r="F162" s="70">
        <f>+IF(D162=0,"",D162/D$161)</f>
        <v>4.6948356807511738E-3</v>
      </c>
      <c r="G162" s="67">
        <f>+IF(OR(AND(D162=0),(C162=0)),"0",((D162-C162)/C162))</f>
        <v>-0.6</v>
      </c>
      <c r="H162" s="68">
        <f>+IF(OR(AND(E162=""),(G162="")),"",E162*G162)</f>
        <v>-3.5128805620608899E-3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5</v>
      </c>
      <c r="D164" s="45">
        <v>8</v>
      </c>
      <c r="E164" s="70">
        <f t="shared" si="44"/>
        <v>5.8548009367681503E-3</v>
      </c>
      <c r="F164" s="70">
        <f t="shared" si="45"/>
        <v>1.8779342723004695E-2</v>
      </c>
      <c r="G164" s="67">
        <f t="shared" si="46"/>
        <v>0.6</v>
      </c>
      <c r="H164" s="68">
        <f t="shared" si="47"/>
        <v>3.5128805620608899E-3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3</v>
      </c>
      <c r="D166" s="45">
        <v>1</v>
      </c>
      <c r="E166" s="70">
        <f t="shared" si="44"/>
        <v>3.5128805620608899E-3</v>
      </c>
      <c r="F166" s="70">
        <f t="shared" si="45"/>
        <v>2.3474178403755869E-3</v>
      </c>
      <c r="G166" s="67">
        <f t="shared" si="46"/>
        <v>-0.66666666666666663</v>
      </c>
      <c r="H166" s="68">
        <f t="shared" si="47"/>
        <v>-2.34192037470726E-3</v>
      </c>
    </row>
    <row r="167" spans="1:8" s="69" customFormat="1" ht="15" x14ac:dyDescent="0.2">
      <c r="A167" s="71"/>
      <c r="B167" s="72" t="s">
        <v>49</v>
      </c>
      <c r="C167" s="45">
        <v>80</v>
      </c>
      <c r="D167" s="45">
        <v>21</v>
      </c>
      <c r="E167" s="70">
        <f t="shared" si="44"/>
        <v>9.3676814988290405E-2</v>
      </c>
      <c r="F167" s="70">
        <f t="shared" si="45"/>
        <v>4.9295774647887321E-2</v>
      </c>
      <c r="G167" s="67">
        <f t="shared" si="46"/>
        <v>-0.73750000000000004</v>
      </c>
      <c r="H167" s="68">
        <f t="shared" si="47"/>
        <v>-6.9086651053864176E-2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3</v>
      </c>
      <c r="D169" s="45">
        <v>10</v>
      </c>
      <c r="E169" s="70">
        <f t="shared" si="44"/>
        <v>3.5128805620608899E-3</v>
      </c>
      <c r="F169" s="70">
        <f t="shared" si="45"/>
        <v>2.3474178403755867E-2</v>
      </c>
      <c r="G169" s="67">
        <f t="shared" si="46"/>
        <v>2.3333333333333335</v>
      </c>
      <c r="H169" s="68">
        <f t="shared" si="47"/>
        <v>8.1967213114754103E-3</v>
      </c>
    </row>
    <row r="170" spans="1:8" s="69" customFormat="1" ht="15" x14ac:dyDescent="0.2">
      <c r="A170" s="71"/>
      <c r="B170" s="72" t="s">
        <v>50</v>
      </c>
      <c r="C170" s="45">
        <v>2</v>
      </c>
      <c r="D170" s="45">
        <v>0</v>
      </c>
      <c r="E170" s="70">
        <f t="shared" si="44"/>
        <v>2.34192037470726E-3</v>
      </c>
      <c r="F170" s="70" t="str">
        <f t="shared" si="45"/>
        <v/>
      </c>
      <c r="G170" s="67" t="str">
        <f t="shared" si="46"/>
        <v>0</v>
      </c>
      <c r="H170" s="68">
        <f t="shared" si="47"/>
        <v>0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4</v>
      </c>
      <c r="D173" s="45">
        <v>0</v>
      </c>
      <c r="E173" s="70">
        <f t="shared" si="44"/>
        <v>4.6838407494145199E-3</v>
      </c>
      <c r="F173" s="70" t="str">
        <f t="shared" si="45"/>
        <v/>
      </c>
      <c r="G173" s="67" t="str">
        <f t="shared" si="46"/>
        <v>0</v>
      </c>
      <c r="H173" s="68">
        <f t="shared" si="47"/>
        <v>0</v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1</v>
      </c>
      <c r="E174" s="70" t="str">
        <f t="shared" si="44"/>
        <v/>
      </c>
      <c r="F174" s="70">
        <f t="shared" si="45"/>
        <v>2.3474178403755869E-3</v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4</v>
      </c>
      <c r="E175" s="70" t="str">
        <f t="shared" ref="E175" si="48">+IF(C175=0,"",C175/C$161)</f>
        <v/>
      </c>
      <c r="F175" s="70">
        <f t="shared" ref="F175" si="49">+IF(D175=0,"",D175/D$161)</f>
        <v>9.3896713615023476E-3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11</v>
      </c>
      <c r="D176" s="45">
        <v>6</v>
      </c>
      <c r="E176" s="70">
        <f t="shared" si="44"/>
        <v>1.288056206088993E-2</v>
      </c>
      <c r="F176" s="70">
        <f t="shared" si="45"/>
        <v>1.4084507042253521E-2</v>
      </c>
      <c r="G176" s="67">
        <f t="shared" si="46"/>
        <v>-0.45454545454545453</v>
      </c>
      <c r="H176" s="68">
        <f t="shared" si="47"/>
        <v>-5.8548009367681503E-3</v>
      </c>
    </row>
    <row r="177" spans="1:8" s="69" customFormat="1" ht="15" x14ac:dyDescent="0.2">
      <c r="A177" s="71"/>
      <c r="B177" s="72" t="s">
        <v>231</v>
      </c>
      <c r="C177" s="45">
        <v>4</v>
      </c>
      <c r="D177" s="45">
        <v>0</v>
      </c>
      <c r="E177" s="70">
        <f t="shared" si="44"/>
        <v>4.6838407494145199E-3</v>
      </c>
      <c r="F177" s="70" t="str">
        <f t="shared" si="45"/>
        <v/>
      </c>
      <c r="G177" s="67" t="str">
        <f t="shared" si="46"/>
        <v>0</v>
      </c>
      <c r="H177" s="68">
        <f t="shared" si="47"/>
        <v>0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1</v>
      </c>
      <c r="E178" s="70" t="str">
        <f t="shared" si="44"/>
        <v/>
      </c>
      <c r="F178" s="70">
        <f t="shared" si="45"/>
        <v>2.3474178403755869E-3</v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7</v>
      </c>
      <c r="D182" s="45">
        <v>19</v>
      </c>
      <c r="E182" s="70">
        <f t="shared" si="44"/>
        <v>8.1967213114754103E-3</v>
      </c>
      <c r="F182" s="70">
        <f t="shared" si="45"/>
        <v>4.4600938967136149E-2</v>
      </c>
      <c r="G182" s="67">
        <f t="shared" si="46"/>
        <v>1.7142857142857142</v>
      </c>
      <c r="H182" s="68">
        <f t="shared" si="47"/>
        <v>1.405152224824356E-2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1</v>
      </c>
      <c r="E185" s="70" t="str">
        <f t="shared" si="44"/>
        <v/>
      </c>
      <c r="F185" s="70">
        <f t="shared" si="45"/>
        <v>2.3474178403755869E-3</v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9</v>
      </c>
      <c r="D186" s="45">
        <v>3</v>
      </c>
      <c r="E186" s="70">
        <f t="shared" si="44"/>
        <v>1.0538641686182669E-2</v>
      </c>
      <c r="F186" s="70">
        <f t="shared" si="45"/>
        <v>7.0422535211267607E-3</v>
      </c>
      <c r="G186" s="67">
        <f t="shared" si="46"/>
        <v>-0.66666666666666663</v>
      </c>
      <c r="H186" s="68">
        <f t="shared" si="47"/>
        <v>-7.025761124121779E-3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4</v>
      </c>
      <c r="E187" s="70" t="str">
        <f t="shared" ref="E187" si="56">+IF(C187=0,"",C187/C$161)</f>
        <v/>
      </c>
      <c r="F187" s="70">
        <f t="shared" ref="F187" si="57">+IF(D187=0,"",D187/D$161)</f>
        <v>9.3896713615023476E-3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</v>
      </c>
      <c r="D188" s="45">
        <v>1</v>
      </c>
      <c r="E188" s="70">
        <f t="shared" si="44"/>
        <v>1.17096018735363E-3</v>
      </c>
      <c r="F188" s="70">
        <f t="shared" si="45"/>
        <v>2.3474178403755869E-3</v>
      </c>
      <c r="G188" s="67">
        <f t="shared" si="46"/>
        <v>0</v>
      </c>
      <c r="H188" s="68">
        <f t="shared" si="47"/>
        <v>0</v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2</v>
      </c>
      <c r="E189" s="70" t="str">
        <f t="shared" si="44"/>
        <v/>
      </c>
      <c r="F189" s="70">
        <f t="shared" si="45"/>
        <v>4.6948356807511738E-3</v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13</v>
      </c>
      <c r="D190" s="45">
        <v>4</v>
      </c>
      <c r="E190" s="70">
        <f t="shared" si="44"/>
        <v>1.5222482435597189E-2</v>
      </c>
      <c r="F190" s="70">
        <f t="shared" si="45"/>
        <v>9.3896713615023476E-3</v>
      </c>
      <c r="G190" s="67">
        <f t="shared" si="46"/>
        <v>-0.69230769230769229</v>
      </c>
      <c r="H190" s="68">
        <f t="shared" si="47"/>
        <v>-1.0538641686182669E-2</v>
      </c>
    </row>
    <row r="191" spans="1:8" s="69" customFormat="1" ht="15" x14ac:dyDescent="0.2">
      <c r="A191" s="71"/>
      <c r="B191" s="72" t="s">
        <v>239</v>
      </c>
      <c r="C191" s="45">
        <v>13</v>
      </c>
      <c r="D191" s="45">
        <v>20</v>
      </c>
      <c r="E191" s="70">
        <f t="shared" si="44"/>
        <v>1.5222482435597189E-2</v>
      </c>
      <c r="F191" s="70">
        <f t="shared" si="45"/>
        <v>4.6948356807511735E-2</v>
      </c>
      <c r="G191" s="67">
        <f t="shared" si="46"/>
        <v>0.53846153846153844</v>
      </c>
      <c r="H191" s="68">
        <f t="shared" si="47"/>
        <v>8.1967213114754085E-3</v>
      </c>
    </row>
    <row r="192" spans="1:8" s="69" customFormat="1" ht="15" x14ac:dyDescent="0.2">
      <c r="A192" s="71"/>
      <c r="B192" s="72" t="s">
        <v>489</v>
      </c>
      <c r="C192" s="45">
        <v>18</v>
      </c>
      <c r="D192" s="45">
        <v>16</v>
      </c>
      <c r="E192" s="70">
        <f t="shared" si="44"/>
        <v>2.1077283372365339E-2</v>
      </c>
      <c r="F192" s="70">
        <f t="shared" si="45"/>
        <v>3.7558685446009391E-2</v>
      </c>
      <c r="G192" s="67">
        <f t="shared" si="46"/>
        <v>-0.1111111111111111</v>
      </c>
      <c r="H192" s="68">
        <f t="shared" si="47"/>
        <v>-2.3419203747072595E-3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1</v>
      </c>
      <c r="E193" s="70" t="str">
        <f t="shared" si="44"/>
        <v/>
      </c>
      <c r="F193" s="70">
        <f t="shared" si="45"/>
        <v>2.3474178403755869E-3</v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17</v>
      </c>
      <c r="E195" s="70" t="str">
        <f t="shared" ref="E195" si="60">+IF(C195=0,"",C195/C$161)</f>
        <v/>
      </c>
      <c r="F195" s="70">
        <f t="shared" ref="F195" si="61">+IF(D195=0,"",D195/D$161)</f>
        <v>3.9906103286384977E-2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0</v>
      </c>
      <c r="E197" s="70">
        <f t="shared" si="44"/>
        <v>1.17096018735363E-3</v>
      </c>
      <c r="F197" s="70" t="str">
        <f t="shared" si="45"/>
        <v/>
      </c>
      <c r="G197" s="67" t="str">
        <f t="shared" si="46"/>
        <v>0</v>
      </c>
      <c r="H197" s="68">
        <f t="shared" si="47"/>
        <v>0</v>
      </c>
    </row>
    <row r="198" spans="1:8" s="69" customFormat="1" ht="15" x14ac:dyDescent="0.2">
      <c r="A198" s="71"/>
      <c r="B198" s="72" t="s">
        <v>243</v>
      </c>
      <c r="C198" s="45">
        <v>4</v>
      </c>
      <c r="D198" s="45">
        <v>3</v>
      </c>
      <c r="E198" s="70">
        <f t="shared" si="44"/>
        <v>4.6838407494145199E-3</v>
      </c>
      <c r="F198" s="70">
        <f t="shared" si="45"/>
        <v>7.0422535211267607E-3</v>
      </c>
      <c r="G198" s="67">
        <f t="shared" si="46"/>
        <v>-0.25</v>
      </c>
      <c r="H198" s="68">
        <f t="shared" si="47"/>
        <v>-1.17096018735363E-3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53</v>
      </c>
      <c r="D201" s="45">
        <v>21</v>
      </c>
      <c r="E201" s="70">
        <f t="shared" si="44"/>
        <v>6.2060889929742388E-2</v>
      </c>
      <c r="F201" s="70">
        <f t="shared" si="45"/>
        <v>4.9295774647887321E-2</v>
      </c>
      <c r="G201" s="67">
        <f t="shared" si="46"/>
        <v>-0.60377358490566035</v>
      </c>
      <c r="H201" s="68">
        <f t="shared" si="47"/>
        <v>-3.7470725995316159E-2</v>
      </c>
    </row>
    <row r="202" spans="1:8" s="69" customFormat="1" ht="15" x14ac:dyDescent="0.2">
      <c r="A202" s="71"/>
      <c r="B202" s="72" t="s">
        <v>245</v>
      </c>
      <c r="C202" s="45">
        <v>5</v>
      </c>
      <c r="D202" s="45">
        <v>0</v>
      </c>
      <c r="E202" s="70">
        <f t="shared" si="44"/>
        <v>5.8548009367681503E-3</v>
      </c>
      <c r="F202" s="70" t="str">
        <f t="shared" si="45"/>
        <v/>
      </c>
      <c r="G202" s="67" t="str">
        <f t="shared" si="46"/>
        <v>0</v>
      </c>
      <c r="H202" s="68">
        <f t="shared" si="47"/>
        <v>0</v>
      </c>
    </row>
    <row r="203" spans="1:8" s="69" customFormat="1" ht="30" x14ac:dyDescent="0.2">
      <c r="A203" s="71"/>
      <c r="B203" s="72" t="s">
        <v>246</v>
      </c>
      <c r="C203" s="45">
        <v>1</v>
      </c>
      <c r="D203" s="45">
        <v>27</v>
      </c>
      <c r="E203" s="70">
        <f t="shared" si="44"/>
        <v>1.17096018735363E-3</v>
      </c>
      <c r="F203" s="70">
        <f t="shared" si="45"/>
        <v>6.3380281690140844E-2</v>
      </c>
      <c r="G203" s="67">
        <f t="shared" si="46"/>
        <v>26</v>
      </c>
      <c r="H203" s="68">
        <f t="shared" si="47"/>
        <v>3.0444964871194378E-2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91</v>
      </c>
      <c r="D212" s="45">
        <v>40</v>
      </c>
      <c r="E212" s="70">
        <f t="shared" si="44"/>
        <v>0.10655737704918032</v>
      </c>
      <c r="F212" s="70">
        <f t="shared" si="45"/>
        <v>9.3896713615023469E-2</v>
      </c>
      <c r="G212" s="67">
        <f t="shared" si="46"/>
        <v>-0.56043956043956045</v>
      </c>
      <c r="H212" s="68">
        <f t="shared" si="47"/>
        <v>-5.9718969555035126E-2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2</v>
      </c>
      <c r="E222" s="70" t="str">
        <f t="shared" si="44"/>
        <v/>
      </c>
      <c r="F222" s="70">
        <f t="shared" si="45"/>
        <v>4.6948356807511738E-3</v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391</v>
      </c>
      <c r="D224" s="45">
        <v>12</v>
      </c>
      <c r="E224" s="70">
        <f t="shared" si="44"/>
        <v>0.45784543325526933</v>
      </c>
      <c r="F224" s="70">
        <f t="shared" si="45"/>
        <v>2.8169014084507043E-2</v>
      </c>
      <c r="G224" s="67">
        <f t="shared" si="46"/>
        <v>-0.96930946291560105</v>
      </c>
      <c r="H224" s="68">
        <f t="shared" si="47"/>
        <v>-0.44379391100702575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1</v>
      </c>
      <c r="E226" s="70" t="str">
        <f t="shared" si="44"/>
        <v/>
      </c>
      <c r="F226" s="70">
        <f t="shared" si="45"/>
        <v>2.3474178403755869E-3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7</v>
      </c>
      <c r="D227" s="45">
        <v>5</v>
      </c>
      <c r="E227" s="70">
        <f t="shared" si="44"/>
        <v>8.1967213114754103E-3</v>
      </c>
      <c r="F227" s="70">
        <f t="shared" si="45"/>
        <v>1.1737089201877934E-2</v>
      </c>
      <c r="G227" s="67">
        <f t="shared" si="46"/>
        <v>-0.2857142857142857</v>
      </c>
      <c r="H227" s="68">
        <f t="shared" si="47"/>
        <v>-2.34192037470726E-3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1</v>
      </c>
      <c r="D230" s="45">
        <v>1</v>
      </c>
      <c r="E230" s="70">
        <f t="shared" si="44"/>
        <v>1.17096018735363E-3</v>
      </c>
      <c r="F230" s="70">
        <f t="shared" si="45"/>
        <v>2.3474178403755869E-3</v>
      </c>
      <c r="G230" s="67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5</v>
      </c>
      <c r="D232" s="45">
        <v>0</v>
      </c>
      <c r="E232" s="70">
        <f t="shared" si="44"/>
        <v>5.8548009367681503E-3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1</v>
      </c>
      <c r="D238" s="45">
        <v>0</v>
      </c>
      <c r="E238" s="70">
        <f t="shared" si="68"/>
        <v>1.17096018735363E-3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5</v>
      </c>
      <c r="D245" s="45"/>
      <c r="E245" s="70">
        <f t="shared" si="68"/>
        <v>5.8548009367681503E-3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16</v>
      </c>
      <c r="D248" s="45"/>
      <c r="E248" s="70">
        <f t="shared" si="68"/>
        <v>1.873536299765808E-2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41</v>
      </c>
      <c r="D253" s="45">
        <v>25</v>
      </c>
      <c r="E253" s="70">
        <f t="shared" si="68"/>
        <v>4.8009367681498827E-2</v>
      </c>
      <c r="F253" s="70">
        <f t="shared" si="69"/>
        <v>5.8685446009389672E-2</v>
      </c>
      <c r="G253" s="67">
        <f t="shared" si="70"/>
        <v>-0.3902439024390244</v>
      </c>
      <c r="H253" s="68">
        <f t="shared" si="71"/>
        <v>-1.873536299765808E-2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18</v>
      </c>
      <c r="E260" s="70" t="str">
        <f t="shared" si="76"/>
        <v/>
      </c>
      <c r="F260" s="70">
        <f t="shared" si="77"/>
        <v>4.2253521126760563E-2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3</v>
      </c>
      <c r="D261" s="45">
        <v>1</v>
      </c>
      <c r="E261" s="70">
        <f t="shared" si="68"/>
        <v>3.5128805620608899E-3</v>
      </c>
      <c r="F261" s="70">
        <f t="shared" si="69"/>
        <v>2.3474178403755869E-3</v>
      </c>
      <c r="G261" s="67">
        <f t="shared" si="70"/>
        <v>-0.66666666666666663</v>
      </c>
      <c r="H261" s="68">
        <f t="shared" si="71"/>
        <v>-2.34192037470726E-3</v>
      </c>
    </row>
    <row r="262" spans="1:8" s="69" customFormat="1" ht="15" x14ac:dyDescent="0.2">
      <c r="A262" s="71"/>
      <c r="B262" s="72" t="s">
        <v>75</v>
      </c>
      <c r="C262" s="45">
        <v>9</v>
      </c>
      <c r="D262" s="45">
        <v>5</v>
      </c>
      <c r="E262" s="70">
        <f t="shared" si="68"/>
        <v>1.0538641686182669E-2</v>
      </c>
      <c r="F262" s="70">
        <f t="shared" si="69"/>
        <v>1.1737089201877934E-2</v>
      </c>
      <c r="G262" s="67">
        <f t="shared" si="70"/>
        <v>-0.44444444444444442</v>
      </c>
      <c r="H262" s="68">
        <f t="shared" si="71"/>
        <v>-4.683840749414519E-3</v>
      </c>
    </row>
    <row r="263" spans="1:8" s="69" customFormat="1" ht="15" x14ac:dyDescent="0.2">
      <c r="A263" s="71"/>
      <c r="B263" s="72" t="s">
        <v>71</v>
      </c>
      <c r="C263" s="45">
        <v>6</v>
      </c>
      <c r="D263" s="45">
        <v>0</v>
      </c>
      <c r="E263" s="70">
        <f t="shared" si="68"/>
        <v>7.0257611241217799E-3</v>
      </c>
      <c r="F263" s="70" t="str">
        <f t="shared" si="69"/>
        <v/>
      </c>
      <c r="G263" s="67" t="str">
        <f t="shared" si="70"/>
        <v>0</v>
      </c>
      <c r="H263" s="68">
        <f t="shared" si="71"/>
        <v>0</v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1</v>
      </c>
      <c r="E269" s="70" t="str">
        <f t="shared" si="68"/>
        <v/>
      </c>
      <c r="F269" s="70">
        <f t="shared" si="69"/>
        <v>2.3474178403755869E-3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6</v>
      </c>
      <c r="D272" s="45">
        <v>10</v>
      </c>
      <c r="E272" s="70">
        <f t="shared" si="68"/>
        <v>7.0257611241217799E-3</v>
      </c>
      <c r="F272" s="70">
        <f t="shared" si="69"/>
        <v>2.3474178403755867E-2</v>
      </c>
      <c r="G272" s="67">
        <f t="shared" si="70"/>
        <v>0.66666666666666663</v>
      </c>
      <c r="H272" s="68">
        <f t="shared" si="71"/>
        <v>4.6838407494145199E-3</v>
      </c>
    </row>
    <row r="273" spans="1:8" s="69" customFormat="1" ht="15" x14ac:dyDescent="0.2">
      <c r="A273" s="71"/>
      <c r="B273" s="72" t="s">
        <v>76</v>
      </c>
      <c r="C273" s="45">
        <v>1</v>
      </c>
      <c r="D273" s="45">
        <v>0</v>
      </c>
      <c r="E273" s="70">
        <f t="shared" si="68"/>
        <v>1.17096018735363E-3</v>
      </c>
      <c r="F273" s="70" t="str">
        <f t="shared" si="69"/>
        <v/>
      </c>
      <c r="G273" s="67" t="str">
        <f t="shared" si="70"/>
        <v>0</v>
      </c>
      <c r="H273" s="68">
        <f t="shared" si="71"/>
        <v>0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6</v>
      </c>
      <c r="D276" s="45">
        <v>0</v>
      </c>
      <c r="E276" s="70">
        <f t="shared" si="68"/>
        <v>7.0257611241217799E-3</v>
      </c>
      <c r="F276" s="70" t="str">
        <f t="shared" si="69"/>
        <v/>
      </c>
      <c r="G276" s="67" t="str">
        <f t="shared" si="70"/>
        <v>0</v>
      </c>
      <c r="H276" s="68">
        <f t="shared" si="71"/>
        <v>0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3</v>
      </c>
      <c r="E281" s="70" t="str">
        <f t="shared" si="68"/>
        <v/>
      </c>
      <c r="F281" s="70">
        <f t="shared" si="69"/>
        <v>7.0422535211267607E-3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1</v>
      </c>
      <c r="E282" s="70" t="str">
        <f t="shared" si="68"/>
        <v/>
      </c>
      <c r="F282" s="70">
        <f t="shared" si="69"/>
        <v>2.3474178403755869E-3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2</v>
      </c>
      <c r="D284" s="45">
        <v>4</v>
      </c>
      <c r="E284" s="70">
        <f t="shared" si="68"/>
        <v>2.34192037470726E-3</v>
      </c>
      <c r="F284" s="70">
        <f t="shared" si="69"/>
        <v>9.3896713615023476E-3</v>
      </c>
      <c r="G284" s="67">
        <f t="shared" si="70"/>
        <v>1</v>
      </c>
      <c r="H284" s="68">
        <f t="shared" si="71"/>
        <v>2.34192037470726E-3</v>
      </c>
    </row>
    <row r="285" spans="1:8" s="69" customFormat="1" ht="15" x14ac:dyDescent="0.2">
      <c r="A285" s="71"/>
      <c r="B285" s="72" t="s">
        <v>512</v>
      </c>
      <c r="C285" s="45">
        <v>2</v>
      </c>
      <c r="D285" s="45">
        <v>3</v>
      </c>
      <c r="E285" s="70">
        <f t="shared" si="68"/>
        <v>2.34192037470726E-3</v>
      </c>
      <c r="F285" s="70">
        <f t="shared" si="69"/>
        <v>7.0422535211267607E-3</v>
      </c>
      <c r="G285" s="67">
        <f t="shared" si="70"/>
        <v>0.5</v>
      </c>
      <c r="H285" s="68">
        <f t="shared" si="71"/>
        <v>1.17096018735363E-3</v>
      </c>
    </row>
    <row r="286" spans="1:8" s="69" customFormat="1" ht="15" x14ac:dyDescent="0.2">
      <c r="A286" s="71"/>
      <c r="B286" s="72" t="s">
        <v>513</v>
      </c>
      <c r="C286" s="45">
        <v>2</v>
      </c>
      <c r="D286" s="45">
        <v>0</v>
      </c>
      <c r="E286" s="70">
        <f t="shared" si="68"/>
        <v>2.34192037470726E-3</v>
      </c>
      <c r="F286" s="70" t="str">
        <f t="shared" si="69"/>
        <v/>
      </c>
      <c r="G286" s="67" t="str">
        <f t="shared" si="70"/>
        <v>0</v>
      </c>
      <c r="H286" s="68">
        <f t="shared" si="71"/>
        <v>0</v>
      </c>
    </row>
    <row r="287" spans="1:8" s="69" customFormat="1" ht="15" x14ac:dyDescent="0.2">
      <c r="A287" s="71"/>
      <c r="B287" s="72" t="s">
        <v>78</v>
      </c>
      <c r="C287" s="45">
        <v>9</v>
      </c>
      <c r="D287" s="45">
        <v>6</v>
      </c>
      <c r="E287" s="70">
        <f t="shared" si="68"/>
        <v>1.0538641686182669E-2</v>
      </c>
      <c r="F287" s="70">
        <f t="shared" si="69"/>
        <v>1.4084507042253521E-2</v>
      </c>
      <c r="G287" s="67">
        <f t="shared" si="70"/>
        <v>-0.33333333333333331</v>
      </c>
      <c r="H287" s="68">
        <f t="shared" si="71"/>
        <v>-3.5128805620608895E-3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1</v>
      </c>
      <c r="E293" s="70">
        <f t="shared" si="68"/>
        <v>1.17096018735363E-3</v>
      </c>
      <c r="F293" s="70">
        <f t="shared" si="69"/>
        <v>2.3474178403755869E-3</v>
      </c>
      <c r="G293" s="67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</v>
      </c>
      <c r="D297" s="45">
        <v>1</v>
      </c>
      <c r="E297" s="70">
        <f t="shared" si="68"/>
        <v>1.17096018735363E-3</v>
      </c>
      <c r="F297" s="70">
        <f t="shared" si="69"/>
        <v>2.3474178403755869E-3</v>
      </c>
      <c r="G297" s="67">
        <f t="shared" si="70"/>
        <v>0</v>
      </c>
      <c r="H297" s="68">
        <f t="shared" si="71"/>
        <v>0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1</v>
      </c>
      <c r="D299" s="45">
        <v>2</v>
      </c>
      <c r="E299" s="70">
        <f t="shared" si="68"/>
        <v>1.17096018735363E-3</v>
      </c>
      <c r="F299" s="70">
        <f t="shared" si="69"/>
        <v>4.6948356807511738E-3</v>
      </c>
      <c r="G299" s="67">
        <f t="shared" si="70"/>
        <v>1</v>
      </c>
      <c r="H299" s="68">
        <f t="shared" si="71"/>
        <v>1.17096018735363E-3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1</v>
      </c>
      <c r="E301" s="70" t="str">
        <f t="shared" si="68"/>
        <v/>
      </c>
      <c r="F301" s="70">
        <f t="shared" si="69"/>
        <v>2.3474178403755869E-3</v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2</v>
      </c>
      <c r="D304" s="45">
        <v>2</v>
      </c>
      <c r="E304" s="70">
        <f t="shared" si="68"/>
        <v>2.34192037470726E-3</v>
      </c>
      <c r="F304" s="70">
        <f t="shared" si="69"/>
        <v>4.6948356807511738E-3</v>
      </c>
      <c r="G304" s="67">
        <f t="shared" si="70"/>
        <v>0</v>
      </c>
      <c r="H304" s="68">
        <f t="shared" si="71"/>
        <v>0</v>
      </c>
    </row>
    <row r="305" spans="1:8" s="69" customFormat="1" ht="15" x14ac:dyDescent="0.2">
      <c r="A305" s="71"/>
      <c r="B305" s="72" t="s">
        <v>525</v>
      </c>
      <c r="C305" s="45">
        <v>1</v>
      </c>
      <c r="D305" s="45">
        <v>1</v>
      </c>
      <c r="E305" s="70">
        <f t="shared" si="68"/>
        <v>1.17096018735363E-3</v>
      </c>
      <c r="F305" s="70">
        <f t="shared" si="69"/>
        <v>2.3474178403755869E-3</v>
      </c>
      <c r="G305" s="67">
        <f t="shared" si="70"/>
        <v>0</v>
      </c>
      <c r="H305" s="68">
        <f t="shared" si="71"/>
        <v>0</v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2</v>
      </c>
      <c r="E308" s="70" t="str">
        <f t="shared" ref="E308" si="96">+IF(C308=0,"",C308/C$161)</f>
        <v/>
      </c>
      <c r="F308" s="70">
        <f t="shared" ref="F308" si="97">+IF(D308=0,"",D308/D$161)</f>
        <v>4.6948356807511738E-3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1</v>
      </c>
      <c r="D312" s="45">
        <v>0</v>
      </c>
      <c r="E312" s="70">
        <f t="shared" si="68"/>
        <v>1.17096018735363E-3</v>
      </c>
      <c r="F312" s="70" t="str">
        <f t="shared" si="69"/>
        <v/>
      </c>
      <c r="G312" s="67" t="str">
        <f t="shared" si="70"/>
        <v>0</v>
      </c>
      <c r="H312" s="68">
        <f t="shared" si="71"/>
        <v>0</v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1</v>
      </c>
      <c r="D315" s="45">
        <v>3</v>
      </c>
      <c r="E315" s="70">
        <f t="shared" si="100"/>
        <v>1.17096018735363E-3</v>
      </c>
      <c r="F315" s="70">
        <f t="shared" si="101"/>
        <v>7.0422535211267607E-3</v>
      </c>
      <c r="G315" s="67">
        <f t="shared" si="102"/>
        <v>2</v>
      </c>
      <c r="H315" s="68">
        <f t="shared" si="103"/>
        <v>2.34192037470726E-3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82</v>
      </c>
      <c r="E318" s="70" t="str">
        <f t="shared" si="100"/>
        <v/>
      </c>
      <c r="F318" s="70">
        <f t="shared" si="101"/>
        <v>0.19248826291079812</v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1693</v>
      </c>
      <c r="D329" s="41">
        <f>SUM(D330:D546)</f>
        <v>1421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-0.16066154754873008</v>
      </c>
      <c r="H329" s="42">
        <f>+IF(OR(AND(E329=""),(G329="")),"",E329*G329)</f>
        <v>-0.16066154754873008</v>
      </c>
    </row>
    <row r="330" spans="1:8" s="69" customFormat="1" ht="15" x14ac:dyDescent="0.2">
      <c r="A330" s="71"/>
      <c r="B330" s="66" t="s">
        <v>86</v>
      </c>
      <c r="C330" s="45">
        <v>29</v>
      </c>
      <c r="D330" s="45">
        <v>18</v>
      </c>
      <c r="E330" s="70">
        <f>+IF(C330=0,"",C330/C$329)</f>
        <v>1.7129356172474897E-2</v>
      </c>
      <c r="F330" s="70">
        <f>+IF(D330=0,"",D330/D$329)</f>
        <v>1.2667135819845179E-2</v>
      </c>
      <c r="G330" s="67">
        <f>+IF(OR(AND(D330=0),(C330=0)),"0",((D330-C330)/C330))</f>
        <v>-0.37931034482758619</v>
      </c>
      <c r="H330" s="68">
        <f>+IF(OR(AND(E330=""),(G330="")),"",E330*G330)</f>
        <v>-6.4973419964559952E-3</v>
      </c>
    </row>
    <row r="331" spans="1:8" s="69" customFormat="1" ht="15" x14ac:dyDescent="0.2">
      <c r="A331" s="71"/>
      <c r="B331" s="66" t="s">
        <v>98</v>
      </c>
      <c r="C331" s="45">
        <v>1</v>
      </c>
      <c r="D331" s="45">
        <v>1</v>
      </c>
      <c r="E331" s="70">
        <f t="shared" ref="E331:E395" si="108">+IF(C331=0,"",C331/C$329)</f>
        <v>5.9066745422327229E-4</v>
      </c>
      <c r="F331" s="70">
        <f t="shared" ref="F331:F395" si="109">+IF(D331=0,"",D331/D$329)</f>
        <v>7.0372976776917663E-4</v>
      </c>
      <c r="G331" s="67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4</v>
      </c>
      <c r="D332" s="45">
        <v>3</v>
      </c>
      <c r="E332" s="70">
        <f t="shared" si="108"/>
        <v>2.3626698168930892E-3</v>
      </c>
      <c r="F332" s="70">
        <f t="shared" si="109"/>
        <v>2.11118930330753E-3</v>
      </c>
      <c r="G332" s="67">
        <f t="shared" si="110"/>
        <v>-0.25</v>
      </c>
      <c r="H332" s="68">
        <f t="shared" si="111"/>
        <v>-5.9066745422327229E-4</v>
      </c>
    </row>
    <row r="333" spans="1:8" s="69" customFormat="1" ht="15" x14ac:dyDescent="0.2">
      <c r="A333" s="71"/>
      <c r="B333" s="66" t="s">
        <v>81</v>
      </c>
      <c r="C333" s="45">
        <v>4</v>
      </c>
      <c r="D333" s="45">
        <v>2</v>
      </c>
      <c r="E333" s="70">
        <f t="shared" si="108"/>
        <v>2.3626698168930892E-3</v>
      </c>
      <c r="F333" s="70">
        <f t="shared" si="109"/>
        <v>1.4074595355383533E-3</v>
      </c>
      <c r="G333" s="67">
        <f t="shared" si="110"/>
        <v>-0.5</v>
      </c>
      <c r="H333" s="68">
        <f t="shared" si="111"/>
        <v>-1.1813349084465446E-3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157</v>
      </c>
      <c r="D336" s="45">
        <v>44</v>
      </c>
      <c r="E336" s="70">
        <f t="shared" si="108"/>
        <v>9.2734790313053747E-2</v>
      </c>
      <c r="F336" s="70">
        <f t="shared" si="109"/>
        <v>3.096410978184377E-2</v>
      </c>
      <c r="G336" s="67">
        <f t="shared" si="110"/>
        <v>-0.71974522292993626</v>
      </c>
      <c r="H336" s="68">
        <f t="shared" si="111"/>
        <v>-6.6745422327229756E-2</v>
      </c>
    </row>
    <row r="337" spans="1:8" s="69" customFormat="1" ht="15" x14ac:dyDescent="0.2">
      <c r="A337" s="71"/>
      <c r="B337" s="66" t="s">
        <v>94</v>
      </c>
      <c r="C337" s="45">
        <v>7</v>
      </c>
      <c r="D337" s="45">
        <v>0</v>
      </c>
      <c r="E337" s="70">
        <f t="shared" si="108"/>
        <v>4.134672179562906E-3</v>
      </c>
      <c r="F337" s="70" t="str">
        <f t="shared" si="109"/>
        <v/>
      </c>
      <c r="G337" s="67" t="str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2</v>
      </c>
      <c r="D338" s="45">
        <v>0</v>
      </c>
      <c r="E338" s="70">
        <f t="shared" si="108"/>
        <v>1.1813349084465446E-3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5</v>
      </c>
      <c r="D339" s="45">
        <v>3</v>
      </c>
      <c r="E339" s="70">
        <f t="shared" si="108"/>
        <v>2.9533372711163615E-3</v>
      </c>
      <c r="F339" s="70">
        <f t="shared" si="109"/>
        <v>2.11118930330753E-3</v>
      </c>
      <c r="G339" s="67">
        <f t="shared" si="110"/>
        <v>-0.4</v>
      </c>
      <c r="H339" s="68">
        <f t="shared" si="111"/>
        <v>-1.1813349084465446E-3</v>
      </c>
    </row>
    <row r="340" spans="1:8" s="69" customFormat="1" ht="15" x14ac:dyDescent="0.2">
      <c r="A340" s="71"/>
      <c r="B340" s="66" t="s">
        <v>277</v>
      </c>
      <c r="C340" s="45">
        <v>3</v>
      </c>
      <c r="D340" s="45">
        <v>1</v>
      </c>
      <c r="E340" s="70">
        <f t="shared" si="108"/>
        <v>1.7720023626698169E-3</v>
      </c>
      <c r="F340" s="70">
        <f t="shared" si="109"/>
        <v>7.0372976776917663E-4</v>
      </c>
      <c r="G340" s="67">
        <f t="shared" si="110"/>
        <v>-0.66666666666666663</v>
      </c>
      <c r="H340" s="68">
        <f t="shared" si="111"/>
        <v>-1.1813349084465446E-3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256</v>
      </c>
      <c r="D342" s="45">
        <v>261</v>
      </c>
      <c r="E342" s="70">
        <f t="shared" si="108"/>
        <v>0.15121086828115771</v>
      </c>
      <c r="F342" s="70">
        <f t="shared" si="109"/>
        <v>0.18367346938775511</v>
      </c>
      <c r="G342" s="67">
        <f t="shared" si="110"/>
        <v>1.953125E-2</v>
      </c>
      <c r="H342" s="68">
        <f t="shared" si="111"/>
        <v>2.9533372711163615E-3</v>
      </c>
    </row>
    <row r="343" spans="1:8" s="69" customFormat="1" ht="15" x14ac:dyDescent="0.2">
      <c r="A343" s="71"/>
      <c r="B343" s="66" t="s">
        <v>85</v>
      </c>
      <c r="C343" s="45">
        <v>6</v>
      </c>
      <c r="D343" s="45">
        <v>4</v>
      </c>
      <c r="E343" s="70">
        <f t="shared" si="108"/>
        <v>3.5440047253396337E-3</v>
      </c>
      <c r="F343" s="70">
        <f t="shared" si="109"/>
        <v>2.8149190710767065E-3</v>
      </c>
      <c r="G343" s="67">
        <f t="shared" si="110"/>
        <v>-0.33333333333333331</v>
      </c>
      <c r="H343" s="68">
        <f t="shared" si="111"/>
        <v>-1.1813349084465446E-3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121</v>
      </c>
      <c r="D345" s="45">
        <v>23</v>
      </c>
      <c r="E345" s="70">
        <f t="shared" si="108"/>
        <v>7.1470761961015941E-2</v>
      </c>
      <c r="F345" s="70">
        <f t="shared" si="109"/>
        <v>1.6185784658691062E-2</v>
      </c>
      <c r="G345" s="67">
        <f t="shared" si="110"/>
        <v>-0.80991735537190079</v>
      </c>
      <c r="H345" s="68">
        <f t="shared" si="111"/>
        <v>-5.7885410513880679E-2</v>
      </c>
    </row>
    <row r="346" spans="1:8" s="69" customFormat="1" ht="15" x14ac:dyDescent="0.2">
      <c r="A346" s="71"/>
      <c r="B346" s="66" t="s">
        <v>88</v>
      </c>
      <c r="C346" s="45">
        <v>17</v>
      </c>
      <c r="D346" s="45">
        <v>23</v>
      </c>
      <c r="E346" s="70">
        <f t="shared" si="108"/>
        <v>1.004134672179563E-2</v>
      </c>
      <c r="F346" s="70">
        <f t="shared" si="109"/>
        <v>1.6185784658691062E-2</v>
      </c>
      <c r="G346" s="67">
        <f t="shared" si="110"/>
        <v>0.35294117647058826</v>
      </c>
      <c r="H346" s="68">
        <f t="shared" si="111"/>
        <v>3.5440047253396342E-3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56</v>
      </c>
      <c r="D349" s="45">
        <v>58</v>
      </c>
      <c r="E349" s="70">
        <f t="shared" si="108"/>
        <v>3.3077377436503248E-2</v>
      </c>
      <c r="F349" s="70">
        <f t="shared" si="109"/>
        <v>4.0816326530612242E-2</v>
      </c>
      <c r="G349" s="67">
        <f t="shared" si="110"/>
        <v>3.5714285714285712E-2</v>
      </c>
      <c r="H349" s="68">
        <f t="shared" si="111"/>
        <v>1.1813349084465446E-3</v>
      </c>
    </row>
    <row r="350" spans="1:8" s="69" customFormat="1" ht="15" x14ac:dyDescent="0.2">
      <c r="A350" s="71"/>
      <c r="B350" s="66" t="s">
        <v>280</v>
      </c>
      <c r="C350" s="45">
        <v>18</v>
      </c>
      <c r="D350" s="45">
        <v>28</v>
      </c>
      <c r="E350" s="70">
        <f t="shared" si="108"/>
        <v>1.0632014176018901E-2</v>
      </c>
      <c r="F350" s="70">
        <f t="shared" si="109"/>
        <v>1.9704433497536946E-2</v>
      </c>
      <c r="G350" s="67">
        <f t="shared" si="110"/>
        <v>0.55555555555555558</v>
      </c>
      <c r="H350" s="68">
        <f t="shared" si="111"/>
        <v>5.9066745422327229E-3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2</v>
      </c>
      <c r="D352" s="45">
        <v>2</v>
      </c>
      <c r="E352" s="70">
        <f t="shared" si="108"/>
        <v>1.1813349084465446E-3</v>
      </c>
      <c r="F352" s="70">
        <f t="shared" si="109"/>
        <v>1.4074595355383533E-3</v>
      </c>
      <c r="G352" s="67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32</v>
      </c>
      <c r="D353" s="45">
        <v>25</v>
      </c>
      <c r="E353" s="70">
        <f t="shared" si="108"/>
        <v>1.8901358535144713E-2</v>
      </c>
      <c r="F353" s="70">
        <f t="shared" si="109"/>
        <v>1.7593244194229415E-2</v>
      </c>
      <c r="G353" s="67">
        <f t="shared" si="110"/>
        <v>-0.21875</v>
      </c>
      <c r="H353" s="68">
        <f t="shared" si="111"/>
        <v>-4.134672179562906E-3</v>
      </c>
    </row>
    <row r="354" spans="1:8" s="69" customFormat="1" ht="15" x14ac:dyDescent="0.2">
      <c r="A354" s="71"/>
      <c r="B354" s="66" t="s">
        <v>100</v>
      </c>
      <c r="C354" s="45">
        <v>10</v>
      </c>
      <c r="D354" s="45">
        <v>7</v>
      </c>
      <c r="E354" s="70">
        <f t="shared" si="108"/>
        <v>5.9066745422327229E-3</v>
      </c>
      <c r="F354" s="70">
        <f t="shared" si="109"/>
        <v>4.9261083743842365E-3</v>
      </c>
      <c r="G354" s="67">
        <f t="shared" si="110"/>
        <v>-0.3</v>
      </c>
      <c r="H354" s="68">
        <f t="shared" si="111"/>
        <v>-1.7720023626698169E-3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9</v>
      </c>
      <c r="D356" s="45">
        <v>1</v>
      </c>
      <c r="E356" s="70">
        <f t="shared" si="108"/>
        <v>5.3160070880094506E-3</v>
      </c>
      <c r="F356" s="70">
        <f t="shared" si="109"/>
        <v>7.0372976776917663E-4</v>
      </c>
      <c r="G356" s="67">
        <f t="shared" si="110"/>
        <v>-0.88888888888888884</v>
      </c>
      <c r="H356" s="68">
        <f t="shared" si="111"/>
        <v>-4.7253396337861783E-3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1</v>
      </c>
      <c r="E358" s="70" t="str">
        <f t="shared" si="108"/>
        <v/>
      </c>
      <c r="F358" s="70">
        <f t="shared" si="109"/>
        <v>7.0372976776917663E-4</v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4</v>
      </c>
      <c r="E359" s="70">
        <f t="shared" si="108"/>
        <v>5.9066745422327229E-4</v>
      </c>
      <c r="F359" s="70">
        <f t="shared" si="109"/>
        <v>2.8149190710767065E-3</v>
      </c>
      <c r="G359" s="67">
        <f t="shared" si="110"/>
        <v>3</v>
      </c>
      <c r="H359" s="68">
        <f t="shared" si="111"/>
        <v>1.7720023626698169E-3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37</v>
      </c>
      <c r="D361" s="45">
        <v>54</v>
      </c>
      <c r="E361" s="70">
        <f t="shared" si="108"/>
        <v>2.1854695806261076E-2</v>
      </c>
      <c r="F361" s="70">
        <f t="shared" si="109"/>
        <v>3.8001407459535536E-2</v>
      </c>
      <c r="G361" s="67">
        <f t="shared" si="110"/>
        <v>0.45945945945945948</v>
      </c>
      <c r="H361" s="68">
        <f t="shared" si="111"/>
        <v>1.004134672179563E-2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0</v>
      </c>
      <c r="E362" s="70">
        <f t="shared" si="108"/>
        <v>5.9066745422327229E-4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1</v>
      </c>
      <c r="D364" s="45">
        <v>0</v>
      </c>
      <c r="E364" s="70">
        <f t="shared" si="108"/>
        <v>5.9066745422327229E-4</v>
      </c>
      <c r="F364" s="70" t="str">
        <f t="shared" si="109"/>
        <v/>
      </c>
      <c r="G364" s="67" t="str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23</v>
      </c>
      <c r="D365" s="45">
        <v>21</v>
      </c>
      <c r="E365" s="70">
        <f t="shared" si="108"/>
        <v>1.3585351447135264E-2</v>
      </c>
      <c r="F365" s="70">
        <f t="shared" si="109"/>
        <v>1.4778325123152709E-2</v>
      </c>
      <c r="G365" s="67">
        <f t="shared" si="110"/>
        <v>-8.6956521739130432E-2</v>
      </c>
      <c r="H365" s="68">
        <f t="shared" si="111"/>
        <v>-1.1813349084465446E-3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68</v>
      </c>
      <c r="D367" s="45">
        <v>57</v>
      </c>
      <c r="E367" s="70">
        <f t="shared" si="108"/>
        <v>4.0165386887182519E-2</v>
      </c>
      <c r="F367" s="70">
        <f t="shared" si="109"/>
        <v>4.0112596762843067E-2</v>
      </c>
      <c r="G367" s="67">
        <f t="shared" si="110"/>
        <v>-0.16176470588235295</v>
      </c>
      <c r="H367" s="68">
        <f t="shared" si="111"/>
        <v>-6.4973419964559961E-3</v>
      </c>
    </row>
    <row r="368" spans="1:8" s="69" customFormat="1" ht="15" x14ac:dyDescent="0.2">
      <c r="A368" s="71"/>
      <c r="B368" s="66" t="s">
        <v>109</v>
      </c>
      <c r="C368" s="45">
        <v>15</v>
      </c>
      <c r="D368" s="45">
        <v>33</v>
      </c>
      <c r="E368" s="70">
        <f t="shared" si="108"/>
        <v>8.8600118133490852E-3</v>
      </c>
      <c r="F368" s="70">
        <f t="shared" si="109"/>
        <v>2.322308233638283E-2</v>
      </c>
      <c r="G368" s="67">
        <f t="shared" si="110"/>
        <v>1.2</v>
      </c>
      <c r="H368" s="68">
        <f t="shared" si="111"/>
        <v>1.0632014176018901E-2</v>
      </c>
    </row>
    <row r="369" spans="1:8" s="69" customFormat="1" ht="15" x14ac:dyDescent="0.2">
      <c r="A369" s="71"/>
      <c r="B369" s="66" t="s">
        <v>102</v>
      </c>
      <c r="C369" s="45">
        <v>11</v>
      </c>
      <c r="D369" s="45">
        <v>8</v>
      </c>
      <c r="E369" s="70">
        <f t="shared" si="108"/>
        <v>6.4973419964559952E-3</v>
      </c>
      <c r="F369" s="70">
        <f t="shared" si="109"/>
        <v>5.629838142153413E-3</v>
      </c>
      <c r="G369" s="67">
        <f t="shared" si="110"/>
        <v>-0.27272727272727271</v>
      </c>
      <c r="H369" s="68">
        <f t="shared" si="111"/>
        <v>-1.7720023626698167E-3</v>
      </c>
    </row>
    <row r="370" spans="1:8" s="69" customFormat="1" ht="15" x14ac:dyDescent="0.2">
      <c r="A370" s="71"/>
      <c r="B370" s="66" t="s">
        <v>108</v>
      </c>
      <c r="C370" s="45">
        <v>24</v>
      </c>
      <c r="D370" s="45">
        <v>28</v>
      </c>
      <c r="E370" s="70">
        <f t="shared" si="108"/>
        <v>1.4176018901358535E-2</v>
      </c>
      <c r="F370" s="70">
        <f t="shared" si="109"/>
        <v>1.9704433497536946E-2</v>
      </c>
      <c r="G370" s="67">
        <f t="shared" si="110"/>
        <v>0.16666666666666666</v>
      </c>
      <c r="H370" s="68">
        <f t="shared" si="111"/>
        <v>2.3626698168930892E-3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</v>
      </c>
      <c r="D374" s="45">
        <v>2</v>
      </c>
      <c r="E374" s="70">
        <f t="shared" si="108"/>
        <v>5.9066745422327229E-4</v>
      </c>
      <c r="F374" s="70">
        <f t="shared" si="109"/>
        <v>1.4074595355383533E-3</v>
      </c>
      <c r="G374" s="67">
        <f t="shared" si="110"/>
        <v>1</v>
      </c>
      <c r="H374" s="68">
        <f t="shared" si="111"/>
        <v>5.9066745422327229E-4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3</v>
      </c>
      <c r="E378" s="70" t="str">
        <f t="shared" si="108"/>
        <v/>
      </c>
      <c r="F378" s="70">
        <f t="shared" si="109"/>
        <v>2.11118930330753E-3</v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2</v>
      </c>
      <c r="D379" s="45">
        <v>0</v>
      </c>
      <c r="E379" s="70">
        <f t="shared" si="108"/>
        <v>1.1813349084465446E-3</v>
      </c>
      <c r="F379" s="70" t="str">
        <f t="shared" si="109"/>
        <v/>
      </c>
      <c r="G379" s="67" t="str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72</v>
      </c>
      <c r="D380" s="45">
        <v>53</v>
      </c>
      <c r="E380" s="70">
        <f t="shared" si="108"/>
        <v>4.2528056704075605E-2</v>
      </c>
      <c r="F380" s="70">
        <f t="shared" si="109"/>
        <v>3.7297677691766361E-2</v>
      </c>
      <c r="G380" s="67">
        <f t="shared" si="110"/>
        <v>-0.2638888888888889</v>
      </c>
      <c r="H380" s="68">
        <f t="shared" si="111"/>
        <v>-1.1222681630242174E-2</v>
      </c>
    </row>
    <row r="381" spans="1:8" s="69" customFormat="1" ht="15" x14ac:dyDescent="0.2">
      <c r="A381" s="71"/>
      <c r="B381" s="66" t="s">
        <v>545</v>
      </c>
      <c r="C381" s="45">
        <v>1</v>
      </c>
      <c r="D381" s="45">
        <v>0</v>
      </c>
      <c r="E381" s="70">
        <f t="shared" si="108"/>
        <v>5.9066745422327229E-4</v>
      </c>
      <c r="F381" s="70" t="str">
        <f t="shared" si="109"/>
        <v/>
      </c>
      <c r="G381" s="67" t="str">
        <f t="shared" si="110"/>
        <v>0</v>
      </c>
      <c r="H381" s="68">
        <f t="shared" si="111"/>
        <v>0</v>
      </c>
    </row>
    <row r="382" spans="1:8" s="69" customFormat="1" ht="15" x14ac:dyDescent="0.2">
      <c r="A382" s="71"/>
      <c r="B382" s="66" t="s">
        <v>104</v>
      </c>
      <c r="C382" s="45">
        <v>6</v>
      </c>
      <c r="D382" s="45">
        <v>1</v>
      </c>
      <c r="E382" s="70">
        <f t="shared" si="108"/>
        <v>3.5440047253396337E-3</v>
      </c>
      <c r="F382" s="70">
        <f t="shared" si="109"/>
        <v>7.0372976776917663E-4</v>
      </c>
      <c r="G382" s="67">
        <f t="shared" si="110"/>
        <v>-0.83333333333333337</v>
      </c>
      <c r="H382" s="68">
        <f t="shared" si="111"/>
        <v>-2.9533372711163615E-3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1</v>
      </c>
      <c r="E383" s="70" t="str">
        <f t="shared" ref="E383" si="112">+IF(C383=0,"",C383/C$329)</f>
        <v/>
      </c>
      <c r="F383" s="70">
        <f t="shared" ref="F383" si="113">+IF(D383=0,"",D383/D$329)</f>
        <v>7.0372976776917663E-4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1</v>
      </c>
      <c r="E386" s="70" t="str">
        <f t="shared" si="108"/>
        <v/>
      </c>
      <c r="F386" s="70">
        <f t="shared" si="109"/>
        <v>7.0372976776917663E-4</v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26</v>
      </c>
      <c r="D390" s="45">
        <v>46</v>
      </c>
      <c r="E390" s="70">
        <f t="shared" si="108"/>
        <v>1.535735380980508E-2</v>
      </c>
      <c r="F390" s="70">
        <f t="shared" si="109"/>
        <v>3.2371569317382123E-2</v>
      </c>
      <c r="G390" s="67">
        <f t="shared" si="110"/>
        <v>0.76923076923076927</v>
      </c>
      <c r="H390" s="68">
        <f t="shared" si="111"/>
        <v>1.1813349084465446E-2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1</v>
      </c>
      <c r="E392" s="70" t="str">
        <f t="shared" si="108"/>
        <v/>
      </c>
      <c r="F392" s="70">
        <f t="shared" si="109"/>
        <v>7.0372976776917663E-4</v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155</v>
      </c>
      <c r="D393" s="45">
        <v>9</v>
      </c>
      <c r="E393" s="70">
        <f t="shared" si="108"/>
        <v>9.1553455404607201E-2</v>
      </c>
      <c r="F393" s="70">
        <f t="shared" si="109"/>
        <v>6.3335679099225895E-3</v>
      </c>
      <c r="G393" s="67">
        <f t="shared" si="110"/>
        <v>-0.9419354838709677</v>
      </c>
      <c r="H393" s="68">
        <f t="shared" si="111"/>
        <v>-8.6237448316597742E-2</v>
      </c>
    </row>
    <row r="394" spans="1:8" s="69" customFormat="1" ht="15" x14ac:dyDescent="0.2">
      <c r="A394" s="71"/>
      <c r="B394" s="66" t="s">
        <v>548</v>
      </c>
      <c r="C394" s="45">
        <v>4</v>
      </c>
      <c r="D394" s="45">
        <v>6</v>
      </c>
      <c r="E394" s="70">
        <f t="shared" si="108"/>
        <v>2.3626698168930892E-3</v>
      </c>
      <c r="F394" s="70">
        <f t="shared" si="109"/>
        <v>4.22237860661506E-3</v>
      </c>
      <c r="G394" s="67">
        <f t="shared" si="110"/>
        <v>0.5</v>
      </c>
      <c r="H394" s="68">
        <f t="shared" si="111"/>
        <v>1.1813349084465446E-3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1</v>
      </c>
      <c r="D396" s="45">
        <v>0</v>
      </c>
      <c r="E396" s="70">
        <f t="shared" ref="E396:E468" si="116">+IF(C396=0,"",C396/C$329)</f>
        <v>5.9066745422327229E-4</v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</v>
      </c>
      <c r="D402" s="45">
        <v>0</v>
      </c>
      <c r="E402" s="70">
        <f t="shared" si="116"/>
        <v>5.9066745422327229E-4</v>
      </c>
      <c r="F402" s="70" t="str">
        <f t="shared" si="117"/>
        <v/>
      </c>
      <c r="G402" s="67" t="str">
        <f t="shared" si="118"/>
        <v>0</v>
      </c>
      <c r="H402" s="68">
        <f t="shared" si="119"/>
        <v>0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1</v>
      </c>
      <c r="D407" s="45">
        <v>0</v>
      </c>
      <c r="E407" s="70">
        <f t="shared" si="116"/>
        <v>5.9066745422327229E-4</v>
      </c>
      <c r="F407" s="70" t="str">
        <f t="shared" si="117"/>
        <v/>
      </c>
      <c r="G407" s="67" t="str">
        <f t="shared" si="118"/>
        <v>0</v>
      </c>
      <c r="H407" s="68">
        <f t="shared" si="119"/>
        <v>0</v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28</v>
      </c>
      <c r="E409" s="70" t="str">
        <f t="shared" si="116"/>
        <v/>
      </c>
      <c r="F409" s="70">
        <f t="shared" si="117"/>
        <v>1.9704433497536946E-2</v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1</v>
      </c>
      <c r="D410" s="45">
        <v>1</v>
      </c>
      <c r="E410" s="70">
        <f t="shared" si="116"/>
        <v>5.9066745422327229E-4</v>
      </c>
      <c r="F410" s="70">
        <f t="shared" si="117"/>
        <v>7.0372976776917663E-4</v>
      </c>
      <c r="G410" s="67">
        <f t="shared" si="118"/>
        <v>0</v>
      </c>
      <c r="H410" s="68">
        <f t="shared" si="119"/>
        <v>0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7</v>
      </c>
      <c r="D412" s="45">
        <v>34</v>
      </c>
      <c r="E412" s="70">
        <f t="shared" si="116"/>
        <v>4.134672179562906E-3</v>
      </c>
      <c r="F412" s="70">
        <f t="shared" si="117"/>
        <v>2.3926812104152005E-2</v>
      </c>
      <c r="G412" s="67">
        <f t="shared" si="118"/>
        <v>3.8571428571428572</v>
      </c>
      <c r="H412" s="68">
        <f t="shared" si="119"/>
        <v>1.5948021264028351E-2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</v>
      </c>
      <c r="D420" s="45">
        <v>1</v>
      </c>
      <c r="E420" s="70">
        <f t="shared" si="116"/>
        <v>5.9066745422327229E-4</v>
      </c>
      <c r="F420" s="70">
        <f t="shared" si="117"/>
        <v>7.0372976776917663E-4</v>
      </c>
      <c r="G420" s="67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9</v>
      </c>
      <c r="D422" s="45">
        <v>4</v>
      </c>
      <c r="E422" s="70">
        <f t="shared" si="116"/>
        <v>5.3160070880094506E-3</v>
      </c>
      <c r="F422" s="70">
        <f t="shared" si="117"/>
        <v>2.8149190710767065E-3</v>
      </c>
      <c r="G422" s="67">
        <f t="shared" si="118"/>
        <v>-0.55555555555555558</v>
      </c>
      <c r="H422" s="68">
        <f t="shared" si="119"/>
        <v>-2.9533372711163615E-3</v>
      </c>
    </row>
    <row r="423" spans="1:8" s="69" customFormat="1" ht="15" x14ac:dyDescent="0.2">
      <c r="A423" s="71"/>
      <c r="B423" s="66" t="s">
        <v>128</v>
      </c>
      <c r="C423" s="45">
        <v>37</v>
      </c>
      <c r="D423" s="45">
        <v>17</v>
      </c>
      <c r="E423" s="70">
        <f t="shared" si="116"/>
        <v>2.1854695806261076E-2</v>
      </c>
      <c r="F423" s="70">
        <f t="shared" si="117"/>
        <v>1.1963406052076003E-2</v>
      </c>
      <c r="G423" s="67">
        <f t="shared" si="118"/>
        <v>-0.54054054054054057</v>
      </c>
      <c r="H423" s="68">
        <f t="shared" si="119"/>
        <v>-1.1813349084465448E-2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3</v>
      </c>
      <c r="E424" s="70">
        <f t="shared" si="116"/>
        <v>5.9066745422327229E-4</v>
      </c>
      <c r="F424" s="70">
        <f t="shared" si="117"/>
        <v>2.11118930330753E-3</v>
      </c>
      <c r="G424" s="67">
        <f t="shared" si="118"/>
        <v>2</v>
      </c>
      <c r="H424" s="68">
        <f t="shared" si="119"/>
        <v>1.1813349084465446E-3</v>
      </c>
    </row>
    <row r="425" spans="1:8" s="69" customFormat="1" ht="15" x14ac:dyDescent="0.2">
      <c r="A425" s="71"/>
      <c r="B425" s="66" t="s">
        <v>553</v>
      </c>
      <c r="C425" s="45">
        <v>3</v>
      </c>
      <c r="D425" s="45">
        <v>6</v>
      </c>
      <c r="E425" s="70">
        <f t="shared" si="116"/>
        <v>1.7720023626698169E-3</v>
      </c>
      <c r="F425" s="70">
        <f t="shared" si="117"/>
        <v>4.22237860661506E-3</v>
      </c>
      <c r="G425" s="67">
        <f t="shared" si="118"/>
        <v>1</v>
      </c>
      <c r="H425" s="68">
        <f t="shared" si="119"/>
        <v>1.7720023626698169E-3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12</v>
      </c>
      <c r="E426" s="70" t="str">
        <f t="shared" si="116"/>
        <v/>
      </c>
      <c r="F426" s="70">
        <f t="shared" si="117"/>
        <v>8.44475721323012E-3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35</v>
      </c>
      <c r="D430" s="45">
        <v>3</v>
      </c>
      <c r="E430" s="70">
        <f t="shared" si="116"/>
        <v>2.0673360897814529E-2</v>
      </c>
      <c r="F430" s="70">
        <f t="shared" si="117"/>
        <v>2.11118930330753E-3</v>
      </c>
      <c r="G430" s="67">
        <f t="shared" si="118"/>
        <v>-0.91428571428571426</v>
      </c>
      <c r="H430" s="68">
        <f t="shared" si="119"/>
        <v>-1.8901358535144713E-2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89</v>
      </c>
      <c r="D432" s="45">
        <v>18</v>
      </c>
      <c r="E432" s="70">
        <f t="shared" si="116"/>
        <v>5.2569403425871235E-2</v>
      </c>
      <c r="F432" s="70">
        <f t="shared" si="117"/>
        <v>1.2667135819845179E-2</v>
      </c>
      <c r="G432" s="67">
        <f t="shared" si="118"/>
        <v>-0.797752808988764</v>
      </c>
      <c r="H432" s="68">
        <f t="shared" si="119"/>
        <v>-4.1937389249852332E-2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4</v>
      </c>
      <c r="D438" s="45">
        <v>33</v>
      </c>
      <c r="E438" s="70">
        <f t="shared" si="116"/>
        <v>2.3626698168930892E-3</v>
      </c>
      <c r="F438" s="70">
        <f t="shared" si="117"/>
        <v>2.322308233638283E-2</v>
      </c>
      <c r="G438" s="67">
        <f t="shared" si="118"/>
        <v>7.25</v>
      </c>
      <c r="H438" s="68">
        <f t="shared" si="119"/>
        <v>1.7129356172474897E-2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28</v>
      </c>
      <c r="D446" s="45">
        <v>16</v>
      </c>
      <c r="E446" s="70">
        <f t="shared" si="116"/>
        <v>1.6538688718251624E-2</v>
      </c>
      <c r="F446" s="70">
        <f t="shared" si="117"/>
        <v>1.1259676284306826E-2</v>
      </c>
      <c r="G446" s="67">
        <f t="shared" si="118"/>
        <v>-0.42857142857142855</v>
      </c>
      <c r="H446" s="68">
        <f t="shared" si="119"/>
        <v>-7.0880094506792675E-3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</v>
      </c>
      <c r="D448" s="45">
        <v>20</v>
      </c>
      <c r="E448" s="70">
        <f t="shared" si="116"/>
        <v>5.9066745422327229E-4</v>
      </c>
      <c r="F448" s="70">
        <f t="shared" si="117"/>
        <v>1.4074595355383532E-2</v>
      </c>
      <c r="G448" s="67">
        <f t="shared" si="118"/>
        <v>19</v>
      </c>
      <c r="H448" s="68">
        <f t="shared" si="119"/>
        <v>1.1222681630242173E-2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17</v>
      </c>
      <c r="D451" s="45">
        <v>12</v>
      </c>
      <c r="E451" s="70">
        <f t="shared" si="116"/>
        <v>1.004134672179563E-2</v>
      </c>
      <c r="F451" s="70">
        <f t="shared" si="117"/>
        <v>8.44475721323012E-3</v>
      </c>
      <c r="G451" s="67">
        <f t="shared" si="118"/>
        <v>-0.29411764705882354</v>
      </c>
      <c r="H451" s="68">
        <f t="shared" si="119"/>
        <v>-2.9533372711163619E-3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1</v>
      </c>
      <c r="E452" s="70" t="str">
        <f t="shared" si="116"/>
        <v/>
      </c>
      <c r="F452" s="70">
        <f t="shared" si="117"/>
        <v>7.0372976776917663E-4</v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18</v>
      </c>
      <c r="D453" s="45">
        <v>7</v>
      </c>
      <c r="E453" s="70">
        <f t="shared" si="116"/>
        <v>1.0632014176018901E-2</v>
      </c>
      <c r="F453" s="70">
        <f t="shared" si="117"/>
        <v>4.9261083743842365E-3</v>
      </c>
      <c r="G453" s="67">
        <f t="shared" si="118"/>
        <v>-0.61111111111111116</v>
      </c>
      <c r="H453" s="68">
        <f t="shared" si="119"/>
        <v>-6.4973419964559961E-3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12</v>
      </c>
      <c r="D456" s="45">
        <v>5</v>
      </c>
      <c r="E456" s="70">
        <f t="shared" si="116"/>
        <v>7.0880094506792675E-3</v>
      </c>
      <c r="F456" s="70">
        <f t="shared" si="117"/>
        <v>3.518648838845883E-3</v>
      </c>
      <c r="G456" s="67">
        <f t="shared" si="118"/>
        <v>-0.58333333333333337</v>
      </c>
      <c r="H456" s="68">
        <f t="shared" si="119"/>
        <v>-4.134672179562906E-3</v>
      </c>
    </row>
    <row r="457" spans="1:8" s="69" customFormat="1" ht="15" x14ac:dyDescent="0.2">
      <c r="A457" s="71"/>
      <c r="B457" s="66" t="s">
        <v>559</v>
      </c>
      <c r="C457" s="45">
        <v>3</v>
      </c>
      <c r="D457" s="45">
        <v>2</v>
      </c>
      <c r="E457" s="70">
        <f t="shared" si="116"/>
        <v>1.7720023626698169E-3</v>
      </c>
      <c r="F457" s="70">
        <f t="shared" si="117"/>
        <v>1.4074595355383533E-3</v>
      </c>
      <c r="G457" s="67">
        <f t="shared" si="118"/>
        <v>-0.33333333333333331</v>
      </c>
      <c r="H457" s="68">
        <f t="shared" si="119"/>
        <v>-5.9066745422327229E-4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1</v>
      </c>
      <c r="E465" s="70" t="str">
        <f t="shared" si="116"/>
        <v/>
      </c>
      <c r="F465" s="70">
        <f t="shared" si="117"/>
        <v>7.0372976776917663E-4</v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1</v>
      </c>
      <c r="D467" s="45">
        <v>20</v>
      </c>
      <c r="E467" s="70">
        <f t="shared" si="116"/>
        <v>5.9066745422327229E-4</v>
      </c>
      <c r="F467" s="70">
        <f t="shared" si="117"/>
        <v>1.4074595355383532E-2</v>
      </c>
      <c r="G467" s="67">
        <f t="shared" si="118"/>
        <v>19</v>
      </c>
      <c r="H467" s="68">
        <f t="shared" si="119"/>
        <v>1.1222681630242173E-2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81</v>
      </c>
      <c r="E468" s="70" t="str">
        <f t="shared" si="116"/>
        <v/>
      </c>
      <c r="F468" s="70">
        <f t="shared" si="117"/>
        <v>5.700211118930331E-2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1</v>
      </c>
      <c r="D475" s="45">
        <v>0</v>
      </c>
      <c r="E475" s="70">
        <f t="shared" si="136"/>
        <v>5.9066745422327229E-4</v>
      </c>
      <c r="F475" s="70" t="str">
        <f t="shared" si="137"/>
        <v/>
      </c>
      <c r="G475" s="67" t="str">
        <f t="shared" si="138"/>
        <v>0</v>
      </c>
      <c r="H475" s="68">
        <f t="shared" si="139"/>
        <v>0</v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</v>
      </c>
      <c r="D477" s="45">
        <v>1</v>
      </c>
      <c r="E477" s="70">
        <f t="shared" si="136"/>
        <v>5.9066745422327229E-4</v>
      </c>
      <c r="F477" s="70">
        <f t="shared" si="137"/>
        <v>7.0372976776917663E-4</v>
      </c>
      <c r="G477" s="67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4</v>
      </c>
      <c r="E478" s="70" t="str">
        <f t="shared" si="136"/>
        <v/>
      </c>
      <c r="F478" s="70">
        <f t="shared" si="137"/>
        <v>2.8149190710767065E-3</v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1</v>
      </c>
      <c r="E479" s="70" t="str">
        <f t="shared" si="136"/>
        <v/>
      </c>
      <c r="F479" s="70">
        <f t="shared" si="137"/>
        <v>7.0372976776917663E-4</v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16</v>
      </c>
      <c r="D482" s="45">
        <v>2</v>
      </c>
      <c r="E482" s="70">
        <f t="shared" si="136"/>
        <v>9.4506792675723567E-3</v>
      </c>
      <c r="F482" s="70">
        <f t="shared" si="137"/>
        <v>1.4074595355383533E-3</v>
      </c>
      <c r="G482" s="67">
        <f t="shared" si="138"/>
        <v>-0.875</v>
      </c>
      <c r="H482" s="68">
        <f t="shared" si="139"/>
        <v>-8.2693443591258121E-3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5</v>
      </c>
      <c r="D486" s="45"/>
      <c r="E486" s="70">
        <f t="shared" si="136"/>
        <v>2.9533372711163615E-3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1</v>
      </c>
      <c r="D492" s="45">
        <v>0</v>
      </c>
      <c r="E492" s="70">
        <f t="shared" si="136"/>
        <v>5.9066745422327229E-4</v>
      </c>
      <c r="F492" s="70" t="str">
        <f t="shared" si="137"/>
        <v/>
      </c>
      <c r="G492" s="67" t="str">
        <f t="shared" si="138"/>
        <v>0</v>
      </c>
      <c r="H492" s="68">
        <f t="shared" si="139"/>
        <v>0</v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1</v>
      </c>
      <c r="D494" s="45">
        <v>0</v>
      </c>
      <c r="E494" s="70">
        <f t="shared" si="136"/>
        <v>5.9066745422327229E-4</v>
      </c>
      <c r="F494" s="70" t="str">
        <f t="shared" si="137"/>
        <v/>
      </c>
      <c r="G494" s="67" t="str">
        <f t="shared" si="138"/>
        <v>0</v>
      </c>
      <c r="H494" s="68">
        <f t="shared" si="139"/>
        <v>0</v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</v>
      </c>
      <c r="D506" s="45">
        <v>11</v>
      </c>
      <c r="E506" s="70">
        <f t="shared" si="136"/>
        <v>5.9066745422327229E-4</v>
      </c>
      <c r="F506" s="70">
        <f t="shared" si="137"/>
        <v>7.7410274454609426E-3</v>
      </c>
      <c r="G506" s="67">
        <f t="shared" si="138"/>
        <v>10</v>
      </c>
      <c r="H506" s="68">
        <f t="shared" si="139"/>
        <v>5.9066745422327229E-3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2</v>
      </c>
      <c r="D509" s="45">
        <v>12</v>
      </c>
      <c r="E509" s="70">
        <f t="shared" si="136"/>
        <v>1.1813349084465446E-3</v>
      </c>
      <c r="F509" s="70">
        <f t="shared" si="137"/>
        <v>8.44475721323012E-3</v>
      </c>
      <c r="G509" s="67">
        <f t="shared" si="138"/>
        <v>5</v>
      </c>
      <c r="H509" s="68">
        <f t="shared" si="139"/>
        <v>5.9066745422327229E-3</v>
      </c>
    </row>
    <row r="510" spans="1:8" s="69" customFormat="1" ht="15" x14ac:dyDescent="0.2">
      <c r="A510" s="71"/>
      <c r="B510" s="66" t="s">
        <v>376</v>
      </c>
      <c r="C510" s="45">
        <v>1</v>
      </c>
      <c r="D510" s="45">
        <v>2</v>
      </c>
      <c r="E510" s="70">
        <f t="shared" si="136"/>
        <v>5.9066745422327229E-4</v>
      </c>
      <c r="F510" s="70">
        <f t="shared" si="137"/>
        <v>1.4074595355383533E-3</v>
      </c>
      <c r="G510" s="67">
        <f t="shared" si="138"/>
        <v>1</v>
      </c>
      <c r="H510" s="68">
        <f t="shared" si="139"/>
        <v>5.9066745422327229E-4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77</v>
      </c>
      <c r="D513" s="45">
        <v>0</v>
      </c>
      <c r="E513" s="70">
        <f t="shared" si="136"/>
        <v>4.5481393975191964E-2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1</v>
      </c>
      <c r="E515" s="70" t="str">
        <f t="shared" si="136"/>
        <v/>
      </c>
      <c r="F515" s="70">
        <f t="shared" si="137"/>
        <v>7.0372976776917663E-4</v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2</v>
      </c>
      <c r="E521" s="70" t="str">
        <f t="shared" si="136"/>
        <v/>
      </c>
      <c r="F521" s="70">
        <f t="shared" si="137"/>
        <v>1.4074595355383533E-3</v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</v>
      </c>
      <c r="D524" s="45">
        <v>22</v>
      </c>
      <c r="E524" s="70">
        <f t="shared" si="136"/>
        <v>5.9066745422327229E-4</v>
      </c>
      <c r="F524" s="70">
        <f t="shared" si="137"/>
        <v>1.5482054890921885E-2</v>
      </c>
      <c r="G524" s="67">
        <f t="shared" si="138"/>
        <v>21</v>
      </c>
      <c r="H524" s="68">
        <f t="shared" si="139"/>
        <v>1.2404016538688719E-2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5</v>
      </c>
      <c r="E526" s="70" t="str">
        <f t="shared" si="136"/>
        <v/>
      </c>
      <c r="F526" s="70">
        <f t="shared" si="137"/>
        <v>3.518648838845883E-3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21</v>
      </c>
      <c r="D529" s="45">
        <v>9</v>
      </c>
      <c r="E529" s="70">
        <f t="shared" si="136"/>
        <v>1.2404016538688719E-2</v>
      </c>
      <c r="F529" s="70">
        <f t="shared" si="137"/>
        <v>6.3335679099225895E-3</v>
      </c>
      <c r="G529" s="67">
        <f t="shared" si="138"/>
        <v>-0.5714285714285714</v>
      </c>
      <c r="H529" s="68">
        <f t="shared" si="139"/>
        <v>-7.0880094506792675E-3</v>
      </c>
    </row>
    <row r="530" spans="1:8" s="69" customFormat="1" ht="30" x14ac:dyDescent="0.2">
      <c r="A530" s="71"/>
      <c r="B530" s="66" t="s">
        <v>158</v>
      </c>
      <c r="C530" s="45">
        <v>88</v>
      </c>
      <c r="D530" s="45">
        <v>85</v>
      </c>
      <c r="E530" s="70">
        <f t="shared" si="136"/>
        <v>5.1978735971647962E-2</v>
      </c>
      <c r="F530" s="70">
        <f t="shared" si="137"/>
        <v>5.9817030260380016E-2</v>
      </c>
      <c r="G530" s="67">
        <f t="shared" si="138"/>
        <v>-3.4090909090909088E-2</v>
      </c>
      <c r="H530" s="68">
        <f t="shared" si="139"/>
        <v>-1.7720023626698167E-3</v>
      </c>
    </row>
    <row r="531" spans="1:8" s="69" customFormat="1" ht="15" x14ac:dyDescent="0.2">
      <c r="A531" s="71"/>
      <c r="B531" s="66" t="s">
        <v>350</v>
      </c>
      <c r="C531" s="45">
        <v>1</v>
      </c>
      <c r="D531" s="45">
        <v>5</v>
      </c>
      <c r="E531" s="70">
        <f t="shared" si="136"/>
        <v>5.9066745422327229E-4</v>
      </c>
      <c r="F531" s="70">
        <f t="shared" si="137"/>
        <v>3.518648838845883E-3</v>
      </c>
      <c r="G531" s="67">
        <f t="shared" si="138"/>
        <v>4</v>
      </c>
      <c r="H531" s="68">
        <f t="shared" si="139"/>
        <v>2.3626698168930892E-3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1</v>
      </c>
      <c r="E532" s="70" t="str">
        <f t="shared" ref="E532" si="144">+IF(C532=0,"",C532/C$329)</f>
        <v/>
      </c>
      <c r="F532" s="70">
        <f t="shared" ref="F532" si="145">+IF(D532=0,"",D532/D$329)</f>
        <v>7.0372976776917663E-4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7</v>
      </c>
      <c r="D538" s="45">
        <v>100</v>
      </c>
      <c r="E538" s="70">
        <f t="shared" si="148"/>
        <v>4.134672179562906E-3</v>
      </c>
      <c r="F538" s="70">
        <f t="shared" si="149"/>
        <v>7.0372976776917659E-2</v>
      </c>
      <c r="G538" s="67">
        <f t="shared" si="150"/>
        <v>13.285714285714286</v>
      </c>
      <c r="H538" s="68">
        <f t="shared" si="151"/>
        <v>5.4932073242764327E-2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2</v>
      </c>
      <c r="D540" s="45">
        <v>0</v>
      </c>
      <c r="E540" s="70">
        <f t="shared" si="148"/>
        <v>1.1813349084465446E-3</v>
      </c>
      <c r="F540" s="70" t="str">
        <f t="shared" si="149"/>
        <v/>
      </c>
      <c r="G540" s="67" t="str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9</v>
      </c>
      <c r="D542" s="45">
        <v>0</v>
      </c>
      <c r="E542" s="70">
        <f t="shared" si="148"/>
        <v>5.3160070880094506E-3</v>
      </c>
      <c r="F542" s="70" t="str">
        <f t="shared" si="149"/>
        <v/>
      </c>
      <c r="G542" s="67" t="str">
        <f t="shared" si="150"/>
        <v>0</v>
      </c>
      <c r="H542" s="68">
        <f t="shared" si="151"/>
        <v>0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1</v>
      </c>
      <c r="D544" s="45">
        <v>0</v>
      </c>
      <c r="E544" s="70">
        <f t="shared" si="148"/>
        <v>5.9066745422327229E-4</v>
      </c>
      <c r="F544" s="70" t="str">
        <f t="shared" si="149"/>
        <v/>
      </c>
      <c r="G544" s="67" t="str">
        <f t="shared" si="150"/>
        <v>0</v>
      </c>
      <c r="H544" s="68">
        <f t="shared" si="151"/>
        <v>0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878</v>
      </c>
      <c r="D552" s="41">
        <f>SUM(D553:D579)</f>
        <v>1261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0.43621867881548976</v>
      </c>
      <c r="H552" s="42">
        <f>+IF(OR(AND(E552=""),(G552="")),"",E552*G552)</f>
        <v>0.43621867881548976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1</v>
      </c>
      <c r="E553" s="70" t="str">
        <f>+IF(C553=0,"",C553/C$552)</f>
        <v/>
      </c>
      <c r="F553" s="70">
        <f>+IF(D553=0,"",D553/D$552)</f>
        <v>7.9302141157811261E-4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1</v>
      </c>
      <c r="E554" s="70" t="str">
        <f t="shared" ref="E554:E579" si="152">+IF(C554=0,"",C554/C$552)</f>
        <v/>
      </c>
      <c r="F554" s="70">
        <f t="shared" ref="F554:F579" si="153">+IF(D554=0,"",D554/D$552)</f>
        <v>7.9302141157811261E-4</v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64</v>
      </c>
      <c r="D555" s="45">
        <v>23</v>
      </c>
      <c r="E555" s="70">
        <f t="shared" si="152"/>
        <v>7.289293849658314E-2</v>
      </c>
      <c r="F555" s="70">
        <f t="shared" si="153"/>
        <v>1.8239492466296591E-2</v>
      </c>
      <c r="G555" s="67">
        <f t="shared" si="154"/>
        <v>-0.640625</v>
      </c>
      <c r="H555" s="68">
        <f t="shared" si="155"/>
        <v>-4.6697038724373571E-2</v>
      </c>
    </row>
    <row r="556" spans="1:8" s="69" customFormat="1" ht="15" x14ac:dyDescent="0.2">
      <c r="A556" s="71"/>
      <c r="B556" s="66" t="s">
        <v>360</v>
      </c>
      <c r="C556" s="45">
        <v>13</v>
      </c>
      <c r="D556" s="45">
        <v>6</v>
      </c>
      <c r="E556" s="70">
        <f t="shared" si="152"/>
        <v>1.4806378132118452E-2</v>
      </c>
      <c r="F556" s="70">
        <f t="shared" si="153"/>
        <v>4.7581284694686752E-3</v>
      </c>
      <c r="G556" s="67">
        <f t="shared" si="154"/>
        <v>-0.53846153846153844</v>
      </c>
      <c r="H556" s="68">
        <f t="shared" si="155"/>
        <v>-7.972665148063782E-3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1</v>
      </c>
      <c r="D560" s="45">
        <v>0</v>
      </c>
      <c r="E560" s="70">
        <f t="shared" si="152"/>
        <v>1.1389521640091116E-3</v>
      </c>
      <c r="F560" s="70" t="str">
        <f t="shared" si="153"/>
        <v/>
      </c>
      <c r="G560" s="67" t="str">
        <f t="shared" si="154"/>
        <v>0</v>
      </c>
      <c r="H560" s="68">
        <f t="shared" si="155"/>
        <v>0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3</v>
      </c>
      <c r="E564" s="70" t="str">
        <f t="shared" ref="E564" si="160">+IF(C564=0,"",C564/C$552)</f>
        <v/>
      </c>
      <c r="F564" s="70">
        <f t="shared" ref="F564" si="161">+IF(D564=0,"",D564/D$552)</f>
        <v>2.3790642347343376E-3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23</v>
      </c>
      <c r="D565" s="45">
        <v>0</v>
      </c>
      <c r="E565" s="70">
        <f t="shared" si="152"/>
        <v>2.6195899772209569E-2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1</v>
      </c>
      <c r="D567" s="45">
        <v>20</v>
      </c>
      <c r="E567" s="70">
        <f t="shared" si="152"/>
        <v>1.1389521640091116E-3</v>
      </c>
      <c r="F567" s="70">
        <f t="shared" si="153"/>
        <v>1.5860428231562251E-2</v>
      </c>
      <c r="G567" s="67">
        <f t="shared" si="154"/>
        <v>19</v>
      </c>
      <c r="H567" s="68">
        <f t="shared" si="155"/>
        <v>2.164009111617312E-2</v>
      </c>
    </row>
    <row r="568" spans="1:8" s="69" customFormat="1" ht="15" x14ac:dyDescent="0.2">
      <c r="A568" s="71"/>
      <c r="B568" s="66" t="s">
        <v>166</v>
      </c>
      <c r="C568" s="45">
        <v>16</v>
      </c>
      <c r="D568" s="45">
        <v>52</v>
      </c>
      <c r="E568" s="70">
        <f t="shared" si="152"/>
        <v>1.8223234624145785E-2</v>
      </c>
      <c r="F568" s="70">
        <f t="shared" si="153"/>
        <v>4.1237113402061855E-2</v>
      </c>
      <c r="G568" s="67">
        <f t="shared" si="154"/>
        <v>2.25</v>
      </c>
      <c r="H568" s="68">
        <f t="shared" si="155"/>
        <v>4.1002277904328019E-2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11</v>
      </c>
      <c r="D570" s="45">
        <v>121</v>
      </c>
      <c r="E570" s="70">
        <f t="shared" si="152"/>
        <v>1.2528473804100227E-2</v>
      </c>
      <c r="F570" s="70">
        <f t="shared" si="153"/>
        <v>9.5955590800951632E-2</v>
      </c>
      <c r="G570" s="67">
        <f t="shared" si="154"/>
        <v>10</v>
      </c>
      <c r="H570" s="68">
        <f t="shared" si="155"/>
        <v>0.12528473804100226</v>
      </c>
    </row>
    <row r="571" spans="1:8" s="69" customFormat="1" ht="15" x14ac:dyDescent="0.2">
      <c r="A571" s="71"/>
      <c r="B571" s="66" t="s">
        <v>167</v>
      </c>
      <c r="C571" s="45">
        <v>5</v>
      </c>
      <c r="D571" s="45">
        <v>13</v>
      </c>
      <c r="E571" s="70">
        <f t="shared" si="152"/>
        <v>5.6947608200455585E-3</v>
      </c>
      <c r="F571" s="70">
        <f t="shared" si="153"/>
        <v>1.0309278350515464E-2</v>
      </c>
      <c r="G571" s="67">
        <f t="shared" si="154"/>
        <v>1.6</v>
      </c>
      <c r="H571" s="68">
        <f t="shared" si="155"/>
        <v>9.1116173120728942E-3</v>
      </c>
    </row>
    <row r="572" spans="1:8" s="69" customFormat="1" ht="15" x14ac:dyDescent="0.2">
      <c r="A572" s="71"/>
      <c r="B572" s="66" t="s">
        <v>366</v>
      </c>
      <c r="C572" s="45">
        <v>3</v>
      </c>
      <c r="D572" s="45">
        <v>12</v>
      </c>
      <c r="E572" s="70">
        <f t="shared" si="152"/>
        <v>3.4168564920273349E-3</v>
      </c>
      <c r="F572" s="70">
        <f t="shared" si="153"/>
        <v>9.5162569389373505E-3</v>
      </c>
      <c r="G572" s="67">
        <f t="shared" si="154"/>
        <v>3</v>
      </c>
      <c r="H572" s="68">
        <f t="shared" si="155"/>
        <v>1.0250569476082005E-2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</v>
      </c>
      <c r="D575" s="45">
        <v>0</v>
      </c>
      <c r="E575" s="70">
        <f t="shared" si="152"/>
        <v>1.1389521640091116E-3</v>
      </c>
      <c r="F575" s="70" t="str">
        <f t="shared" si="153"/>
        <v/>
      </c>
      <c r="G575" s="67" t="str">
        <f t="shared" si="154"/>
        <v>0</v>
      </c>
      <c r="H575" s="68">
        <f t="shared" si="155"/>
        <v>0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497</v>
      </c>
      <c r="D578" s="45">
        <v>1</v>
      </c>
      <c r="E578" s="70">
        <f t="shared" si="152"/>
        <v>0.56605922551252852</v>
      </c>
      <c r="F578" s="70">
        <f t="shared" si="153"/>
        <v>7.9302141157811261E-4</v>
      </c>
      <c r="G578" s="67">
        <f t="shared" si="154"/>
        <v>-0.99798792756539234</v>
      </c>
      <c r="H578" s="68">
        <f t="shared" si="155"/>
        <v>-0.56492027334851935</v>
      </c>
    </row>
    <row r="579" spans="1:8" s="69" customFormat="1" ht="30" x14ac:dyDescent="0.2">
      <c r="A579" s="71"/>
      <c r="B579" s="66" t="s">
        <v>574</v>
      </c>
      <c r="C579" s="45">
        <v>243</v>
      </c>
      <c r="D579" s="45">
        <v>1008</v>
      </c>
      <c r="E579" s="70">
        <f t="shared" si="152"/>
        <v>0.27676537585421412</v>
      </c>
      <c r="F579" s="70">
        <f t="shared" si="153"/>
        <v>0.79936558287073756</v>
      </c>
      <c r="G579" s="67">
        <f t="shared" si="154"/>
        <v>3.1481481481481484</v>
      </c>
      <c r="H579" s="68">
        <f t="shared" si="155"/>
        <v>0.87129840546697046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442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392</v>
      </c>
      <c r="C8" s="40">
        <f>+C18+C71+C161+C329+C552</f>
        <v>7073</v>
      </c>
      <c r="D8" s="41">
        <f>+D18+D71+D161+D329+D552</f>
        <v>5999</v>
      </c>
      <c r="E8" s="42">
        <f>+C8/C$8</f>
        <v>1</v>
      </c>
      <c r="F8" s="42">
        <f>+D8/D$8</f>
        <v>1</v>
      </c>
      <c r="G8" s="42">
        <f>+(D8-C8)/C8</f>
        <v>-0.15184504453555775</v>
      </c>
      <c r="H8" s="42">
        <f>+E8*G8</f>
        <v>-0.15184504453555775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173</v>
      </c>
      <c r="D9" s="44">
        <f>+D18</f>
        <v>27</v>
      </c>
      <c r="E9" s="27">
        <f>C9/$C$8</f>
        <v>2.4459211084405484E-2</v>
      </c>
      <c r="F9" s="27">
        <f>D9/$D$8</f>
        <v>4.500750125020837E-3</v>
      </c>
      <c r="G9" s="12">
        <f>+IF(OR(AND(D9=0),(C9=0)),"0",((D9-C9)/C9))</f>
        <v>-0.84393063583815031</v>
      </c>
      <c r="H9" s="11">
        <f>+IF(OR(AND(E9=""),(G9="")),"",E9*G9)</f>
        <v>-2.0641877562561854E-2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1439</v>
      </c>
      <c r="D10" s="44">
        <f>+D71</f>
        <v>1166</v>
      </c>
      <c r="E10" s="27">
        <f>C10/$C$8</f>
        <v>0.2034497384419624</v>
      </c>
      <c r="F10" s="27">
        <f>D10/$D$8</f>
        <v>0.19436572762127022</v>
      </c>
      <c r="G10" s="12">
        <f>+IF(OR(AND(D10=0),(C10=0)),"0",((D10-C10)/C10))</f>
        <v>-0.18971507991660877</v>
      </c>
      <c r="H10" s="11">
        <f>+IF(OR(AND(E10=""),(G10="")),"",E10*G10)</f>
        <v>-3.8597483387530052E-2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1221</v>
      </c>
      <c r="D11" s="44">
        <f>+D161</f>
        <v>973</v>
      </c>
      <c r="E11" s="27">
        <f>C11/$C$8</f>
        <v>0.17262830482115085</v>
      </c>
      <c r="F11" s="27">
        <f>D11/$D$8</f>
        <v>0.16219369894982497</v>
      </c>
      <c r="G11" s="12">
        <f>+IF(OR(AND(D11=0),(C11=0)),"0",((D11-C11)/C11))</f>
        <v>-0.2031122031122031</v>
      </c>
      <c r="H11" s="11">
        <f>+IF(OR(AND(E11=""),(G11="")),"",E11*G11)</f>
        <v>-3.5062915311748905E-2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2268</v>
      </c>
      <c r="D12" s="44">
        <f>+D329</f>
        <v>2373</v>
      </c>
      <c r="E12" s="27">
        <f>C12/$C$8</f>
        <v>0.32065601583486497</v>
      </c>
      <c r="F12" s="27">
        <f>D12/$D$8</f>
        <v>0.39556592765460913</v>
      </c>
      <c r="G12" s="12">
        <f>+IF(OR(AND(D12=0),(C12=0)),"0",((D12-C12)/C12))</f>
        <v>4.6296296296296294E-2</v>
      </c>
      <c r="H12" s="11">
        <f>+IF(OR(AND(E12=""),(G12="")),"",E12*G12)</f>
        <v>1.4845185918280785E-2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1972</v>
      </c>
      <c r="D13" s="29">
        <f>+D552</f>
        <v>1460</v>
      </c>
      <c r="E13" s="27">
        <f>C13/$C$8</f>
        <v>0.27880672981761628</v>
      </c>
      <c r="F13" s="27">
        <f>D13/$D$8</f>
        <v>0.24337389564927489</v>
      </c>
      <c r="G13" s="12">
        <f>+IF(OR(AND(D13=0),(C13=0)),"0",((D13-C13)/C13))</f>
        <v>-0.25963488843813387</v>
      </c>
      <c r="H13" s="11">
        <f>+IF(OR(AND(E13=""),(G13="")),"",E13*G13)</f>
        <v>-7.2387954191997742E-2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173</v>
      </c>
      <c r="D18" s="41">
        <f>SUM(D19:D65)</f>
        <v>27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-0.84393063583815031</v>
      </c>
      <c r="H18" s="42">
        <f>+IF(OR(AND(E18=""),(G18="")),"",E18*G18)</f>
        <v>-0.84393063583815031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1</v>
      </c>
      <c r="D23" s="7">
        <v>0</v>
      </c>
      <c r="E23" s="11">
        <f t="shared" si="0"/>
        <v>5.7803468208092483E-3</v>
      </c>
      <c r="F23" s="11" t="str">
        <f t="shared" si="1"/>
        <v/>
      </c>
      <c r="G23" s="12" t="str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1">
        <f t="shared" si="0"/>
        <v>5.7803468208092483E-3</v>
      </c>
      <c r="F26" s="11" t="str">
        <f t="shared" si="1"/>
        <v/>
      </c>
      <c r="G26" s="12" t="str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1</v>
      </c>
      <c r="E28" s="11" t="str">
        <f t="shared" si="0"/>
        <v/>
      </c>
      <c r="F28" s="11">
        <f t="shared" si="1"/>
        <v>3.7037037037037035E-2</v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136</v>
      </c>
      <c r="D29" s="7">
        <v>15</v>
      </c>
      <c r="E29" s="11">
        <f t="shared" si="0"/>
        <v>0.78612716763005785</v>
      </c>
      <c r="F29" s="11">
        <f t="shared" si="1"/>
        <v>0.55555555555555558</v>
      </c>
      <c r="G29" s="12">
        <f t="shared" si="2"/>
        <v>-0.88970588235294112</v>
      </c>
      <c r="H29" s="15">
        <f t="shared" si="3"/>
        <v>-0.69942196531791911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1">
        <f t="shared" si="0"/>
        <v>5.7803468208092483E-3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0</v>
      </c>
      <c r="D38" s="7">
        <v>1</v>
      </c>
      <c r="E38" s="11" t="str">
        <f t="shared" si="0"/>
        <v/>
      </c>
      <c r="F38" s="11">
        <f t="shared" si="1"/>
        <v>3.7037037037037035E-2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1</v>
      </c>
      <c r="E43" s="11" t="str">
        <f t="shared" si="0"/>
        <v/>
      </c>
      <c r="F43" s="11">
        <f t="shared" si="1"/>
        <v>3.7037037037037035E-2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6</v>
      </c>
      <c r="D49" s="7">
        <v>6</v>
      </c>
      <c r="E49" s="11">
        <f t="shared" si="0"/>
        <v>3.4682080924855488E-2</v>
      </c>
      <c r="F49" s="11">
        <f t="shared" si="1"/>
        <v>0.22222222222222221</v>
      </c>
      <c r="G49" s="12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26</v>
      </c>
      <c r="D59" s="7">
        <v>1</v>
      </c>
      <c r="E59" s="11">
        <f t="shared" si="0"/>
        <v>0.15028901734104047</v>
      </c>
      <c r="F59" s="11">
        <f t="shared" si="1"/>
        <v>3.7037037037037035E-2</v>
      </c>
      <c r="G59" s="12">
        <f t="shared" si="2"/>
        <v>-0.96153846153846156</v>
      </c>
      <c r="H59" s="15">
        <f t="shared" si="3"/>
        <v>-0.14450867052023122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1</v>
      </c>
      <c r="D61" s="7">
        <v>0</v>
      </c>
      <c r="E61" s="11">
        <f t="shared" si="0"/>
        <v>5.7803468208092483E-3</v>
      </c>
      <c r="F61" s="11" t="str">
        <f t="shared" si="1"/>
        <v/>
      </c>
      <c r="G61" s="12" t="str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0</v>
      </c>
      <c r="E63" s="11">
        <f t="shared" si="0"/>
        <v>5.7803468208092483E-3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2</v>
      </c>
      <c r="E64" s="11" t="str">
        <f t="shared" si="0"/>
        <v/>
      </c>
      <c r="F64" s="11">
        <f t="shared" si="1"/>
        <v>7.407407407407407E-2</v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1439</v>
      </c>
      <c r="D71" s="41">
        <f>SUM(D72:D155)</f>
        <v>1166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-0.18971507991660877</v>
      </c>
      <c r="H71" s="42">
        <f>+IF(OR(AND(E71=""),(G71="")),"",E71*G71)</f>
        <v>-0.18971507991660877</v>
      </c>
    </row>
    <row r="72" spans="1:8" ht="15" x14ac:dyDescent="0.2">
      <c r="B72" s="5" t="s">
        <v>472</v>
      </c>
      <c r="C72" s="7">
        <v>2</v>
      </c>
      <c r="D72" s="7">
        <v>1</v>
      </c>
      <c r="E72" s="13">
        <f>+IF(C72=0,"",C72/C$71)</f>
        <v>1.389854065323141E-3</v>
      </c>
      <c r="F72" s="13">
        <f>+IF(D72=0,"",D72/D$71)</f>
        <v>8.576329331046312E-4</v>
      </c>
      <c r="G72" s="12">
        <f>+IF(OR(AND(D72=0),(C72=0)),"0",((D72-C72)/C72))</f>
        <v>-0.5</v>
      </c>
      <c r="H72" s="15">
        <f>+IF(OR(AND(E72=""),(G72="")),"",E72*G72)</f>
        <v>-6.9492703266157052E-4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8.576329331046312E-4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28</v>
      </c>
      <c r="D75" s="45">
        <v>27</v>
      </c>
      <c r="E75" s="70">
        <f t="shared" si="8"/>
        <v>1.9457956914523976E-2</v>
      </c>
      <c r="F75" s="70">
        <f t="shared" si="9"/>
        <v>2.3156089193825044E-2</v>
      </c>
      <c r="G75" s="67">
        <f t="shared" si="10"/>
        <v>-3.5714285714285712E-2</v>
      </c>
      <c r="H75" s="68">
        <f t="shared" si="11"/>
        <v>-6.9492703266157052E-4</v>
      </c>
    </row>
    <row r="76" spans="1:8" s="69" customFormat="1" ht="15" x14ac:dyDescent="0.2">
      <c r="A76" s="71"/>
      <c r="B76" s="66" t="s">
        <v>193</v>
      </c>
      <c r="C76" s="45">
        <v>2</v>
      </c>
      <c r="D76" s="45">
        <v>0</v>
      </c>
      <c r="E76" s="70">
        <f t="shared" si="8"/>
        <v>1.389854065323141E-3</v>
      </c>
      <c r="F76" s="70" t="str">
        <f t="shared" si="9"/>
        <v/>
      </c>
      <c r="G76" s="67" t="str">
        <f t="shared" si="10"/>
        <v>0</v>
      </c>
      <c r="H76" s="68">
        <f t="shared" si="11"/>
        <v>0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2</v>
      </c>
      <c r="E77" s="70" t="str">
        <f t="shared" si="8"/>
        <v/>
      </c>
      <c r="F77" s="70">
        <f t="shared" si="9"/>
        <v>1.7152658662092624E-3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6</v>
      </c>
      <c r="D78" s="45">
        <v>0</v>
      </c>
      <c r="E78" s="70">
        <f t="shared" ref="E78" si="16">+IF(C78=0,"",C78/C$71)</f>
        <v>4.1695621959694229E-3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5</v>
      </c>
      <c r="E80" s="70">
        <f t="shared" si="8"/>
        <v>6.9492703266157052E-4</v>
      </c>
      <c r="F80" s="70">
        <f t="shared" si="9"/>
        <v>4.2881646655231562E-3</v>
      </c>
      <c r="G80" s="67">
        <f t="shared" si="10"/>
        <v>4</v>
      </c>
      <c r="H80" s="68">
        <f t="shared" si="11"/>
        <v>2.7797081306462821E-3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34</v>
      </c>
      <c r="D83" s="45">
        <v>27</v>
      </c>
      <c r="E83" s="70">
        <f t="shared" si="8"/>
        <v>2.3627519110493399E-2</v>
      </c>
      <c r="F83" s="70">
        <f t="shared" si="9"/>
        <v>2.3156089193825044E-2</v>
      </c>
      <c r="G83" s="67">
        <f t="shared" si="10"/>
        <v>-0.20588235294117646</v>
      </c>
      <c r="H83" s="68">
        <f t="shared" si="11"/>
        <v>-4.864489228630994E-3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6</v>
      </c>
      <c r="E84" s="70" t="str">
        <f t="shared" si="8"/>
        <v/>
      </c>
      <c r="F84" s="70">
        <f t="shared" si="9"/>
        <v>5.1457975986277877E-3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2</v>
      </c>
      <c r="D85" s="45">
        <v>10</v>
      </c>
      <c r="E85" s="70">
        <f t="shared" si="8"/>
        <v>1.389854065323141E-3</v>
      </c>
      <c r="F85" s="70">
        <f t="shared" si="9"/>
        <v>8.5763293310463125E-3</v>
      </c>
      <c r="G85" s="67">
        <f t="shared" si="10"/>
        <v>4</v>
      </c>
      <c r="H85" s="68">
        <f t="shared" si="11"/>
        <v>5.5594162612925642E-3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3</v>
      </c>
      <c r="E86" s="70" t="str">
        <f t="shared" ref="E86" si="20">+IF(C86=0,"",C86/C$71)</f>
        <v/>
      </c>
      <c r="F86" s="70">
        <f t="shared" ref="F86" si="21">+IF(D86=0,"",D86/D$71)</f>
        <v>2.5728987993138938E-3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19</v>
      </c>
      <c r="D87" s="7">
        <v>18</v>
      </c>
      <c r="E87" s="13">
        <f t="shared" si="8"/>
        <v>1.320361362056984E-2</v>
      </c>
      <c r="F87" s="13">
        <f t="shared" si="9"/>
        <v>1.5437392795883362E-2</v>
      </c>
      <c r="G87" s="12">
        <f t="shared" si="10"/>
        <v>-5.2631578947368418E-2</v>
      </c>
      <c r="H87" s="15">
        <f t="shared" si="11"/>
        <v>-6.9492703266157052E-4</v>
      </c>
    </row>
    <row r="88" spans="1:8" ht="15" x14ac:dyDescent="0.2">
      <c r="B88" s="5" t="s">
        <v>200</v>
      </c>
      <c r="C88" s="7">
        <v>2</v>
      </c>
      <c r="D88" s="7">
        <v>0</v>
      </c>
      <c r="E88" s="13">
        <f t="shared" si="8"/>
        <v>1.389854065323141E-3</v>
      </c>
      <c r="F88" s="13" t="str">
        <f t="shared" si="9"/>
        <v/>
      </c>
      <c r="G88" s="12" t="str">
        <f t="shared" si="10"/>
        <v>0</v>
      </c>
      <c r="H88" s="15">
        <f t="shared" si="11"/>
        <v>0</v>
      </c>
    </row>
    <row r="89" spans="1:8" ht="15" x14ac:dyDescent="0.2">
      <c r="B89" s="5" t="s">
        <v>26</v>
      </c>
      <c r="C89" s="7">
        <v>4</v>
      </c>
      <c r="D89" s="7">
        <v>0</v>
      </c>
      <c r="E89" s="13">
        <f t="shared" si="8"/>
        <v>2.7797081306462821E-3</v>
      </c>
      <c r="F89" s="13" t="str">
        <f t="shared" si="9"/>
        <v/>
      </c>
      <c r="G89" s="12" t="str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10</v>
      </c>
      <c r="D90" s="7">
        <v>5</v>
      </c>
      <c r="E90" s="13">
        <f t="shared" si="8"/>
        <v>6.9492703266157054E-3</v>
      </c>
      <c r="F90" s="13">
        <f t="shared" si="9"/>
        <v>4.2881646655231562E-3</v>
      </c>
      <c r="G90" s="12">
        <f t="shared" si="10"/>
        <v>-0.5</v>
      </c>
      <c r="H90" s="15">
        <f t="shared" si="11"/>
        <v>-3.4746351633078527E-3</v>
      </c>
    </row>
    <row r="91" spans="1:8" ht="15" x14ac:dyDescent="0.2">
      <c r="B91" s="5" t="s">
        <v>201</v>
      </c>
      <c r="C91" s="7">
        <v>0</v>
      </c>
      <c r="D91" s="7">
        <v>2</v>
      </c>
      <c r="E91" s="13" t="str">
        <f t="shared" si="8"/>
        <v/>
      </c>
      <c r="F91" s="13">
        <f t="shared" si="9"/>
        <v>1.7152658662092624E-3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6</v>
      </c>
      <c r="E94" s="70">
        <f t="shared" si="8"/>
        <v>6.9492703266157052E-4</v>
      </c>
      <c r="F94" s="70">
        <f t="shared" si="9"/>
        <v>5.1457975986277877E-3</v>
      </c>
      <c r="G94" s="67">
        <f t="shared" si="10"/>
        <v>5</v>
      </c>
      <c r="H94" s="68">
        <f t="shared" si="11"/>
        <v>3.4746351633078527E-3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4</v>
      </c>
      <c r="D98" s="45">
        <v>0</v>
      </c>
      <c r="E98" s="70">
        <f t="shared" si="8"/>
        <v>2.7797081306462821E-3</v>
      </c>
      <c r="F98" s="70" t="str">
        <f t="shared" si="9"/>
        <v/>
      </c>
      <c r="G98" s="67" t="str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2</v>
      </c>
      <c r="D99" s="45">
        <v>10</v>
      </c>
      <c r="E99" s="70">
        <f t="shared" si="8"/>
        <v>1.389854065323141E-3</v>
      </c>
      <c r="F99" s="70">
        <f t="shared" si="9"/>
        <v>8.5763293310463125E-3</v>
      </c>
      <c r="G99" s="67">
        <f t="shared" si="10"/>
        <v>4</v>
      </c>
      <c r="H99" s="68">
        <f t="shared" si="11"/>
        <v>5.5594162612925642E-3</v>
      </c>
    </row>
    <row r="100" spans="1:8" s="69" customFormat="1" ht="15" x14ac:dyDescent="0.2">
      <c r="A100" s="71"/>
      <c r="B100" s="66" t="s">
        <v>23</v>
      </c>
      <c r="C100" s="45">
        <v>2</v>
      </c>
      <c r="D100" s="45">
        <v>1</v>
      </c>
      <c r="E100" s="70">
        <f t="shared" si="8"/>
        <v>1.389854065323141E-3</v>
      </c>
      <c r="F100" s="70">
        <f t="shared" si="9"/>
        <v>8.576329331046312E-4</v>
      </c>
      <c r="G100" s="67">
        <f t="shared" si="10"/>
        <v>-0.5</v>
      </c>
      <c r="H100" s="68">
        <f t="shared" si="11"/>
        <v>-6.9492703266157052E-4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2</v>
      </c>
      <c r="E103" s="70" t="str">
        <f t="shared" ref="E103" si="28">+IF(C103=0,"",C103/C$71)</f>
        <v/>
      </c>
      <c r="F103" s="70">
        <f t="shared" ref="F103" si="29">+IF(D103=0,"",D103/D$71)</f>
        <v>1.7152658662092624E-3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66</v>
      </c>
      <c r="D105" s="7">
        <v>44</v>
      </c>
      <c r="E105" s="13">
        <f t="shared" si="8"/>
        <v>4.5865184155663652E-2</v>
      </c>
      <c r="F105" s="13">
        <f t="shared" si="9"/>
        <v>3.7735849056603772E-2</v>
      </c>
      <c r="G105" s="12">
        <f t="shared" si="10"/>
        <v>-0.33333333333333331</v>
      </c>
      <c r="H105" s="15">
        <f t="shared" si="11"/>
        <v>-1.5288394718554549E-2</v>
      </c>
    </row>
    <row r="106" spans="1:8" ht="15" x14ac:dyDescent="0.2">
      <c r="B106" s="5" t="s">
        <v>208</v>
      </c>
      <c r="C106" s="7">
        <v>6</v>
      </c>
      <c r="D106" s="7">
        <v>0</v>
      </c>
      <c r="E106" s="13">
        <f t="shared" si="8"/>
        <v>4.1695621959694229E-3</v>
      </c>
      <c r="F106" s="13" t="str">
        <f t="shared" si="9"/>
        <v/>
      </c>
      <c r="G106" s="12" t="str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7</v>
      </c>
      <c r="D107" s="7">
        <v>0</v>
      </c>
      <c r="E107" s="13">
        <f t="shared" si="8"/>
        <v>4.864489228630994E-3</v>
      </c>
      <c r="F107" s="13" t="str">
        <f t="shared" si="9"/>
        <v/>
      </c>
      <c r="G107" s="12" t="str">
        <f t="shared" si="10"/>
        <v>0</v>
      </c>
      <c r="H107" s="15">
        <f t="shared" si="11"/>
        <v>0</v>
      </c>
    </row>
    <row r="108" spans="1:8" ht="15" x14ac:dyDescent="0.2">
      <c r="B108" s="5" t="s">
        <v>210</v>
      </c>
      <c r="C108" s="7">
        <v>4</v>
      </c>
      <c r="D108" s="7">
        <v>6</v>
      </c>
      <c r="E108" s="13">
        <f t="shared" si="8"/>
        <v>2.7797081306462821E-3</v>
      </c>
      <c r="F108" s="13">
        <f t="shared" si="9"/>
        <v>5.1457975986277877E-3</v>
      </c>
      <c r="G108" s="12">
        <f t="shared" si="10"/>
        <v>0.5</v>
      </c>
      <c r="H108" s="15">
        <f t="shared" si="11"/>
        <v>1.389854065323141E-3</v>
      </c>
    </row>
    <row r="109" spans="1:8" ht="15" x14ac:dyDescent="0.2">
      <c r="B109" s="5" t="s">
        <v>211</v>
      </c>
      <c r="C109" s="7">
        <v>139</v>
      </c>
      <c r="D109" s="7">
        <v>109</v>
      </c>
      <c r="E109" s="13">
        <f t="shared" si="8"/>
        <v>9.6594857539958306E-2</v>
      </c>
      <c r="F109" s="13">
        <f t="shared" si="9"/>
        <v>9.3481989708404808E-2</v>
      </c>
      <c r="G109" s="12">
        <f t="shared" si="10"/>
        <v>-0.21582733812949639</v>
      </c>
      <c r="H109" s="15">
        <f t="shared" si="11"/>
        <v>-2.0847810979847115E-2</v>
      </c>
    </row>
    <row r="110" spans="1:8" ht="15" x14ac:dyDescent="0.2">
      <c r="B110" s="5" t="s">
        <v>212</v>
      </c>
      <c r="C110" s="7">
        <v>13</v>
      </c>
      <c r="D110" s="7">
        <v>2</v>
      </c>
      <c r="E110" s="13">
        <f t="shared" si="8"/>
        <v>9.0340514246004169E-3</v>
      </c>
      <c r="F110" s="13">
        <f t="shared" si="9"/>
        <v>1.7152658662092624E-3</v>
      </c>
      <c r="G110" s="12">
        <f t="shared" si="10"/>
        <v>-0.84615384615384615</v>
      </c>
      <c r="H110" s="15">
        <f t="shared" si="11"/>
        <v>-7.6441973592772756E-3</v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</v>
      </c>
      <c r="D114" s="7">
        <v>4</v>
      </c>
      <c r="E114" s="13">
        <f t="shared" si="8"/>
        <v>6.9492703266157052E-4</v>
      </c>
      <c r="F114" s="13">
        <f t="shared" si="9"/>
        <v>3.4305317324185248E-3</v>
      </c>
      <c r="G114" s="12">
        <f t="shared" si="10"/>
        <v>3</v>
      </c>
      <c r="H114" s="15">
        <f t="shared" si="11"/>
        <v>2.0847810979847115E-3</v>
      </c>
    </row>
    <row r="115" spans="2:8" ht="15" x14ac:dyDescent="0.2">
      <c r="B115" s="5" t="s">
        <v>29</v>
      </c>
      <c r="C115" s="7">
        <v>1</v>
      </c>
      <c r="D115" s="7">
        <v>2</v>
      </c>
      <c r="E115" s="13">
        <f t="shared" si="8"/>
        <v>6.9492703266157052E-4</v>
      </c>
      <c r="F115" s="13">
        <f t="shared" si="9"/>
        <v>1.7152658662092624E-3</v>
      </c>
      <c r="G115" s="12">
        <f t="shared" si="10"/>
        <v>1</v>
      </c>
      <c r="H115" s="15">
        <f t="shared" si="11"/>
        <v>6.9492703266157052E-4</v>
      </c>
    </row>
    <row r="116" spans="2:8" ht="15" x14ac:dyDescent="0.2">
      <c r="B116" s="5" t="s">
        <v>215</v>
      </c>
      <c r="C116" s="7">
        <v>0</v>
      </c>
      <c r="D116" s="7">
        <v>1</v>
      </c>
      <c r="E116" s="13" t="str">
        <f t="shared" si="8"/>
        <v/>
      </c>
      <c r="F116" s="13">
        <f t="shared" si="9"/>
        <v>8.576329331046312E-4</v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1</v>
      </c>
      <c r="D117" s="7">
        <v>27</v>
      </c>
      <c r="E117" s="13">
        <f t="shared" si="8"/>
        <v>6.9492703266157052E-4</v>
      </c>
      <c r="F117" s="13">
        <f t="shared" si="9"/>
        <v>2.3156089193825044E-2</v>
      </c>
      <c r="G117" s="12">
        <f t="shared" si="10"/>
        <v>26</v>
      </c>
      <c r="H117" s="15">
        <f t="shared" si="11"/>
        <v>1.8068102849200834E-2</v>
      </c>
    </row>
    <row r="118" spans="2:8" ht="15" x14ac:dyDescent="0.2">
      <c r="B118" s="5" t="s">
        <v>28</v>
      </c>
      <c r="C118" s="7">
        <v>7</v>
      </c>
      <c r="D118" s="7">
        <v>0</v>
      </c>
      <c r="E118" s="13">
        <f t="shared" si="8"/>
        <v>4.864489228630994E-3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52</v>
      </c>
      <c r="D119" s="7">
        <v>85</v>
      </c>
      <c r="E119" s="13">
        <f t="shared" si="8"/>
        <v>3.6136205698401667E-2</v>
      </c>
      <c r="F119" s="13">
        <f t="shared" si="9"/>
        <v>7.2898799313893647E-2</v>
      </c>
      <c r="G119" s="12">
        <f t="shared" si="10"/>
        <v>0.63461538461538458</v>
      </c>
      <c r="H119" s="15">
        <f t="shared" si="11"/>
        <v>2.2932592077831826E-2</v>
      </c>
    </row>
    <row r="120" spans="2:8" ht="15" x14ac:dyDescent="0.2">
      <c r="B120" s="5" t="s">
        <v>216</v>
      </c>
      <c r="C120" s="7">
        <v>16</v>
      </c>
      <c r="D120" s="7">
        <v>12</v>
      </c>
      <c r="E120" s="13">
        <f t="shared" si="8"/>
        <v>1.1118832522585128E-2</v>
      </c>
      <c r="F120" s="13">
        <f t="shared" si="9"/>
        <v>1.0291595197255575E-2</v>
      </c>
      <c r="G120" s="12">
        <f t="shared" si="10"/>
        <v>-0.25</v>
      </c>
      <c r="H120" s="15">
        <f t="shared" si="11"/>
        <v>-2.7797081306462821E-3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13</v>
      </c>
      <c r="D122" s="7">
        <v>2</v>
      </c>
      <c r="E122" s="13">
        <f t="shared" si="8"/>
        <v>9.0340514246004169E-3</v>
      </c>
      <c r="F122" s="13">
        <f t="shared" si="9"/>
        <v>1.7152658662092624E-3</v>
      </c>
      <c r="G122" s="12">
        <f t="shared" si="10"/>
        <v>-0.84615384615384615</v>
      </c>
      <c r="H122" s="15">
        <f t="shared" si="11"/>
        <v>-7.6441973592772756E-3</v>
      </c>
    </row>
    <row r="123" spans="2:8" ht="15" x14ac:dyDescent="0.2">
      <c r="B123" s="5" t="s">
        <v>217</v>
      </c>
      <c r="C123" s="7">
        <v>11</v>
      </c>
      <c r="D123" s="7">
        <v>29</v>
      </c>
      <c r="E123" s="13">
        <f t="shared" si="8"/>
        <v>7.6441973592772756E-3</v>
      </c>
      <c r="F123" s="13">
        <f t="shared" si="9"/>
        <v>2.4871355060034305E-2</v>
      </c>
      <c r="G123" s="12">
        <f t="shared" si="10"/>
        <v>1.6363636363636365</v>
      </c>
      <c r="H123" s="15">
        <f t="shared" si="11"/>
        <v>1.250868658790827E-2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641</v>
      </c>
      <c r="D125" s="7">
        <v>686</v>
      </c>
      <c r="E125" s="13">
        <f t="shared" si="8"/>
        <v>0.4454482279360667</v>
      </c>
      <c r="F125" s="13">
        <f t="shared" si="9"/>
        <v>0.58833619210977706</v>
      </c>
      <c r="G125" s="12">
        <f t="shared" si="10"/>
        <v>7.0202808112324488E-2</v>
      </c>
      <c r="H125" s="15">
        <f t="shared" si="11"/>
        <v>3.1271716469770672E-2</v>
      </c>
    </row>
    <row r="126" spans="2:8" ht="15" x14ac:dyDescent="0.2">
      <c r="B126" s="5" t="s">
        <v>218</v>
      </c>
      <c r="C126" s="7">
        <v>8</v>
      </c>
      <c r="D126" s="7">
        <v>7</v>
      </c>
      <c r="E126" s="13">
        <f t="shared" si="8"/>
        <v>5.5594162612925642E-3</v>
      </c>
      <c r="F126" s="13">
        <f t="shared" si="9"/>
        <v>6.0034305317324182E-3</v>
      </c>
      <c r="G126" s="12">
        <f t="shared" si="10"/>
        <v>-0.125</v>
      </c>
      <c r="H126" s="15">
        <f t="shared" si="11"/>
        <v>-6.9492703266157052E-4</v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0</v>
      </c>
      <c r="D128" s="7">
        <v>2</v>
      </c>
      <c r="E128" s="13" t="str">
        <f t="shared" si="8"/>
        <v/>
      </c>
      <c r="F128" s="13">
        <f t="shared" si="9"/>
        <v>1.7152658662092624E-3</v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5</v>
      </c>
      <c r="D131" s="7">
        <v>2</v>
      </c>
      <c r="E131" s="13">
        <f t="shared" si="8"/>
        <v>3.4746351633078527E-3</v>
      </c>
      <c r="F131" s="13">
        <f t="shared" si="9"/>
        <v>1.7152658662092624E-3</v>
      </c>
      <c r="G131" s="12">
        <f t="shared" si="10"/>
        <v>-0.6</v>
      </c>
      <c r="H131" s="15">
        <f t="shared" si="11"/>
        <v>-2.0847810979847115E-3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19</v>
      </c>
      <c r="D133" s="7">
        <v>0</v>
      </c>
      <c r="E133" s="13">
        <f t="shared" si="8"/>
        <v>1.320361362056984E-2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43</v>
      </c>
      <c r="D136" s="7">
        <v>13</v>
      </c>
      <c r="E136" s="13">
        <f t="shared" si="8"/>
        <v>2.9881862404447533E-2</v>
      </c>
      <c r="F136" s="13">
        <f t="shared" si="9"/>
        <v>1.1149228130360206E-2</v>
      </c>
      <c r="G136" s="12">
        <f t="shared" si="10"/>
        <v>-0.69767441860465118</v>
      </c>
      <c r="H136" s="15">
        <f t="shared" si="11"/>
        <v>-2.0847810979847118E-2</v>
      </c>
    </row>
    <row r="137" spans="1:8" ht="30" x14ac:dyDescent="0.2">
      <c r="B137" s="5" t="s">
        <v>479</v>
      </c>
      <c r="C137" s="7">
        <v>1</v>
      </c>
      <c r="D137" s="7">
        <v>3</v>
      </c>
      <c r="E137" s="13">
        <f t="shared" si="8"/>
        <v>6.9492703266157052E-4</v>
      </c>
      <c r="F137" s="13">
        <f t="shared" si="9"/>
        <v>2.5728987993138938E-3</v>
      </c>
      <c r="G137" s="12">
        <f t="shared" si="10"/>
        <v>2</v>
      </c>
      <c r="H137" s="15">
        <f t="shared" si="11"/>
        <v>1.389854065323141E-3</v>
      </c>
    </row>
    <row r="138" spans="1:8" ht="30" x14ac:dyDescent="0.2">
      <c r="B138" s="5" t="s">
        <v>224</v>
      </c>
      <c r="C138" s="7">
        <v>227</v>
      </c>
      <c r="D138" s="7">
        <v>0</v>
      </c>
      <c r="E138" s="13">
        <f t="shared" si="8"/>
        <v>0.15774843641417652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6</v>
      </c>
      <c r="D139" s="7">
        <v>0</v>
      </c>
      <c r="E139" s="13">
        <f t="shared" si="8"/>
        <v>4.1695621959694229E-3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5</v>
      </c>
      <c r="D144" s="7">
        <v>3</v>
      </c>
      <c r="E144" s="13">
        <f t="shared" si="36"/>
        <v>3.4746351633078527E-3</v>
      </c>
      <c r="F144" s="13">
        <f t="shared" si="37"/>
        <v>2.5728987993138938E-3</v>
      </c>
      <c r="G144" s="12">
        <f t="shared" si="38"/>
        <v>-0.4</v>
      </c>
      <c r="H144" s="15">
        <f t="shared" si="39"/>
        <v>-1.3898540653231413E-3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1.9457956914523976E-2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8.576329331046312E-4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1221</v>
      </c>
      <c r="D161" s="41">
        <f>SUM(D162:D323)</f>
        <v>973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-0.2031122031122031</v>
      </c>
      <c r="H161" s="42">
        <f>+IF(OR(AND(E161=""),(G161="")),"",E161*G161)</f>
        <v>-0.2031122031122031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0</v>
      </c>
      <c r="E162" s="70">
        <f>+IF(C162=0,"",C162/C$161)</f>
        <v>2.4570024570024569E-3</v>
      </c>
      <c r="F162" s="70" t="str">
        <f>+IF(D162=0,"",D162/D$161)</f>
        <v/>
      </c>
      <c r="G162" s="67" t="str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2</v>
      </c>
      <c r="E163" s="70" t="str">
        <f t="shared" ref="E163:E232" si="44">+IF(C163=0,"",C163/C$161)</f>
        <v/>
      </c>
      <c r="F163" s="70">
        <f t="shared" ref="F163:F232" si="45">+IF(D163=0,"",D163/D$161)</f>
        <v>2.0554984583761563E-3</v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80</v>
      </c>
      <c r="D166" s="45">
        <v>445</v>
      </c>
      <c r="E166" s="70">
        <f t="shared" si="44"/>
        <v>6.5520065520065521E-2</v>
      </c>
      <c r="F166" s="70">
        <f t="shared" si="45"/>
        <v>0.45734840698869478</v>
      </c>
      <c r="G166" s="67">
        <f t="shared" si="46"/>
        <v>4.5625</v>
      </c>
      <c r="H166" s="68">
        <f t="shared" si="47"/>
        <v>0.29893529893529897</v>
      </c>
    </row>
    <row r="167" spans="1:8" s="69" customFormat="1" ht="15" x14ac:dyDescent="0.2">
      <c r="A167" s="71"/>
      <c r="B167" s="72" t="s">
        <v>49</v>
      </c>
      <c r="C167" s="45">
        <v>138</v>
      </c>
      <c r="D167" s="45">
        <v>59</v>
      </c>
      <c r="E167" s="70">
        <f t="shared" si="44"/>
        <v>0.11302211302211303</v>
      </c>
      <c r="F167" s="70">
        <f t="shared" si="45"/>
        <v>6.0637204522096609E-2</v>
      </c>
      <c r="G167" s="67">
        <f t="shared" si="46"/>
        <v>-0.57246376811594202</v>
      </c>
      <c r="H167" s="68">
        <f t="shared" si="47"/>
        <v>-6.4701064701064709E-2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23</v>
      </c>
      <c r="D169" s="45">
        <v>8</v>
      </c>
      <c r="E169" s="70">
        <f t="shared" si="44"/>
        <v>1.8837018837018837E-2</v>
      </c>
      <c r="F169" s="70">
        <f t="shared" si="45"/>
        <v>8.2219938335046251E-3</v>
      </c>
      <c r="G169" s="67">
        <f t="shared" si="46"/>
        <v>-0.65217391304347827</v>
      </c>
      <c r="H169" s="68">
        <f t="shared" si="47"/>
        <v>-1.2285012285012284E-2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103</v>
      </c>
      <c r="D174" s="45">
        <v>0</v>
      </c>
      <c r="E174" s="70">
        <f t="shared" si="44"/>
        <v>8.4357084357084361E-2</v>
      </c>
      <c r="F174" s="70" t="str">
        <f t="shared" si="45"/>
        <v/>
      </c>
      <c r="G174" s="67" t="str">
        <f t="shared" si="46"/>
        <v>0</v>
      </c>
      <c r="H174" s="68">
        <f t="shared" si="47"/>
        <v>0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7</v>
      </c>
      <c r="E175" s="70" t="str">
        <f t="shared" ref="E175" si="48">+IF(C175=0,"",C175/C$161)</f>
        <v/>
      </c>
      <c r="F175" s="70">
        <f t="shared" ref="F175" si="49">+IF(D175=0,"",D175/D$161)</f>
        <v>7.1942446043165471E-3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27</v>
      </c>
      <c r="D176" s="45">
        <v>4</v>
      </c>
      <c r="E176" s="70">
        <f t="shared" si="44"/>
        <v>2.2113022113022112E-2</v>
      </c>
      <c r="F176" s="70">
        <f t="shared" si="45"/>
        <v>4.1109969167523125E-3</v>
      </c>
      <c r="G176" s="67">
        <f t="shared" si="46"/>
        <v>-0.85185185185185186</v>
      </c>
      <c r="H176" s="68">
        <f t="shared" si="47"/>
        <v>-1.8837018837018837E-2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21</v>
      </c>
      <c r="D182" s="45">
        <v>14</v>
      </c>
      <c r="E182" s="70">
        <f t="shared" si="44"/>
        <v>1.7199017199017199E-2</v>
      </c>
      <c r="F182" s="70">
        <f t="shared" si="45"/>
        <v>1.4388489208633094E-2</v>
      </c>
      <c r="G182" s="67">
        <f t="shared" si="46"/>
        <v>-0.33333333333333331</v>
      </c>
      <c r="H182" s="68">
        <f t="shared" si="47"/>
        <v>-5.7330057330057327E-3</v>
      </c>
    </row>
    <row r="183" spans="1:8" s="69" customFormat="1" ht="15" x14ac:dyDescent="0.2">
      <c r="A183" s="71"/>
      <c r="B183" s="72" t="s">
        <v>233</v>
      </c>
      <c r="C183" s="45">
        <v>2</v>
      </c>
      <c r="D183" s="45">
        <v>0</v>
      </c>
      <c r="E183" s="70">
        <f t="shared" si="44"/>
        <v>1.6380016380016381E-3</v>
      </c>
      <c r="F183" s="70" t="str">
        <f t="shared" si="45"/>
        <v/>
      </c>
      <c r="G183" s="67" t="str">
        <f t="shared" si="46"/>
        <v>0</v>
      </c>
      <c r="H183" s="68">
        <f t="shared" si="47"/>
        <v>0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2</v>
      </c>
      <c r="D185" s="45">
        <v>0</v>
      </c>
      <c r="E185" s="70">
        <f t="shared" si="44"/>
        <v>1.6380016380016381E-3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12</v>
      </c>
      <c r="D186" s="45">
        <v>3</v>
      </c>
      <c r="E186" s="70">
        <f t="shared" si="44"/>
        <v>9.8280098280098278E-3</v>
      </c>
      <c r="F186" s="70">
        <f t="shared" si="45"/>
        <v>3.0832476875642342E-3</v>
      </c>
      <c r="G186" s="67">
        <f t="shared" si="46"/>
        <v>-0.75</v>
      </c>
      <c r="H186" s="68">
        <f t="shared" si="47"/>
        <v>-7.3710073710073713E-3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14</v>
      </c>
      <c r="E187" s="70" t="str">
        <f t="shared" ref="E187" si="56">+IF(C187=0,"",C187/C$161)</f>
        <v/>
      </c>
      <c r="F187" s="70">
        <f t="shared" ref="F187" si="57">+IF(D187=0,"",D187/D$161)</f>
        <v>1.4388489208633094E-2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</v>
      </c>
      <c r="D188" s="45">
        <v>26</v>
      </c>
      <c r="E188" s="70">
        <f t="shared" si="44"/>
        <v>8.1900081900081905E-4</v>
      </c>
      <c r="F188" s="70">
        <f t="shared" si="45"/>
        <v>2.6721479958890029E-2</v>
      </c>
      <c r="G188" s="67">
        <f t="shared" si="46"/>
        <v>25</v>
      </c>
      <c r="H188" s="68">
        <f t="shared" si="47"/>
        <v>2.0475020475020478E-2</v>
      </c>
    </row>
    <row r="189" spans="1:8" s="69" customFormat="1" ht="15" x14ac:dyDescent="0.2">
      <c r="A189" s="71"/>
      <c r="B189" s="72" t="s">
        <v>237</v>
      </c>
      <c r="C189" s="45">
        <v>8</v>
      </c>
      <c r="D189" s="45">
        <v>10</v>
      </c>
      <c r="E189" s="70">
        <f t="shared" si="44"/>
        <v>6.5520065520065524E-3</v>
      </c>
      <c r="F189" s="70">
        <f t="shared" si="45"/>
        <v>1.0277492291880781E-2</v>
      </c>
      <c r="G189" s="67">
        <f t="shared" si="46"/>
        <v>0.25</v>
      </c>
      <c r="H189" s="68">
        <f t="shared" si="47"/>
        <v>1.6380016380016381E-3</v>
      </c>
    </row>
    <row r="190" spans="1:8" s="69" customFormat="1" ht="15" x14ac:dyDescent="0.2">
      <c r="A190" s="71"/>
      <c r="B190" s="72" t="s">
        <v>238</v>
      </c>
      <c r="C190" s="45">
        <v>27</v>
      </c>
      <c r="D190" s="45">
        <v>18</v>
      </c>
      <c r="E190" s="70">
        <f t="shared" si="44"/>
        <v>2.2113022113022112E-2</v>
      </c>
      <c r="F190" s="70">
        <f t="shared" si="45"/>
        <v>1.8499486125385406E-2</v>
      </c>
      <c r="G190" s="67">
        <f t="shared" si="46"/>
        <v>-0.33333333333333331</v>
      </c>
      <c r="H190" s="68">
        <f t="shared" si="47"/>
        <v>-7.3710073710073704E-3</v>
      </c>
    </row>
    <row r="191" spans="1:8" s="69" customFormat="1" ht="15" x14ac:dyDescent="0.2">
      <c r="A191" s="71"/>
      <c r="B191" s="72" t="s">
        <v>239</v>
      </c>
      <c r="C191" s="45">
        <v>14</v>
      </c>
      <c r="D191" s="45">
        <v>5</v>
      </c>
      <c r="E191" s="70">
        <f t="shared" si="44"/>
        <v>1.1466011466011465E-2</v>
      </c>
      <c r="F191" s="70">
        <f t="shared" si="45"/>
        <v>5.1387461459403904E-3</v>
      </c>
      <c r="G191" s="67">
        <f t="shared" si="46"/>
        <v>-0.6428571428571429</v>
      </c>
      <c r="H191" s="68">
        <f t="shared" si="47"/>
        <v>-7.3710073710073713E-3</v>
      </c>
    </row>
    <row r="192" spans="1:8" s="69" customFormat="1" ht="15" x14ac:dyDescent="0.2">
      <c r="A192" s="71"/>
      <c r="B192" s="72" t="s">
        <v>489</v>
      </c>
      <c r="C192" s="45">
        <v>18</v>
      </c>
      <c r="D192" s="45">
        <v>3</v>
      </c>
      <c r="E192" s="70">
        <f t="shared" si="44"/>
        <v>1.4742014742014743E-2</v>
      </c>
      <c r="F192" s="70">
        <f t="shared" si="45"/>
        <v>3.0832476875642342E-3</v>
      </c>
      <c r="G192" s="67">
        <f t="shared" si="46"/>
        <v>-0.83333333333333337</v>
      </c>
      <c r="H192" s="68">
        <f t="shared" si="47"/>
        <v>-1.2285012285012286E-2</v>
      </c>
    </row>
    <row r="193" spans="1:8" s="69" customFormat="1" ht="15" x14ac:dyDescent="0.2">
      <c r="A193" s="71"/>
      <c r="B193" s="72" t="s">
        <v>490</v>
      </c>
      <c r="C193" s="45">
        <v>13</v>
      </c>
      <c r="D193" s="45">
        <v>0</v>
      </c>
      <c r="E193" s="70">
        <f t="shared" si="44"/>
        <v>1.0647010647010647E-2</v>
      </c>
      <c r="F193" s="70" t="str">
        <f t="shared" si="45"/>
        <v/>
      </c>
      <c r="G193" s="67" t="str">
        <f t="shared" si="46"/>
        <v>0</v>
      </c>
      <c r="H193" s="68">
        <f t="shared" si="47"/>
        <v>0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3</v>
      </c>
      <c r="D196" s="45"/>
      <c r="E196" s="70">
        <f t="shared" si="44"/>
        <v>2.4570024570024569E-3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0</v>
      </c>
      <c r="E197" s="70">
        <f t="shared" si="44"/>
        <v>8.1900081900081905E-4</v>
      </c>
      <c r="F197" s="70" t="str">
        <f t="shared" si="45"/>
        <v/>
      </c>
      <c r="G197" s="67" t="str">
        <f t="shared" si="46"/>
        <v>0</v>
      </c>
      <c r="H197" s="68">
        <f t="shared" si="47"/>
        <v>0</v>
      </c>
    </row>
    <row r="198" spans="1:8" s="69" customFormat="1" ht="15" x14ac:dyDescent="0.2">
      <c r="A198" s="71"/>
      <c r="B198" s="72" t="s">
        <v>243</v>
      </c>
      <c r="C198" s="45">
        <v>3</v>
      </c>
      <c r="D198" s="45">
        <v>8</v>
      </c>
      <c r="E198" s="70">
        <f t="shared" si="44"/>
        <v>2.4570024570024569E-3</v>
      </c>
      <c r="F198" s="70">
        <f t="shared" si="45"/>
        <v>8.2219938335046251E-3</v>
      </c>
      <c r="G198" s="67">
        <f t="shared" si="46"/>
        <v>1.6666666666666667</v>
      </c>
      <c r="H198" s="68">
        <f t="shared" si="47"/>
        <v>4.095004095004095E-3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36</v>
      </c>
      <c r="D201" s="45">
        <v>23</v>
      </c>
      <c r="E201" s="70">
        <f t="shared" si="44"/>
        <v>2.9484029484029485E-2</v>
      </c>
      <c r="F201" s="70">
        <f t="shared" si="45"/>
        <v>2.3638232271325797E-2</v>
      </c>
      <c r="G201" s="67">
        <f t="shared" si="46"/>
        <v>-0.3611111111111111</v>
      </c>
      <c r="H201" s="68">
        <f t="shared" si="47"/>
        <v>-1.0647010647010647E-2</v>
      </c>
    </row>
    <row r="202" spans="1:8" s="69" customFormat="1" ht="15" x14ac:dyDescent="0.2">
      <c r="A202" s="71"/>
      <c r="B202" s="72" t="s">
        <v>245</v>
      </c>
      <c r="C202" s="45">
        <v>9</v>
      </c>
      <c r="D202" s="45">
        <v>0</v>
      </c>
      <c r="E202" s="70">
        <f t="shared" si="44"/>
        <v>7.3710073710073713E-3</v>
      </c>
      <c r="F202" s="70" t="str">
        <f t="shared" si="45"/>
        <v/>
      </c>
      <c r="G202" s="67" t="str">
        <f t="shared" si="46"/>
        <v>0</v>
      </c>
      <c r="H202" s="68">
        <f t="shared" si="47"/>
        <v>0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9</v>
      </c>
      <c r="E204" s="70" t="str">
        <f t="shared" si="44"/>
        <v/>
      </c>
      <c r="F204" s="70">
        <f t="shared" si="45"/>
        <v>9.249743062692703E-3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61</v>
      </c>
      <c r="D212" s="45">
        <v>20</v>
      </c>
      <c r="E212" s="70">
        <f t="shared" si="44"/>
        <v>4.9959049959049956E-2</v>
      </c>
      <c r="F212" s="70">
        <f t="shared" si="45"/>
        <v>2.0554984583761562E-2</v>
      </c>
      <c r="G212" s="67">
        <f t="shared" si="46"/>
        <v>-0.67213114754098358</v>
      </c>
      <c r="H212" s="68">
        <f t="shared" si="47"/>
        <v>-3.3579033579033572E-2</v>
      </c>
    </row>
    <row r="213" spans="1:8" s="69" customFormat="1" ht="15" x14ac:dyDescent="0.2">
      <c r="A213" s="71"/>
      <c r="B213" s="72" t="s">
        <v>251</v>
      </c>
      <c r="C213" s="45">
        <v>3</v>
      </c>
      <c r="D213" s="45">
        <v>0</v>
      </c>
      <c r="E213" s="70">
        <f t="shared" si="44"/>
        <v>2.4570024570024569E-3</v>
      </c>
      <c r="F213" s="70" t="str">
        <f t="shared" si="45"/>
        <v/>
      </c>
      <c r="G213" s="67" t="str">
        <f t="shared" si="46"/>
        <v>0</v>
      </c>
      <c r="H213" s="68">
        <f t="shared" si="47"/>
        <v>0</v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1</v>
      </c>
      <c r="D215" s="45">
        <v>2</v>
      </c>
      <c r="E215" s="70">
        <f t="shared" si="44"/>
        <v>8.1900081900081905E-4</v>
      </c>
      <c r="F215" s="70">
        <f t="shared" si="45"/>
        <v>2.0554984583761563E-3</v>
      </c>
      <c r="G215" s="67">
        <f t="shared" si="46"/>
        <v>1</v>
      </c>
      <c r="H215" s="68">
        <f t="shared" si="47"/>
        <v>8.1900081900081905E-4</v>
      </c>
    </row>
    <row r="216" spans="1:8" s="69" customFormat="1" ht="15" x14ac:dyDescent="0.2">
      <c r="A216" s="71"/>
      <c r="B216" s="72" t="s">
        <v>254</v>
      </c>
      <c r="C216" s="45">
        <v>3</v>
      </c>
      <c r="D216" s="45">
        <v>6</v>
      </c>
      <c r="E216" s="70">
        <f t="shared" si="44"/>
        <v>2.4570024570024569E-3</v>
      </c>
      <c r="F216" s="70">
        <f t="shared" si="45"/>
        <v>6.1664953751284684E-3</v>
      </c>
      <c r="G216" s="67">
        <f t="shared" si="46"/>
        <v>1</v>
      </c>
      <c r="H216" s="68">
        <f t="shared" si="47"/>
        <v>2.4570024570024569E-3</v>
      </c>
    </row>
    <row r="217" spans="1:8" s="69" customFormat="1" ht="15" x14ac:dyDescent="0.2">
      <c r="A217" s="71"/>
      <c r="B217" s="72" t="s">
        <v>493</v>
      </c>
      <c r="C217" s="45">
        <v>3</v>
      </c>
      <c r="D217" s="45">
        <v>16</v>
      </c>
      <c r="E217" s="70">
        <f t="shared" si="44"/>
        <v>2.4570024570024569E-3</v>
      </c>
      <c r="F217" s="70">
        <f t="shared" si="45"/>
        <v>1.644398766700925E-2</v>
      </c>
      <c r="G217" s="67">
        <f t="shared" si="46"/>
        <v>4.333333333333333</v>
      </c>
      <c r="H217" s="68">
        <f t="shared" si="47"/>
        <v>1.0647010647010647E-2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6</v>
      </c>
      <c r="D219" s="45">
        <v>0</v>
      </c>
      <c r="E219" s="70">
        <f t="shared" si="44"/>
        <v>4.9140049140049139E-3</v>
      </c>
      <c r="F219" s="70" t="str">
        <f t="shared" si="45"/>
        <v/>
      </c>
      <c r="G219" s="67" t="str">
        <f t="shared" si="46"/>
        <v>0</v>
      </c>
      <c r="H219" s="68">
        <f t="shared" si="47"/>
        <v>0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1</v>
      </c>
      <c r="E222" s="70" t="str">
        <f t="shared" si="44"/>
        <v/>
      </c>
      <c r="F222" s="70">
        <f t="shared" si="45"/>
        <v>1.0277492291880781E-3</v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268</v>
      </c>
      <c r="D224" s="45">
        <v>7</v>
      </c>
      <c r="E224" s="70">
        <f t="shared" si="44"/>
        <v>0.2194922194922195</v>
      </c>
      <c r="F224" s="70">
        <f t="shared" si="45"/>
        <v>7.1942446043165471E-3</v>
      </c>
      <c r="G224" s="67">
        <f t="shared" si="46"/>
        <v>-0.97388059701492535</v>
      </c>
      <c r="H224" s="68">
        <f t="shared" si="47"/>
        <v>-0.21375921375921378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2</v>
      </c>
      <c r="D227" s="45">
        <v>1</v>
      </c>
      <c r="E227" s="70">
        <f t="shared" si="44"/>
        <v>1.6380016380016381E-3</v>
      </c>
      <c r="F227" s="70">
        <f t="shared" si="45"/>
        <v>1.0277492291880781E-3</v>
      </c>
      <c r="G227" s="67">
        <f t="shared" si="46"/>
        <v>-0.5</v>
      </c>
      <c r="H227" s="68">
        <f t="shared" si="47"/>
        <v>-8.1900081900081905E-4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2</v>
      </c>
      <c r="E230" s="70" t="str">
        <f t="shared" si="44"/>
        <v/>
      </c>
      <c r="F230" s="70">
        <f t="shared" si="45"/>
        <v>2.0554984583761563E-3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3</v>
      </c>
      <c r="D232" s="45">
        <v>1</v>
      </c>
      <c r="E232" s="70">
        <f t="shared" si="44"/>
        <v>2.4570024570024569E-3</v>
      </c>
      <c r="F232" s="70">
        <f t="shared" si="45"/>
        <v>1.0277492291880781E-3</v>
      </c>
      <c r="G232" s="67">
        <f t="shared" si="46"/>
        <v>-0.66666666666666663</v>
      </c>
      <c r="H232" s="68">
        <f t="shared" si="47"/>
        <v>-1.6380016380016379E-3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3</v>
      </c>
      <c r="E238" s="70">
        <f t="shared" si="68"/>
        <v>1.6380016380016381E-3</v>
      </c>
      <c r="F238" s="70">
        <f t="shared" si="69"/>
        <v>3.0832476875642342E-3</v>
      </c>
      <c r="G238" s="67">
        <f t="shared" si="70"/>
        <v>0.5</v>
      </c>
      <c r="H238" s="68">
        <f t="shared" si="71"/>
        <v>8.1900081900081905E-4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8</v>
      </c>
      <c r="D245" s="45"/>
      <c r="E245" s="70">
        <f t="shared" si="68"/>
        <v>6.5520065520065524E-3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2</v>
      </c>
      <c r="D247" s="45">
        <v>1</v>
      </c>
      <c r="E247" s="70">
        <f t="shared" si="68"/>
        <v>1.6380016380016381E-3</v>
      </c>
      <c r="F247" s="70">
        <f t="shared" si="69"/>
        <v>1.0277492291880781E-3</v>
      </c>
      <c r="G247" s="67">
        <f t="shared" si="70"/>
        <v>-0.5</v>
      </c>
      <c r="H247" s="68">
        <f t="shared" si="71"/>
        <v>-8.1900081900081905E-4</v>
      </c>
    </row>
    <row r="248" spans="1:8" s="69" customFormat="1" ht="15" x14ac:dyDescent="0.2">
      <c r="A248" s="71"/>
      <c r="B248" s="72" t="s">
        <v>67</v>
      </c>
      <c r="C248" s="45">
        <v>9</v>
      </c>
      <c r="D248" s="45"/>
      <c r="E248" s="70">
        <f t="shared" si="68"/>
        <v>7.3710073710073713E-3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8</v>
      </c>
      <c r="D253" s="45">
        <v>15</v>
      </c>
      <c r="E253" s="70">
        <f t="shared" si="68"/>
        <v>6.5520065520065524E-3</v>
      </c>
      <c r="F253" s="70">
        <f t="shared" si="69"/>
        <v>1.5416238437821172E-2</v>
      </c>
      <c r="G253" s="67">
        <f t="shared" si="70"/>
        <v>0.875</v>
      </c>
      <c r="H253" s="68">
        <f t="shared" si="71"/>
        <v>5.7330057330057336E-3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18</v>
      </c>
      <c r="E260" s="70" t="str">
        <f t="shared" si="76"/>
        <v/>
      </c>
      <c r="F260" s="70">
        <f t="shared" si="77"/>
        <v>1.8499486125385406E-2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</v>
      </c>
      <c r="D261" s="45">
        <v>1</v>
      </c>
      <c r="E261" s="70">
        <f t="shared" si="68"/>
        <v>8.1900081900081905E-4</v>
      </c>
      <c r="F261" s="70">
        <f t="shared" si="69"/>
        <v>1.0277492291880781E-3</v>
      </c>
      <c r="G261" s="67">
        <f t="shared" si="70"/>
        <v>0</v>
      </c>
      <c r="H261" s="68">
        <f t="shared" si="71"/>
        <v>0</v>
      </c>
    </row>
    <row r="262" spans="1:8" s="69" customFormat="1" ht="15" x14ac:dyDescent="0.2">
      <c r="A262" s="71"/>
      <c r="B262" s="72" t="s">
        <v>75</v>
      </c>
      <c r="C262" s="45">
        <v>5</v>
      </c>
      <c r="D262" s="45">
        <v>0</v>
      </c>
      <c r="E262" s="70">
        <f t="shared" si="68"/>
        <v>4.095004095004095E-3</v>
      </c>
      <c r="F262" s="70" t="str">
        <f t="shared" si="69"/>
        <v/>
      </c>
      <c r="G262" s="67" t="str">
        <f t="shared" si="70"/>
        <v>0</v>
      </c>
      <c r="H262" s="68">
        <f t="shared" si="71"/>
        <v>0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1</v>
      </c>
      <c r="E269" s="70" t="str">
        <f t="shared" si="68"/>
        <v/>
      </c>
      <c r="F269" s="70">
        <f t="shared" si="69"/>
        <v>1.0277492291880781E-3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15</v>
      </c>
      <c r="D272" s="45">
        <v>34</v>
      </c>
      <c r="E272" s="70">
        <f t="shared" si="68"/>
        <v>1.2285012285012284E-2</v>
      </c>
      <c r="F272" s="70">
        <f t="shared" si="69"/>
        <v>3.4943473792394653E-2</v>
      </c>
      <c r="G272" s="67">
        <f t="shared" si="70"/>
        <v>1.2666666666666666</v>
      </c>
      <c r="H272" s="68">
        <f t="shared" si="71"/>
        <v>1.556101556101556E-2</v>
      </c>
    </row>
    <row r="273" spans="1:8" s="69" customFormat="1" ht="15" x14ac:dyDescent="0.2">
      <c r="A273" s="71"/>
      <c r="B273" s="72" t="s">
        <v>76</v>
      </c>
      <c r="C273" s="45">
        <v>10</v>
      </c>
      <c r="D273" s="45">
        <v>4</v>
      </c>
      <c r="E273" s="70">
        <f t="shared" si="68"/>
        <v>8.1900081900081901E-3</v>
      </c>
      <c r="F273" s="70">
        <f t="shared" si="69"/>
        <v>4.1109969167523125E-3</v>
      </c>
      <c r="G273" s="67">
        <f t="shared" si="70"/>
        <v>-0.6</v>
      </c>
      <c r="H273" s="68">
        <f t="shared" si="71"/>
        <v>-4.9140049140049139E-3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1.0277492291880781E-3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8</v>
      </c>
      <c r="D276" s="45">
        <v>0</v>
      </c>
      <c r="E276" s="70">
        <f t="shared" si="68"/>
        <v>6.5520065520065524E-3</v>
      </c>
      <c r="F276" s="70" t="str">
        <f t="shared" si="69"/>
        <v/>
      </c>
      <c r="G276" s="67" t="str">
        <f t="shared" si="70"/>
        <v>0</v>
      </c>
      <c r="H276" s="68">
        <f t="shared" si="71"/>
        <v>0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8</v>
      </c>
      <c r="D281" s="45">
        <v>1</v>
      </c>
      <c r="E281" s="70">
        <f t="shared" si="68"/>
        <v>6.5520065520065524E-3</v>
      </c>
      <c r="F281" s="70">
        <f t="shared" si="69"/>
        <v>1.0277492291880781E-3</v>
      </c>
      <c r="G281" s="67">
        <f t="shared" si="70"/>
        <v>-0.875</v>
      </c>
      <c r="H281" s="68">
        <f t="shared" si="71"/>
        <v>-5.7330057330057336E-3</v>
      </c>
    </row>
    <row r="282" spans="1:8" s="69" customFormat="1" ht="15" x14ac:dyDescent="0.2">
      <c r="A282" s="71"/>
      <c r="B282" s="72" t="s">
        <v>510</v>
      </c>
      <c r="C282" s="45">
        <v>2</v>
      </c>
      <c r="D282" s="45">
        <v>1</v>
      </c>
      <c r="E282" s="70">
        <f t="shared" si="68"/>
        <v>1.6380016380016381E-3</v>
      </c>
      <c r="F282" s="70">
        <f t="shared" si="69"/>
        <v>1.0277492291880781E-3</v>
      </c>
      <c r="G282" s="67">
        <f t="shared" si="70"/>
        <v>-0.5</v>
      </c>
      <c r="H282" s="68">
        <f t="shared" si="71"/>
        <v>-8.1900081900081905E-4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1</v>
      </c>
      <c r="E284" s="70" t="str">
        <f t="shared" si="68"/>
        <v/>
      </c>
      <c r="F284" s="70">
        <f t="shared" si="69"/>
        <v>1.0277492291880781E-3</v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139</v>
      </c>
      <c r="D287" s="45">
        <v>85</v>
      </c>
      <c r="E287" s="70">
        <f t="shared" si="68"/>
        <v>0.11384111384111384</v>
      </c>
      <c r="F287" s="70">
        <f t="shared" si="69"/>
        <v>8.7358684480986645E-2</v>
      </c>
      <c r="G287" s="67">
        <f t="shared" si="70"/>
        <v>-0.38848920863309355</v>
      </c>
      <c r="H287" s="68">
        <f t="shared" si="71"/>
        <v>-4.4226044226044231E-2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1.0277492291880781E-3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2</v>
      </c>
      <c r="E293" s="70" t="str">
        <f t="shared" si="68"/>
        <v/>
      </c>
      <c r="F293" s="70">
        <f t="shared" si="69"/>
        <v>2.0554984583761563E-3</v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1</v>
      </c>
      <c r="E295" s="70" t="str">
        <f t="shared" si="68"/>
        <v/>
      </c>
      <c r="F295" s="70">
        <f t="shared" si="69"/>
        <v>1.0277492291880781E-3</v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4</v>
      </c>
      <c r="E297" s="70" t="str">
        <f t="shared" si="68"/>
        <v/>
      </c>
      <c r="F297" s="70">
        <f t="shared" si="69"/>
        <v>4.1109969167523125E-3</v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32</v>
      </c>
      <c r="D299" s="45">
        <v>75</v>
      </c>
      <c r="E299" s="70">
        <f t="shared" si="68"/>
        <v>2.620802620802621E-2</v>
      </c>
      <c r="F299" s="70">
        <f t="shared" si="69"/>
        <v>7.7081192189105863E-2</v>
      </c>
      <c r="G299" s="67">
        <f t="shared" si="70"/>
        <v>1.34375</v>
      </c>
      <c r="H299" s="68">
        <f t="shared" si="71"/>
        <v>3.5217035217035217E-2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4</v>
      </c>
      <c r="E302" s="70" t="str">
        <f t="shared" si="68"/>
        <v/>
      </c>
      <c r="F302" s="70">
        <f t="shared" si="69"/>
        <v>4.1109969167523125E-3</v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</v>
      </c>
      <c r="D303" s="45">
        <v>1</v>
      </c>
      <c r="E303" s="70">
        <f t="shared" si="68"/>
        <v>8.1900081900081905E-4</v>
      </c>
      <c r="F303" s="70">
        <f t="shared" si="69"/>
        <v>1.0277492291880781E-3</v>
      </c>
      <c r="G303" s="67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77</v>
      </c>
      <c r="D304" s="45">
        <v>0</v>
      </c>
      <c r="E304" s="70">
        <f t="shared" si="68"/>
        <v>6.3063063063063057E-2</v>
      </c>
      <c r="F304" s="70" t="str">
        <f t="shared" si="69"/>
        <v/>
      </c>
      <c r="G304" s="67" t="str">
        <f t="shared" si="70"/>
        <v>0</v>
      </c>
      <c r="H304" s="68">
        <f t="shared" si="71"/>
        <v>0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2</v>
      </c>
      <c r="E308" s="70" t="str">
        <f t="shared" ref="E308" si="96">+IF(C308=0,"",C308/C$161)</f>
        <v/>
      </c>
      <c r="F308" s="70">
        <f t="shared" ref="F308" si="97">+IF(D308=0,"",D308/D$161)</f>
        <v>2.0554984583761563E-3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2</v>
      </c>
      <c r="E309" s="70" t="str">
        <f t="shared" si="68"/>
        <v/>
      </c>
      <c r="F309" s="70">
        <f t="shared" si="69"/>
        <v>2.0554984583761563E-3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1</v>
      </c>
      <c r="E318" s="70" t="str">
        <f t="shared" si="100"/>
        <v/>
      </c>
      <c r="F318" s="70">
        <f t="shared" si="101"/>
        <v>1.0277492291880781E-3</v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2268</v>
      </c>
      <c r="D329" s="41">
        <f>SUM(D330:D546)</f>
        <v>2373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4.6296296296296294E-2</v>
      </c>
      <c r="H329" s="42">
        <f>+IF(OR(AND(E329=""),(G329="")),"",E329*G329)</f>
        <v>4.6296296296296294E-2</v>
      </c>
    </row>
    <row r="330" spans="1:8" s="69" customFormat="1" ht="15" x14ac:dyDescent="0.2">
      <c r="A330" s="71"/>
      <c r="B330" s="66" t="s">
        <v>86</v>
      </c>
      <c r="C330" s="45">
        <v>5</v>
      </c>
      <c r="D330" s="45">
        <v>18</v>
      </c>
      <c r="E330" s="70">
        <f>+IF(C330=0,"",C330/C$329)</f>
        <v>2.2045855379188711E-3</v>
      </c>
      <c r="F330" s="70">
        <f>+IF(D330=0,"",D330/D$329)</f>
        <v>7.5853350189633373E-3</v>
      </c>
      <c r="G330" s="67">
        <f>+IF(OR(AND(D330=0),(C330=0)),"0",((D330-C330)/C330))</f>
        <v>2.6</v>
      </c>
      <c r="H330" s="68">
        <f>+IF(OR(AND(E330=""),(G330="")),"",E330*G330)</f>
        <v>5.7319223985890649E-3</v>
      </c>
    </row>
    <row r="331" spans="1:8" s="69" customFormat="1" ht="15" x14ac:dyDescent="0.2">
      <c r="A331" s="71"/>
      <c r="B331" s="66" t="s">
        <v>98</v>
      </c>
      <c r="C331" s="45">
        <v>3</v>
      </c>
      <c r="D331" s="45">
        <v>71</v>
      </c>
      <c r="E331" s="70">
        <f t="shared" ref="E331:E395" si="108">+IF(C331=0,"",C331/C$329)</f>
        <v>1.3227513227513227E-3</v>
      </c>
      <c r="F331" s="70">
        <f t="shared" ref="F331:F395" si="109">+IF(D331=0,"",D331/D$329)</f>
        <v>2.9919932574799833E-2</v>
      </c>
      <c r="G331" s="67">
        <f t="shared" ref="G331:G395" si="110">+IF(OR(AND(D331=0),(C331=0)),"0",((D331-C331)/C331))</f>
        <v>22.666666666666668</v>
      </c>
      <c r="H331" s="68">
        <f t="shared" ref="H331:H395" si="111">+IF(OR(AND(E331=""),(G331="")),"",E331*G331)</f>
        <v>2.9982363315696647E-2</v>
      </c>
    </row>
    <row r="332" spans="1:8" s="69" customFormat="1" ht="15" x14ac:dyDescent="0.2">
      <c r="A332" s="71"/>
      <c r="B332" s="66" t="s">
        <v>90</v>
      </c>
      <c r="C332" s="45">
        <v>5</v>
      </c>
      <c r="D332" s="45">
        <v>0</v>
      </c>
      <c r="E332" s="70">
        <f t="shared" si="108"/>
        <v>2.2045855379188711E-3</v>
      </c>
      <c r="F332" s="70" t="str">
        <f t="shared" si="109"/>
        <v/>
      </c>
      <c r="G332" s="67" t="str">
        <f t="shared" si="110"/>
        <v>0</v>
      </c>
      <c r="H332" s="68">
        <f t="shared" si="111"/>
        <v>0</v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9</v>
      </c>
      <c r="E333" s="70" t="str">
        <f t="shared" si="108"/>
        <v/>
      </c>
      <c r="F333" s="70">
        <f t="shared" si="109"/>
        <v>3.7926675094816687E-3</v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31</v>
      </c>
      <c r="D336" s="45">
        <v>44</v>
      </c>
      <c r="E336" s="70">
        <f t="shared" si="108"/>
        <v>1.3668430335097001E-2</v>
      </c>
      <c r="F336" s="70">
        <f t="shared" si="109"/>
        <v>1.8541930046354824E-2</v>
      </c>
      <c r="G336" s="67">
        <f t="shared" si="110"/>
        <v>0.41935483870967744</v>
      </c>
      <c r="H336" s="68">
        <f t="shared" si="111"/>
        <v>5.7319223985890649E-3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7</v>
      </c>
      <c r="E337" s="70" t="str">
        <f t="shared" si="108"/>
        <v/>
      </c>
      <c r="F337" s="70">
        <f t="shared" si="109"/>
        <v>2.9498525073746312E-3</v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3</v>
      </c>
      <c r="D339" s="45">
        <v>11</v>
      </c>
      <c r="E339" s="70">
        <f t="shared" si="108"/>
        <v>1.3227513227513227E-3</v>
      </c>
      <c r="F339" s="70">
        <f t="shared" si="109"/>
        <v>4.6354825115887061E-3</v>
      </c>
      <c r="G339" s="67">
        <f t="shared" si="110"/>
        <v>2.6666666666666665</v>
      </c>
      <c r="H339" s="68">
        <f t="shared" si="111"/>
        <v>3.5273368606701938E-3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5</v>
      </c>
      <c r="E340" s="70" t="str">
        <f t="shared" si="108"/>
        <v/>
      </c>
      <c r="F340" s="70">
        <f t="shared" si="109"/>
        <v>2.1070375052675938E-3</v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100</v>
      </c>
      <c r="D342" s="45">
        <v>211</v>
      </c>
      <c r="E342" s="70">
        <f t="shared" si="108"/>
        <v>4.4091710758377423E-2</v>
      </c>
      <c r="F342" s="70">
        <f t="shared" si="109"/>
        <v>8.8916982722292454E-2</v>
      </c>
      <c r="G342" s="67">
        <f t="shared" si="110"/>
        <v>1.1100000000000001</v>
      </c>
      <c r="H342" s="68">
        <f t="shared" si="111"/>
        <v>4.8941798941798946E-2</v>
      </c>
    </row>
    <row r="343" spans="1:8" s="69" customFormat="1" ht="15" x14ac:dyDescent="0.2">
      <c r="A343" s="71"/>
      <c r="B343" s="66" t="s">
        <v>85</v>
      </c>
      <c r="C343" s="45">
        <v>6</v>
      </c>
      <c r="D343" s="45">
        <v>6</v>
      </c>
      <c r="E343" s="70">
        <f t="shared" si="108"/>
        <v>2.6455026455026454E-3</v>
      </c>
      <c r="F343" s="70">
        <f t="shared" si="109"/>
        <v>2.5284450063211127E-3</v>
      </c>
      <c r="G343" s="67">
        <f t="shared" si="110"/>
        <v>0</v>
      </c>
      <c r="H343" s="68">
        <f t="shared" si="111"/>
        <v>0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42</v>
      </c>
      <c r="D345" s="45">
        <v>20</v>
      </c>
      <c r="E345" s="70">
        <f t="shared" si="108"/>
        <v>1.8518518518518517E-2</v>
      </c>
      <c r="F345" s="70">
        <f t="shared" si="109"/>
        <v>8.4281500210703752E-3</v>
      </c>
      <c r="G345" s="67">
        <f t="shared" si="110"/>
        <v>-0.52380952380952384</v>
      </c>
      <c r="H345" s="68">
        <f t="shared" si="111"/>
        <v>-9.700176366843033E-3</v>
      </c>
    </row>
    <row r="346" spans="1:8" s="69" customFormat="1" ht="15" x14ac:dyDescent="0.2">
      <c r="A346" s="71"/>
      <c r="B346" s="66" t="s">
        <v>88</v>
      </c>
      <c r="C346" s="45">
        <v>1</v>
      </c>
      <c r="D346" s="45">
        <v>5</v>
      </c>
      <c r="E346" s="70">
        <f t="shared" si="108"/>
        <v>4.4091710758377423E-4</v>
      </c>
      <c r="F346" s="70">
        <f t="shared" si="109"/>
        <v>2.1070375052675938E-3</v>
      </c>
      <c r="G346" s="67">
        <f t="shared" si="110"/>
        <v>4</v>
      </c>
      <c r="H346" s="68">
        <f t="shared" si="111"/>
        <v>1.7636684303350969E-3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167</v>
      </c>
      <c r="D349" s="45">
        <v>37</v>
      </c>
      <c r="E349" s="70">
        <f t="shared" si="108"/>
        <v>7.3633156966490296E-2</v>
      </c>
      <c r="F349" s="70">
        <f t="shared" si="109"/>
        <v>1.5592077538980193E-2</v>
      </c>
      <c r="G349" s="67">
        <f t="shared" si="110"/>
        <v>-0.77844311377245512</v>
      </c>
      <c r="H349" s="68">
        <f t="shared" si="111"/>
        <v>-5.7319223985890649E-2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1</v>
      </c>
      <c r="E350" s="70">
        <f t="shared" si="108"/>
        <v>4.4091710758377423E-4</v>
      </c>
      <c r="F350" s="70">
        <f t="shared" si="109"/>
        <v>4.2140750105351877E-4</v>
      </c>
      <c r="G350" s="67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1</v>
      </c>
      <c r="E352" s="70" t="str">
        <f t="shared" si="108"/>
        <v/>
      </c>
      <c r="F352" s="70">
        <f t="shared" si="109"/>
        <v>4.2140750105351877E-4</v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11</v>
      </c>
      <c r="D353" s="45">
        <v>18</v>
      </c>
      <c r="E353" s="70">
        <f t="shared" si="108"/>
        <v>4.8500881834215165E-3</v>
      </c>
      <c r="F353" s="70">
        <f t="shared" si="109"/>
        <v>7.5853350189633373E-3</v>
      </c>
      <c r="G353" s="67">
        <f t="shared" si="110"/>
        <v>0.63636363636363635</v>
      </c>
      <c r="H353" s="68">
        <f t="shared" si="111"/>
        <v>3.0864197530864196E-3</v>
      </c>
    </row>
    <row r="354" spans="1:8" s="69" customFormat="1" ht="15" x14ac:dyDescent="0.2">
      <c r="A354" s="71"/>
      <c r="B354" s="66" t="s">
        <v>100</v>
      </c>
      <c r="C354" s="45">
        <v>2</v>
      </c>
      <c r="D354" s="45">
        <v>2</v>
      </c>
      <c r="E354" s="70">
        <f t="shared" si="108"/>
        <v>8.8183421516754845E-4</v>
      </c>
      <c r="F354" s="70">
        <f t="shared" si="109"/>
        <v>8.4281500210703754E-4</v>
      </c>
      <c r="G354" s="67">
        <f t="shared" si="110"/>
        <v>0</v>
      </c>
      <c r="H354" s="68">
        <f t="shared" si="111"/>
        <v>0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1</v>
      </c>
      <c r="D357" s="45">
        <v>0</v>
      </c>
      <c r="E357" s="70">
        <f t="shared" si="108"/>
        <v>4.4091710758377423E-4</v>
      </c>
      <c r="F357" s="70" t="str">
        <f t="shared" si="109"/>
        <v/>
      </c>
      <c r="G357" s="67" t="str">
        <f t="shared" si="110"/>
        <v>0</v>
      </c>
      <c r="H357" s="68">
        <f t="shared" si="111"/>
        <v>0</v>
      </c>
    </row>
    <row r="358" spans="1:8" s="69" customFormat="1" ht="15" x14ac:dyDescent="0.2">
      <c r="A358" s="71"/>
      <c r="B358" s="66" t="s">
        <v>372</v>
      </c>
      <c r="C358" s="45">
        <v>12</v>
      </c>
      <c r="D358" s="45">
        <v>0</v>
      </c>
      <c r="E358" s="70">
        <f t="shared" si="108"/>
        <v>5.2910052910052907E-3</v>
      </c>
      <c r="F358" s="70" t="str">
        <f t="shared" si="109"/>
        <v/>
      </c>
      <c r="G358" s="67" t="str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1</v>
      </c>
      <c r="E359" s="70">
        <f t="shared" si="108"/>
        <v>4.4091710758377423E-4</v>
      </c>
      <c r="F359" s="70">
        <f t="shared" si="109"/>
        <v>4.2140750105351877E-4</v>
      </c>
      <c r="G359" s="67">
        <f t="shared" si="110"/>
        <v>0</v>
      </c>
      <c r="H359" s="68">
        <f t="shared" si="111"/>
        <v>0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1</v>
      </c>
      <c r="E360" s="70" t="str">
        <f t="shared" si="108"/>
        <v/>
      </c>
      <c r="F360" s="70">
        <f t="shared" si="109"/>
        <v>4.2140750105351877E-4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231</v>
      </c>
      <c r="D361" s="45">
        <v>311</v>
      </c>
      <c r="E361" s="70">
        <f t="shared" si="108"/>
        <v>0.10185185185185185</v>
      </c>
      <c r="F361" s="70">
        <f t="shared" si="109"/>
        <v>0.13105773282764432</v>
      </c>
      <c r="G361" s="67">
        <f t="shared" si="110"/>
        <v>0.34632034632034631</v>
      </c>
      <c r="H361" s="68">
        <f t="shared" si="111"/>
        <v>3.5273368606701938E-2</v>
      </c>
    </row>
    <row r="362" spans="1:8" s="69" customFormat="1" ht="15" x14ac:dyDescent="0.2">
      <c r="A362" s="71"/>
      <c r="B362" s="66" t="s">
        <v>540</v>
      </c>
      <c r="C362" s="45">
        <v>15</v>
      </c>
      <c r="D362" s="45">
        <v>0</v>
      </c>
      <c r="E362" s="70">
        <f t="shared" si="108"/>
        <v>6.6137566137566134E-3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1</v>
      </c>
      <c r="D363" s="45">
        <v>0</v>
      </c>
      <c r="E363" s="70">
        <f t="shared" si="108"/>
        <v>4.4091710758377423E-4</v>
      </c>
      <c r="F363" s="70" t="str">
        <f t="shared" si="109"/>
        <v/>
      </c>
      <c r="G363" s="67" t="str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15</v>
      </c>
      <c r="D364" s="45">
        <v>12</v>
      </c>
      <c r="E364" s="70">
        <f t="shared" si="108"/>
        <v>6.6137566137566134E-3</v>
      </c>
      <c r="F364" s="70">
        <f t="shared" si="109"/>
        <v>5.0568900126422255E-3</v>
      </c>
      <c r="G364" s="67">
        <f t="shared" si="110"/>
        <v>-0.2</v>
      </c>
      <c r="H364" s="68">
        <f t="shared" si="111"/>
        <v>-1.3227513227513227E-3</v>
      </c>
    </row>
    <row r="365" spans="1:8" s="69" customFormat="1" ht="15" x14ac:dyDescent="0.2">
      <c r="A365" s="71"/>
      <c r="B365" s="66" t="s">
        <v>284</v>
      </c>
      <c r="C365" s="45">
        <v>19</v>
      </c>
      <c r="D365" s="45">
        <v>17</v>
      </c>
      <c r="E365" s="70">
        <f t="shared" si="108"/>
        <v>8.3774250440917103E-3</v>
      </c>
      <c r="F365" s="70">
        <f t="shared" si="109"/>
        <v>7.1639275179098188E-3</v>
      </c>
      <c r="G365" s="67">
        <f t="shared" si="110"/>
        <v>-0.10526315789473684</v>
      </c>
      <c r="H365" s="68">
        <f t="shared" si="111"/>
        <v>-8.8183421516754845E-4</v>
      </c>
    </row>
    <row r="366" spans="1:8" s="69" customFormat="1" ht="15" x14ac:dyDescent="0.2">
      <c r="A366" s="71"/>
      <c r="B366" s="66" t="s">
        <v>542</v>
      </c>
      <c r="C366" s="45">
        <v>9</v>
      </c>
      <c r="D366" s="45">
        <v>4</v>
      </c>
      <c r="E366" s="70">
        <f t="shared" si="108"/>
        <v>3.968253968253968E-3</v>
      </c>
      <c r="F366" s="70">
        <f t="shared" si="109"/>
        <v>1.6856300042140751E-3</v>
      </c>
      <c r="G366" s="67">
        <f t="shared" si="110"/>
        <v>-0.55555555555555558</v>
      </c>
      <c r="H366" s="68">
        <f t="shared" si="111"/>
        <v>-2.2045855379188711E-3</v>
      </c>
    </row>
    <row r="367" spans="1:8" s="69" customFormat="1" ht="15" x14ac:dyDescent="0.2">
      <c r="A367" s="71"/>
      <c r="B367" s="66" t="s">
        <v>543</v>
      </c>
      <c r="C367" s="45">
        <v>75</v>
      </c>
      <c r="D367" s="45">
        <v>58</v>
      </c>
      <c r="E367" s="70">
        <f t="shared" si="108"/>
        <v>3.3068783068783067E-2</v>
      </c>
      <c r="F367" s="70">
        <f t="shared" si="109"/>
        <v>2.4441635061104087E-2</v>
      </c>
      <c r="G367" s="67">
        <f t="shared" si="110"/>
        <v>-0.22666666666666666</v>
      </c>
      <c r="H367" s="68">
        <f t="shared" si="111"/>
        <v>-7.4955908289241618E-3</v>
      </c>
    </row>
    <row r="368" spans="1:8" s="69" customFormat="1" ht="15" x14ac:dyDescent="0.2">
      <c r="A368" s="71"/>
      <c r="B368" s="66" t="s">
        <v>109</v>
      </c>
      <c r="C368" s="45">
        <v>113</v>
      </c>
      <c r="D368" s="45">
        <v>16</v>
      </c>
      <c r="E368" s="70">
        <f t="shared" si="108"/>
        <v>4.9823633156966488E-2</v>
      </c>
      <c r="F368" s="70">
        <f t="shared" si="109"/>
        <v>6.7425200168563003E-3</v>
      </c>
      <c r="G368" s="67">
        <f t="shared" si="110"/>
        <v>-0.8584070796460177</v>
      </c>
      <c r="H368" s="68">
        <f t="shared" si="111"/>
        <v>-4.27689594356261E-2</v>
      </c>
    </row>
    <row r="369" spans="1:8" s="69" customFormat="1" ht="15" x14ac:dyDescent="0.2">
      <c r="A369" s="71"/>
      <c r="B369" s="66" t="s">
        <v>102</v>
      </c>
      <c r="C369" s="45">
        <v>3</v>
      </c>
      <c r="D369" s="45">
        <v>23</v>
      </c>
      <c r="E369" s="70">
        <f t="shared" si="108"/>
        <v>1.3227513227513227E-3</v>
      </c>
      <c r="F369" s="70">
        <f t="shared" si="109"/>
        <v>9.6923725242309307E-3</v>
      </c>
      <c r="G369" s="67">
        <f t="shared" si="110"/>
        <v>6.666666666666667</v>
      </c>
      <c r="H369" s="68">
        <f t="shared" si="111"/>
        <v>8.8183421516754845E-3</v>
      </c>
    </row>
    <row r="370" spans="1:8" s="69" customFormat="1" ht="15" x14ac:dyDescent="0.2">
      <c r="A370" s="71"/>
      <c r="B370" s="66" t="s">
        <v>108</v>
      </c>
      <c r="C370" s="45">
        <v>42</v>
      </c>
      <c r="D370" s="45">
        <v>8</v>
      </c>
      <c r="E370" s="70">
        <f t="shared" si="108"/>
        <v>1.8518518518518517E-2</v>
      </c>
      <c r="F370" s="70">
        <f t="shared" si="109"/>
        <v>3.3712600084281502E-3</v>
      </c>
      <c r="G370" s="67">
        <f t="shared" si="110"/>
        <v>-0.80952380952380953</v>
      </c>
      <c r="H370" s="68">
        <f t="shared" si="111"/>
        <v>-1.4991181657848324E-2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</v>
      </c>
      <c r="D374" s="45">
        <v>1</v>
      </c>
      <c r="E374" s="70">
        <f t="shared" si="108"/>
        <v>4.4091710758377423E-4</v>
      </c>
      <c r="F374" s="70">
        <f t="shared" si="109"/>
        <v>4.2140750105351877E-4</v>
      </c>
      <c r="G374" s="67">
        <f t="shared" si="110"/>
        <v>0</v>
      </c>
      <c r="H374" s="68">
        <f t="shared" si="111"/>
        <v>0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7</v>
      </c>
      <c r="D378" s="45">
        <v>0</v>
      </c>
      <c r="E378" s="70">
        <f t="shared" si="108"/>
        <v>3.0864197530864196E-3</v>
      </c>
      <c r="F378" s="70" t="str">
        <f t="shared" si="109"/>
        <v/>
      </c>
      <c r="G378" s="67" t="str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2</v>
      </c>
      <c r="D379" s="45">
        <v>0</v>
      </c>
      <c r="E379" s="70">
        <f t="shared" si="108"/>
        <v>8.8183421516754845E-4</v>
      </c>
      <c r="F379" s="70" t="str">
        <f t="shared" si="109"/>
        <v/>
      </c>
      <c r="G379" s="67" t="str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98</v>
      </c>
      <c r="D380" s="45">
        <v>86</v>
      </c>
      <c r="E380" s="70">
        <f t="shared" si="108"/>
        <v>4.3209876543209874E-2</v>
      </c>
      <c r="F380" s="70">
        <f t="shared" si="109"/>
        <v>3.6241045090602615E-2</v>
      </c>
      <c r="G380" s="67">
        <f t="shared" si="110"/>
        <v>-0.12244897959183673</v>
      </c>
      <c r="H380" s="68">
        <f t="shared" si="111"/>
        <v>-5.2910052910052907E-3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1</v>
      </c>
      <c r="E381" s="70" t="str">
        <f t="shared" si="108"/>
        <v/>
      </c>
      <c r="F381" s="70">
        <f t="shared" si="109"/>
        <v>4.2140750105351877E-4</v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0</v>
      </c>
      <c r="D382" s="45">
        <v>2</v>
      </c>
      <c r="E382" s="70" t="str">
        <f t="shared" si="108"/>
        <v/>
      </c>
      <c r="F382" s="70">
        <f t="shared" si="109"/>
        <v>8.4281500210703754E-4</v>
      </c>
      <c r="G382" s="67" t="str">
        <f t="shared" si="110"/>
        <v>0</v>
      </c>
      <c r="H382" s="68" t="str">
        <f t="shared" si="111"/>
        <v/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2</v>
      </c>
      <c r="D385" s="45">
        <v>0</v>
      </c>
      <c r="E385" s="70">
        <f t="shared" si="108"/>
        <v>8.8183421516754845E-4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7</v>
      </c>
      <c r="D390" s="45">
        <v>123</v>
      </c>
      <c r="E390" s="70">
        <f t="shared" si="108"/>
        <v>3.0864197530864196E-3</v>
      </c>
      <c r="F390" s="70">
        <f t="shared" si="109"/>
        <v>5.1833122629582805E-2</v>
      </c>
      <c r="G390" s="67">
        <f t="shared" si="110"/>
        <v>16.571428571428573</v>
      </c>
      <c r="H390" s="68">
        <f t="shared" si="111"/>
        <v>5.1146384479717817E-2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39</v>
      </c>
      <c r="D393" s="45">
        <v>2</v>
      </c>
      <c r="E393" s="70">
        <f t="shared" si="108"/>
        <v>1.7195767195767195E-2</v>
      </c>
      <c r="F393" s="70">
        <f t="shared" si="109"/>
        <v>8.4281500210703754E-4</v>
      </c>
      <c r="G393" s="67">
        <f t="shared" si="110"/>
        <v>-0.94871794871794868</v>
      </c>
      <c r="H393" s="68">
        <f t="shared" si="111"/>
        <v>-1.6313932980599646E-2</v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0</v>
      </c>
      <c r="E394" s="70">
        <f t="shared" si="108"/>
        <v>1.3227513227513227E-3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2</v>
      </c>
      <c r="D401" s="45">
        <v>14</v>
      </c>
      <c r="E401" s="70">
        <f t="shared" si="116"/>
        <v>8.8183421516754845E-4</v>
      </c>
      <c r="F401" s="70">
        <f t="shared" si="117"/>
        <v>5.8997050147492625E-3</v>
      </c>
      <c r="G401" s="67">
        <f t="shared" si="118"/>
        <v>6</v>
      </c>
      <c r="H401" s="68">
        <f t="shared" si="119"/>
        <v>5.2910052910052907E-3</v>
      </c>
    </row>
    <row r="402" spans="1:8" s="69" customFormat="1" ht="15" x14ac:dyDescent="0.2">
      <c r="A402" s="71"/>
      <c r="B402" s="66" t="s">
        <v>297</v>
      </c>
      <c r="C402" s="45">
        <v>8</v>
      </c>
      <c r="D402" s="45">
        <v>38</v>
      </c>
      <c r="E402" s="70">
        <f t="shared" si="116"/>
        <v>3.5273368606701938E-3</v>
      </c>
      <c r="F402" s="70">
        <f t="shared" si="117"/>
        <v>1.6013485040033713E-2</v>
      </c>
      <c r="G402" s="67">
        <f t="shared" si="118"/>
        <v>3.75</v>
      </c>
      <c r="H402" s="68">
        <f t="shared" si="119"/>
        <v>1.3227513227513227E-2</v>
      </c>
    </row>
    <row r="403" spans="1:8" s="69" customFormat="1" ht="15" x14ac:dyDescent="0.2">
      <c r="A403" s="71"/>
      <c r="B403" s="66" t="s">
        <v>550</v>
      </c>
      <c r="C403" s="45">
        <v>1</v>
      </c>
      <c r="D403" s="45">
        <v>0</v>
      </c>
      <c r="E403" s="70">
        <f t="shared" si="116"/>
        <v>4.4091710758377423E-4</v>
      </c>
      <c r="F403" s="70" t="str">
        <f t="shared" si="117"/>
        <v/>
      </c>
      <c r="G403" s="67" t="str">
        <f t="shared" si="118"/>
        <v>0</v>
      </c>
      <c r="H403" s="68">
        <f t="shared" si="119"/>
        <v>0</v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3</v>
      </c>
      <c r="E404" s="70" t="str">
        <f t="shared" si="116"/>
        <v/>
      </c>
      <c r="F404" s="70">
        <f t="shared" si="117"/>
        <v>1.2642225031605564E-3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98</v>
      </c>
      <c r="E406" s="70" t="str">
        <f t="shared" ref="E406" si="124">+IF(C406=0,"",C406/C$329)</f>
        <v/>
      </c>
      <c r="F406" s="70">
        <f t="shared" ref="F406" si="125">+IF(D406=0,"",D406/D$329)</f>
        <v>4.1297935103244837E-2</v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19</v>
      </c>
      <c r="D409" s="45">
        <v>5</v>
      </c>
      <c r="E409" s="70">
        <f t="shared" si="116"/>
        <v>8.3774250440917103E-3</v>
      </c>
      <c r="F409" s="70">
        <f t="shared" si="117"/>
        <v>2.1070375052675938E-3</v>
      </c>
      <c r="G409" s="67">
        <f t="shared" si="118"/>
        <v>-0.73684210526315785</v>
      </c>
      <c r="H409" s="68">
        <f t="shared" si="119"/>
        <v>-6.1728395061728392E-3</v>
      </c>
    </row>
    <row r="410" spans="1:8" s="69" customFormat="1" ht="15" x14ac:dyDescent="0.2">
      <c r="A410" s="71"/>
      <c r="B410" s="66" t="s">
        <v>114</v>
      </c>
      <c r="C410" s="45">
        <v>53</v>
      </c>
      <c r="D410" s="45">
        <v>2</v>
      </c>
      <c r="E410" s="70">
        <f t="shared" si="116"/>
        <v>2.3368606701940034E-2</v>
      </c>
      <c r="F410" s="70">
        <f t="shared" si="117"/>
        <v>8.4281500210703754E-4</v>
      </c>
      <c r="G410" s="67">
        <f t="shared" si="118"/>
        <v>-0.96226415094339623</v>
      </c>
      <c r="H410" s="68">
        <f t="shared" si="119"/>
        <v>-2.2486772486772486E-2</v>
      </c>
    </row>
    <row r="411" spans="1:8" s="69" customFormat="1" ht="15" x14ac:dyDescent="0.2">
      <c r="A411" s="71"/>
      <c r="B411" s="66" t="s">
        <v>115</v>
      </c>
      <c r="C411" s="45">
        <v>1</v>
      </c>
      <c r="D411" s="45">
        <v>6</v>
      </c>
      <c r="E411" s="70">
        <f t="shared" si="116"/>
        <v>4.4091710758377423E-4</v>
      </c>
      <c r="F411" s="70">
        <f t="shared" si="117"/>
        <v>2.5284450063211127E-3</v>
      </c>
      <c r="G411" s="67">
        <f t="shared" si="118"/>
        <v>5</v>
      </c>
      <c r="H411" s="68">
        <f t="shared" si="119"/>
        <v>2.2045855379188711E-3</v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26</v>
      </c>
      <c r="E412" s="70" t="str">
        <f t="shared" si="116"/>
        <v/>
      </c>
      <c r="F412" s="70">
        <f t="shared" si="117"/>
        <v>1.0956595027391488E-2</v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52</v>
      </c>
      <c r="E415" s="70" t="str">
        <f t="shared" si="128"/>
        <v/>
      </c>
      <c r="F415" s="70">
        <f t="shared" si="129"/>
        <v>2.1913190054782976E-2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9</v>
      </c>
      <c r="D422" s="45">
        <v>0</v>
      </c>
      <c r="E422" s="70">
        <f t="shared" si="116"/>
        <v>3.968253968253968E-3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5</v>
      </c>
      <c r="D423" s="45">
        <v>5</v>
      </c>
      <c r="E423" s="70">
        <f t="shared" si="116"/>
        <v>2.2045855379188711E-3</v>
      </c>
      <c r="F423" s="70">
        <f t="shared" si="117"/>
        <v>2.1070375052675938E-3</v>
      </c>
      <c r="G423" s="67">
        <f t="shared" si="118"/>
        <v>0</v>
      </c>
      <c r="H423" s="68">
        <f t="shared" si="119"/>
        <v>0</v>
      </c>
    </row>
    <row r="424" spans="1:8" s="69" customFormat="1" ht="15" x14ac:dyDescent="0.2">
      <c r="A424" s="71"/>
      <c r="B424" s="66" t="s">
        <v>303</v>
      </c>
      <c r="C424" s="45">
        <v>11</v>
      </c>
      <c r="D424" s="45">
        <v>1</v>
      </c>
      <c r="E424" s="70">
        <f t="shared" si="116"/>
        <v>4.8500881834215165E-3</v>
      </c>
      <c r="F424" s="70">
        <f t="shared" si="117"/>
        <v>4.2140750105351877E-4</v>
      </c>
      <c r="G424" s="67">
        <f t="shared" si="118"/>
        <v>-0.90909090909090906</v>
      </c>
      <c r="H424" s="68">
        <f t="shared" si="119"/>
        <v>-4.4091710758377423E-3</v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</v>
      </c>
      <c r="D428" s="45">
        <v>0</v>
      </c>
      <c r="E428" s="70">
        <f t="shared" si="116"/>
        <v>4.4091710758377423E-4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40</v>
      </c>
      <c r="E429" s="70" t="str">
        <f t="shared" si="116"/>
        <v/>
      </c>
      <c r="F429" s="70">
        <f t="shared" si="117"/>
        <v>1.685630004214075E-2</v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85</v>
      </c>
      <c r="D432" s="45">
        <v>33</v>
      </c>
      <c r="E432" s="70">
        <f t="shared" si="116"/>
        <v>3.7477954144620809E-2</v>
      </c>
      <c r="F432" s="70">
        <f t="shared" si="117"/>
        <v>1.3906447534766119E-2</v>
      </c>
      <c r="G432" s="67">
        <f t="shared" si="118"/>
        <v>-0.61176470588235299</v>
      </c>
      <c r="H432" s="68">
        <f t="shared" si="119"/>
        <v>-2.2927689594356263E-2</v>
      </c>
    </row>
    <row r="433" spans="1:8" s="69" customFormat="1" ht="15" x14ac:dyDescent="0.2">
      <c r="A433" s="71"/>
      <c r="B433" s="66" t="s">
        <v>305</v>
      </c>
      <c r="C433" s="45">
        <v>4</v>
      </c>
      <c r="D433" s="45">
        <v>1</v>
      </c>
      <c r="E433" s="70">
        <f t="shared" si="116"/>
        <v>1.7636684303350969E-3</v>
      </c>
      <c r="F433" s="70">
        <f t="shared" si="117"/>
        <v>4.2140750105351877E-4</v>
      </c>
      <c r="G433" s="67">
        <f t="shared" si="118"/>
        <v>-0.75</v>
      </c>
      <c r="H433" s="68">
        <f t="shared" si="119"/>
        <v>-1.3227513227513227E-3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1</v>
      </c>
      <c r="D435" s="45">
        <v>0</v>
      </c>
      <c r="E435" s="70">
        <f t="shared" si="116"/>
        <v>4.4091710758377423E-4</v>
      </c>
      <c r="F435" s="70" t="str">
        <f t="shared" si="117"/>
        <v/>
      </c>
      <c r="G435" s="67" t="str">
        <f t="shared" si="118"/>
        <v>0</v>
      </c>
      <c r="H435" s="68">
        <f t="shared" si="119"/>
        <v>0</v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119</v>
      </c>
      <c r="D438" s="45">
        <v>81</v>
      </c>
      <c r="E438" s="70">
        <f t="shared" si="116"/>
        <v>5.2469135802469133E-2</v>
      </c>
      <c r="F438" s="70">
        <f t="shared" si="117"/>
        <v>3.4134007585335017E-2</v>
      </c>
      <c r="G438" s="67">
        <f t="shared" si="118"/>
        <v>-0.31932773109243695</v>
      </c>
      <c r="H438" s="68">
        <f t="shared" si="119"/>
        <v>-1.6754850088183421E-2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73</v>
      </c>
      <c r="E446" s="70" t="str">
        <f t="shared" si="116"/>
        <v/>
      </c>
      <c r="F446" s="70">
        <f t="shared" si="117"/>
        <v>3.076274757690687E-2</v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38</v>
      </c>
      <c r="D448" s="45">
        <v>19</v>
      </c>
      <c r="E448" s="70">
        <f t="shared" si="116"/>
        <v>1.6754850088183421E-2</v>
      </c>
      <c r="F448" s="70">
        <f t="shared" si="117"/>
        <v>8.0067425200168567E-3</v>
      </c>
      <c r="G448" s="67">
        <f t="shared" si="118"/>
        <v>-0.5</v>
      </c>
      <c r="H448" s="68">
        <f t="shared" si="119"/>
        <v>-8.3774250440917103E-3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</v>
      </c>
      <c r="D450" s="45">
        <v>0</v>
      </c>
      <c r="E450" s="70">
        <f t="shared" si="116"/>
        <v>4.4091710758377423E-4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293</v>
      </c>
      <c r="D451" s="45">
        <v>74</v>
      </c>
      <c r="E451" s="70">
        <f t="shared" si="116"/>
        <v>0.12918871252204586</v>
      </c>
      <c r="F451" s="70">
        <f t="shared" si="117"/>
        <v>3.1184155077960386E-2</v>
      </c>
      <c r="G451" s="67">
        <f t="shared" si="118"/>
        <v>-0.74744027303754268</v>
      </c>
      <c r="H451" s="68">
        <f t="shared" si="119"/>
        <v>-9.6560846560846569E-2</v>
      </c>
    </row>
    <row r="452" spans="1:8" s="69" customFormat="1" ht="15" x14ac:dyDescent="0.2">
      <c r="A452" s="71"/>
      <c r="B452" s="66" t="s">
        <v>311</v>
      </c>
      <c r="C452" s="45">
        <v>8</v>
      </c>
      <c r="D452" s="45">
        <v>13</v>
      </c>
      <c r="E452" s="70">
        <f t="shared" si="116"/>
        <v>3.5273368606701938E-3</v>
      </c>
      <c r="F452" s="70">
        <f t="shared" si="117"/>
        <v>5.478297513695744E-3</v>
      </c>
      <c r="G452" s="67">
        <f t="shared" si="118"/>
        <v>0.625</v>
      </c>
      <c r="H452" s="68">
        <f t="shared" si="119"/>
        <v>2.2045855379188711E-3</v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1</v>
      </c>
      <c r="D454" s="45">
        <v>3</v>
      </c>
      <c r="E454" s="70">
        <f t="shared" si="116"/>
        <v>4.4091710758377423E-4</v>
      </c>
      <c r="F454" s="70">
        <f t="shared" si="117"/>
        <v>1.2642225031605564E-3</v>
      </c>
      <c r="G454" s="67">
        <f t="shared" si="118"/>
        <v>2</v>
      </c>
      <c r="H454" s="68">
        <f t="shared" si="119"/>
        <v>8.8183421516754845E-4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12</v>
      </c>
      <c r="D456" s="45">
        <v>16</v>
      </c>
      <c r="E456" s="70">
        <f t="shared" si="116"/>
        <v>5.2910052910052907E-3</v>
      </c>
      <c r="F456" s="70">
        <f t="shared" si="117"/>
        <v>6.7425200168563003E-3</v>
      </c>
      <c r="G456" s="67">
        <f t="shared" si="118"/>
        <v>0.33333333333333331</v>
      </c>
      <c r="H456" s="68">
        <f t="shared" si="119"/>
        <v>1.7636684303350969E-3</v>
      </c>
    </row>
    <row r="457" spans="1:8" s="69" customFormat="1" ht="15" x14ac:dyDescent="0.2">
      <c r="A457" s="71"/>
      <c r="B457" s="66" t="s">
        <v>559</v>
      </c>
      <c r="C457" s="45">
        <v>53</v>
      </c>
      <c r="D457" s="45">
        <v>36</v>
      </c>
      <c r="E457" s="70">
        <f t="shared" si="116"/>
        <v>2.3368606701940034E-2</v>
      </c>
      <c r="F457" s="70">
        <f t="shared" si="117"/>
        <v>1.5170670037926675E-2</v>
      </c>
      <c r="G457" s="67">
        <f t="shared" si="118"/>
        <v>-0.32075471698113206</v>
      </c>
      <c r="H457" s="68">
        <f t="shared" si="119"/>
        <v>-7.4955908289241618E-3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2</v>
      </c>
      <c r="D459" s="45">
        <v>0</v>
      </c>
      <c r="E459" s="70">
        <f t="shared" si="116"/>
        <v>8.8183421516754845E-4</v>
      </c>
      <c r="F459" s="70" t="str">
        <f t="shared" si="117"/>
        <v/>
      </c>
      <c r="G459" s="67" t="str">
        <f t="shared" si="118"/>
        <v>0</v>
      </c>
      <c r="H459" s="68">
        <f t="shared" si="119"/>
        <v>0</v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1</v>
      </c>
      <c r="E462" s="70" t="str">
        <f t="shared" si="116"/>
        <v/>
      </c>
      <c r="F462" s="70">
        <f t="shared" si="117"/>
        <v>4.2140750105351877E-4</v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2</v>
      </c>
      <c r="D467" s="45">
        <v>0</v>
      </c>
      <c r="E467" s="70">
        <f t="shared" si="116"/>
        <v>8.8183421516754845E-4</v>
      </c>
      <c r="F467" s="70" t="str">
        <f t="shared" si="117"/>
        <v/>
      </c>
      <c r="G467" s="67" t="str">
        <f t="shared" si="118"/>
        <v>0</v>
      </c>
      <c r="H467" s="68">
        <f t="shared" si="119"/>
        <v>0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3</v>
      </c>
      <c r="E468" s="70" t="str">
        <f t="shared" si="116"/>
        <v/>
      </c>
      <c r="F468" s="70">
        <f t="shared" si="117"/>
        <v>1.2642225031605564E-3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6</v>
      </c>
      <c r="D477" s="45">
        <v>17</v>
      </c>
      <c r="E477" s="70">
        <f t="shared" si="136"/>
        <v>2.6455026455026454E-3</v>
      </c>
      <c r="F477" s="70">
        <f t="shared" si="137"/>
        <v>7.1639275179098188E-3</v>
      </c>
      <c r="G477" s="67">
        <f t="shared" si="138"/>
        <v>1.8333333333333333</v>
      </c>
      <c r="H477" s="68">
        <f t="shared" si="139"/>
        <v>4.8500881834215165E-3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4</v>
      </c>
      <c r="D482" s="45">
        <v>0</v>
      </c>
      <c r="E482" s="70">
        <f t="shared" si="136"/>
        <v>1.7636684303350969E-3</v>
      </c>
      <c r="F482" s="70" t="str">
        <f t="shared" si="137"/>
        <v/>
      </c>
      <c r="G482" s="67" t="str">
        <f t="shared" si="138"/>
        <v>0</v>
      </c>
      <c r="H482" s="68">
        <f t="shared" si="139"/>
        <v>0</v>
      </c>
    </row>
    <row r="483" spans="1:8" s="69" customFormat="1" ht="15" x14ac:dyDescent="0.2">
      <c r="A483" s="71"/>
      <c r="B483" s="66" t="s">
        <v>133</v>
      </c>
      <c r="C483" s="45">
        <v>29</v>
      </c>
      <c r="D483" s="45">
        <v>0</v>
      </c>
      <c r="E483" s="70">
        <f t="shared" si="136"/>
        <v>1.2786596119929453E-2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</v>
      </c>
      <c r="E484" s="70" t="str">
        <f t="shared" si="136"/>
        <v/>
      </c>
      <c r="F484" s="70">
        <f t="shared" si="137"/>
        <v>4.2140750105351877E-4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18</v>
      </c>
      <c r="D495" s="45">
        <v>0</v>
      </c>
      <c r="E495" s="70">
        <f t="shared" si="136"/>
        <v>7.9365079365079361E-3</v>
      </c>
      <c r="F495" s="70" t="str">
        <f t="shared" si="137"/>
        <v/>
      </c>
      <c r="G495" s="67" t="str">
        <f t="shared" si="138"/>
        <v>0</v>
      </c>
      <c r="H495" s="68">
        <f t="shared" si="139"/>
        <v>0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2</v>
      </c>
      <c r="E505" s="70" t="str">
        <f t="shared" ref="E505" si="140">+IF(C505=0,"",C505/C$329)</f>
        <v/>
      </c>
      <c r="F505" s="70">
        <f t="shared" ref="F505" si="141">+IF(D505=0,"",D505/D$329)</f>
        <v>8.4281500210703754E-4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</v>
      </c>
      <c r="D506" s="45">
        <v>3</v>
      </c>
      <c r="E506" s="70">
        <f t="shared" si="136"/>
        <v>4.4091710758377423E-4</v>
      </c>
      <c r="F506" s="70">
        <f t="shared" si="137"/>
        <v>1.2642225031605564E-3</v>
      </c>
      <c r="G506" s="67">
        <f t="shared" si="138"/>
        <v>2</v>
      </c>
      <c r="H506" s="68">
        <f t="shared" si="139"/>
        <v>8.8183421516754845E-4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5</v>
      </c>
      <c r="D509" s="45">
        <v>19</v>
      </c>
      <c r="E509" s="70">
        <f t="shared" si="136"/>
        <v>2.2045855379188711E-3</v>
      </c>
      <c r="F509" s="70">
        <f t="shared" si="137"/>
        <v>8.0067425200168567E-3</v>
      </c>
      <c r="G509" s="67">
        <f t="shared" si="138"/>
        <v>2.8</v>
      </c>
      <c r="H509" s="68">
        <f t="shared" si="139"/>
        <v>6.1728395061728392E-3</v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4</v>
      </c>
      <c r="E510" s="70" t="str">
        <f t="shared" si="136"/>
        <v/>
      </c>
      <c r="F510" s="70">
        <f t="shared" si="137"/>
        <v>1.6856300042140751E-3</v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6</v>
      </c>
      <c r="E519" s="70" t="str">
        <f t="shared" si="136"/>
        <v/>
      </c>
      <c r="F519" s="70">
        <f t="shared" si="137"/>
        <v>2.5284450063211127E-3</v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29</v>
      </c>
      <c r="D521" s="45">
        <v>17</v>
      </c>
      <c r="E521" s="70">
        <f t="shared" si="136"/>
        <v>1.2786596119929453E-2</v>
      </c>
      <c r="F521" s="70">
        <f t="shared" si="137"/>
        <v>7.1639275179098188E-3</v>
      </c>
      <c r="G521" s="67">
        <f t="shared" si="138"/>
        <v>-0.41379310344827586</v>
      </c>
      <c r="H521" s="68">
        <f t="shared" si="139"/>
        <v>-5.2910052910052907E-3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90</v>
      </c>
      <c r="D524" s="45">
        <v>311</v>
      </c>
      <c r="E524" s="70">
        <f t="shared" si="136"/>
        <v>3.968253968253968E-2</v>
      </c>
      <c r="F524" s="70">
        <f t="shared" si="137"/>
        <v>0.13105773282764432</v>
      </c>
      <c r="G524" s="67">
        <f t="shared" si="138"/>
        <v>2.4555555555555557</v>
      </c>
      <c r="H524" s="68">
        <f t="shared" si="139"/>
        <v>9.7442680776014104E-2</v>
      </c>
    </row>
    <row r="525" spans="1:8" s="69" customFormat="1" ht="15" x14ac:dyDescent="0.2">
      <c r="A525" s="71"/>
      <c r="B525" s="66" t="s">
        <v>347</v>
      </c>
      <c r="C525" s="45">
        <v>3</v>
      </c>
      <c r="D525" s="45">
        <v>0</v>
      </c>
      <c r="E525" s="70">
        <f t="shared" si="136"/>
        <v>1.3227513227513227E-3</v>
      </c>
      <c r="F525" s="70" t="str">
        <f t="shared" si="137"/>
        <v/>
      </c>
      <c r="G525" s="67" t="str">
        <f t="shared" si="138"/>
        <v>0</v>
      </c>
      <c r="H525" s="68">
        <f t="shared" si="139"/>
        <v>0</v>
      </c>
    </row>
    <row r="526" spans="1:8" s="69" customFormat="1" ht="15" x14ac:dyDescent="0.2">
      <c r="A526" s="71"/>
      <c r="B526" s="66" t="s">
        <v>348</v>
      </c>
      <c r="C526" s="45">
        <v>3</v>
      </c>
      <c r="D526" s="45">
        <v>3</v>
      </c>
      <c r="E526" s="70">
        <f t="shared" si="136"/>
        <v>1.3227513227513227E-3</v>
      </c>
      <c r="F526" s="70">
        <f t="shared" si="137"/>
        <v>1.2642225031605564E-3</v>
      </c>
      <c r="G526" s="67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93</v>
      </c>
      <c r="D529" s="45">
        <v>164</v>
      </c>
      <c r="E529" s="70">
        <f t="shared" si="136"/>
        <v>4.1005291005291003E-2</v>
      </c>
      <c r="F529" s="70">
        <f t="shared" si="137"/>
        <v>6.9110830172777069E-2</v>
      </c>
      <c r="G529" s="67">
        <f t="shared" si="138"/>
        <v>0.76344086021505375</v>
      </c>
      <c r="H529" s="68">
        <f t="shared" si="139"/>
        <v>3.130511463844797E-2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1</v>
      </c>
      <c r="E530" s="70">
        <f t="shared" si="136"/>
        <v>4.4091710758377423E-4</v>
      </c>
      <c r="F530" s="70">
        <f t="shared" si="137"/>
        <v>4.2140750105351877E-4</v>
      </c>
      <c r="G530" s="67">
        <f t="shared" si="138"/>
        <v>0</v>
      </c>
      <c r="H530" s="68">
        <f t="shared" si="139"/>
        <v>0</v>
      </c>
    </row>
    <row r="531" spans="1:8" s="69" customFormat="1" ht="15" x14ac:dyDescent="0.2">
      <c r="A531" s="71"/>
      <c r="B531" s="66" t="s">
        <v>350</v>
      </c>
      <c r="C531" s="45">
        <v>99</v>
      </c>
      <c r="D531" s="45">
        <v>35</v>
      </c>
      <c r="E531" s="70">
        <f t="shared" si="136"/>
        <v>4.3650793650793648E-2</v>
      </c>
      <c r="F531" s="70">
        <f t="shared" si="137"/>
        <v>1.4749262536873156E-2</v>
      </c>
      <c r="G531" s="67">
        <f t="shared" si="138"/>
        <v>-0.64646464646464652</v>
      </c>
      <c r="H531" s="68">
        <f t="shared" si="139"/>
        <v>-2.8218694885361554E-2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1</v>
      </c>
      <c r="E532" s="70" t="str">
        <f t="shared" ref="E532" si="144">+IF(C532=0,"",C532/C$329)</f>
        <v/>
      </c>
      <c r="F532" s="70">
        <f t="shared" ref="F532" si="145">+IF(D532=0,"",D532/D$329)</f>
        <v>4.2140750105351877E-4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81</v>
      </c>
      <c r="D538" s="45">
        <v>7</v>
      </c>
      <c r="E538" s="70">
        <f t="shared" si="148"/>
        <v>3.5714285714285712E-2</v>
      </c>
      <c r="F538" s="70">
        <f t="shared" si="149"/>
        <v>2.9498525073746312E-3</v>
      </c>
      <c r="G538" s="67">
        <f t="shared" si="150"/>
        <v>-0.9135802469135802</v>
      </c>
      <c r="H538" s="68">
        <f t="shared" si="151"/>
        <v>-3.2627865961199293E-2</v>
      </c>
    </row>
    <row r="539" spans="1:8" s="69" customFormat="1" ht="15" x14ac:dyDescent="0.2">
      <c r="A539" s="71"/>
      <c r="B539" s="66" t="s">
        <v>570</v>
      </c>
      <c r="C539" s="45">
        <v>2</v>
      </c>
      <c r="D539" s="45">
        <v>0</v>
      </c>
      <c r="E539" s="70">
        <f t="shared" si="148"/>
        <v>8.8183421516754845E-4</v>
      </c>
      <c r="F539" s="70" t="str">
        <f t="shared" si="149"/>
        <v/>
      </c>
      <c r="G539" s="67" t="str">
        <f t="shared" si="150"/>
        <v>0</v>
      </c>
      <c r="H539" s="68">
        <f t="shared" si="151"/>
        <v>0</v>
      </c>
    </row>
    <row r="540" spans="1:8" s="69" customFormat="1" ht="15" x14ac:dyDescent="0.2">
      <c r="A540" s="71"/>
      <c r="B540" s="66" t="s">
        <v>353</v>
      </c>
      <c r="C540" s="45">
        <v>2</v>
      </c>
      <c r="D540" s="45">
        <v>7</v>
      </c>
      <c r="E540" s="70">
        <f t="shared" si="148"/>
        <v>8.8183421516754845E-4</v>
      </c>
      <c r="F540" s="70">
        <f t="shared" si="149"/>
        <v>2.9498525073746312E-3</v>
      </c>
      <c r="G540" s="67">
        <f t="shared" si="150"/>
        <v>2.5</v>
      </c>
      <c r="H540" s="68">
        <f t="shared" si="151"/>
        <v>2.2045855379188711E-3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1972</v>
      </c>
      <c r="D552" s="41">
        <f>SUM(D553:D579)</f>
        <v>1460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-0.25963488843813387</v>
      </c>
      <c r="H552" s="42">
        <f>+IF(OR(AND(E552=""),(G552="")),"",E552*G552)</f>
        <v>-0.25963488843813387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11</v>
      </c>
      <c r="E553" s="70" t="str">
        <f>+IF(C553=0,"",C553/C$552)</f>
        <v/>
      </c>
      <c r="F553" s="70">
        <f>+IF(D553=0,"",D553/D$552)</f>
        <v>7.534246575342466E-3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32</v>
      </c>
      <c r="D554" s="45">
        <v>14</v>
      </c>
      <c r="E554" s="70">
        <f t="shared" ref="E554:E579" si="152">+IF(C554=0,"",C554/C$552)</f>
        <v>1.6227180527383367E-2</v>
      </c>
      <c r="F554" s="70">
        <f t="shared" ref="F554:F579" si="153">+IF(D554=0,"",D554/D$552)</f>
        <v>9.5890410958904115E-3</v>
      </c>
      <c r="G554" s="67">
        <f t="shared" ref="G554:G579" si="154">+IF(OR(AND(D554=0),(C554=0)),"0",((D554-C554)/C554))</f>
        <v>-0.5625</v>
      </c>
      <c r="H554" s="68">
        <f t="shared" ref="H554:H579" si="155">+IF(OR(AND(E554=""),(G554="")),"",E554*G554)</f>
        <v>-9.1277890466531439E-3</v>
      </c>
    </row>
    <row r="555" spans="1:8" s="69" customFormat="1" ht="15" x14ac:dyDescent="0.2">
      <c r="A555" s="71"/>
      <c r="B555" s="66" t="s">
        <v>359</v>
      </c>
      <c r="C555" s="45">
        <v>29</v>
      </c>
      <c r="D555" s="45">
        <v>103</v>
      </c>
      <c r="E555" s="70">
        <f t="shared" si="152"/>
        <v>1.4705882352941176E-2</v>
      </c>
      <c r="F555" s="70">
        <f t="shared" si="153"/>
        <v>7.0547945205479454E-2</v>
      </c>
      <c r="G555" s="67">
        <f t="shared" si="154"/>
        <v>2.5517241379310347</v>
      </c>
      <c r="H555" s="68">
        <f t="shared" si="155"/>
        <v>3.7525354969574036E-2</v>
      </c>
    </row>
    <row r="556" spans="1:8" s="69" customFormat="1" ht="15" x14ac:dyDescent="0.2">
      <c r="A556" s="71"/>
      <c r="B556" s="66" t="s">
        <v>360</v>
      </c>
      <c r="C556" s="45">
        <v>12</v>
      </c>
      <c r="D556" s="45">
        <v>372</v>
      </c>
      <c r="E556" s="70">
        <f t="shared" si="152"/>
        <v>6.0851926977687626E-3</v>
      </c>
      <c r="F556" s="70">
        <f t="shared" si="153"/>
        <v>0.25479452054794521</v>
      </c>
      <c r="G556" s="67">
        <f t="shared" si="154"/>
        <v>30</v>
      </c>
      <c r="H556" s="68">
        <f t="shared" si="155"/>
        <v>0.18255578093306288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6.8493150684931507E-4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2</v>
      </c>
      <c r="E563" s="70" t="str">
        <f t="shared" si="152"/>
        <v/>
      </c>
      <c r="F563" s="70">
        <f t="shared" si="153"/>
        <v>1.3698630136986301E-3</v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</v>
      </c>
      <c r="E564" s="70" t="str">
        <f t="shared" ref="E564" si="160">+IF(C564=0,"",C564/C$552)</f>
        <v/>
      </c>
      <c r="F564" s="70">
        <f t="shared" ref="F564" si="161">+IF(D564=0,"",D564/D$552)</f>
        <v>6.8493150684931507E-4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1</v>
      </c>
      <c r="D565" s="45">
        <v>0</v>
      </c>
      <c r="E565" s="70">
        <f t="shared" si="152"/>
        <v>5.0709939148073022E-4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24</v>
      </c>
      <c r="D566" s="45">
        <v>8</v>
      </c>
      <c r="E566" s="70">
        <f t="shared" si="152"/>
        <v>1.2170385395537525E-2</v>
      </c>
      <c r="F566" s="70">
        <f t="shared" si="153"/>
        <v>5.4794520547945206E-3</v>
      </c>
      <c r="G566" s="67">
        <f t="shared" si="154"/>
        <v>-0.66666666666666663</v>
      </c>
      <c r="H566" s="68">
        <f t="shared" si="155"/>
        <v>-8.1135902636916835E-3</v>
      </c>
    </row>
    <row r="567" spans="1:8" s="69" customFormat="1" ht="15" x14ac:dyDescent="0.2">
      <c r="A567" s="71"/>
      <c r="B567" s="66" t="s">
        <v>164</v>
      </c>
      <c r="C567" s="45">
        <v>67</v>
      </c>
      <c r="D567" s="45">
        <v>9</v>
      </c>
      <c r="E567" s="70">
        <f t="shared" si="152"/>
        <v>3.3975659229208928E-2</v>
      </c>
      <c r="F567" s="70">
        <f t="shared" si="153"/>
        <v>6.1643835616438354E-3</v>
      </c>
      <c r="G567" s="67">
        <f t="shared" si="154"/>
        <v>-0.86567164179104472</v>
      </c>
      <c r="H567" s="68">
        <f t="shared" si="155"/>
        <v>-2.9411764705882353E-2</v>
      </c>
    </row>
    <row r="568" spans="1:8" s="69" customFormat="1" ht="15" x14ac:dyDescent="0.2">
      <c r="A568" s="71"/>
      <c r="B568" s="66" t="s">
        <v>166</v>
      </c>
      <c r="C568" s="45">
        <v>9</v>
      </c>
      <c r="D568" s="45">
        <v>4</v>
      </c>
      <c r="E568" s="70">
        <f t="shared" si="152"/>
        <v>4.5638945233265719E-3</v>
      </c>
      <c r="F568" s="70">
        <f t="shared" si="153"/>
        <v>2.7397260273972603E-3</v>
      </c>
      <c r="G568" s="67">
        <f t="shared" si="154"/>
        <v>-0.55555555555555558</v>
      </c>
      <c r="H568" s="68">
        <f t="shared" si="155"/>
        <v>-2.5354969574036511E-3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350</v>
      </c>
      <c r="D570" s="45">
        <v>710</v>
      </c>
      <c r="E570" s="70">
        <f t="shared" si="152"/>
        <v>0.17748478701825557</v>
      </c>
      <c r="F570" s="70">
        <f t="shared" si="153"/>
        <v>0.4863013698630137</v>
      </c>
      <c r="G570" s="67">
        <f t="shared" si="154"/>
        <v>1.0285714285714285</v>
      </c>
      <c r="H570" s="68">
        <f t="shared" si="155"/>
        <v>0.18255578093306285</v>
      </c>
    </row>
    <row r="571" spans="1:8" s="69" customFormat="1" ht="15" x14ac:dyDescent="0.2">
      <c r="A571" s="71"/>
      <c r="B571" s="66" t="s">
        <v>167</v>
      </c>
      <c r="C571" s="45">
        <v>6</v>
      </c>
      <c r="D571" s="45">
        <v>20</v>
      </c>
      <c r="E571" s="70">
        <f t="shared" si="152"/>
        <v>3.0425963488843813E-3</v>
      </c>
      <c r="F571" s="70">
        <f t="shared" si="153"/>
        <v>1.3698630136986301E-2</v>
      </c>
      <c r="G571" s="67">
        <f t="shared" si="154"/>
        <v>2.3333333333333335</v>
      </c>
      <c r="H571" s="68">
        <f t="shared" si="155"/>
        <v>7.0993914807302239E-3</v>
      </c>
    </row>
    <row r="572" spans="1:8" s="69" customFormat="1" ht="15" x14ac:dyDescent="0.2">
      <c r="A572" s="71"/>
      <c r="B572" s="66" t="s">
        <v>366</v>
      </c>
      <c r="C572" s="45">
        <v>110</v>
      </c>
      <c r="D572" s="45">
        <v>2</v>
      </c>
      <c r="E572" s="70">
        <f t="shared" si="152"/>
        <v>5.5780933062880324E-2</v>
      </c>
      <c r="F572" s="70">
        <f t="shared" si="153"/>
        <v>1.3698630136986301E-3</v>
      </c>
      <c r="G572" s="67">
        <f t="shared" si="154"/>
        <v>-0.98181818181818181</v>
      </c>
      <c r="H572" s="68">
        <f t="shared" si="155"/>
        <v>-5.4766734279918863E-2</v>
      </c>
    </row>
    <row r="573" spans="1:8" s="69" customFormat="1" ht="15" x14ac:dyDescent="0.2">
      <c r="A573" s="71"/>
      <c r="B573" s="66" t="s">
        <v>168</v>
      </c>
      <c r="C573" s="45">
        <v>1</v>
      </c>
      <c r="D573" s="45">
        <v>0</v>
      </c>
      <c r="E573" s="70">
        <f t="shared" si="152"/>
        <v>5.0709939148073022E-4</v>
      </c>
      <c r="F573" s="70" t="str">
        <f t="shared" si="153"/>
        <v/>
      </c>
      <c r="G573" s="67" t="str">
        <f t="shared" si="154"/>
        <v>0</v>
      </c>
      <c r="H573" s="68">
        <f t="shared" si="155"/>
        <v>0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1</v>
      </c>
      <c r="E574" s="70" t="str">
        <f t="shared" si="152"/>
        <v/>
      </c>
      <c r="F574" s="70">
        <f t="shared" si="153"/>
        <v>6.8493150684931507E-4</v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12</v>
      </c>
      <c r="D575" s="45">
        <v>10</v>
      </c>
      <c r="E575" s="70">
        <f t="shared" si="152"/>
        <v>6.0851926977687626E-3</v>
      </c>
      <c r="F575" s="70">
        <f t="shared" si="153"/>
        <v>6.8493150684931503E-3</v>
      </c>
      <c r="G575" s="67">
        <f t="shared" si="154"/>
        <v>-0.16666666666666666</v>
      </c>
      <c r="H575" s="68">
        <f t="shared" si="155"/>
        <v>-1.0141987829614604E-3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1319</v>
      </c>
      <c r="D578" s="45">
        <v>106</v>
      </c>
      <c r="E578" s="70">
        <f t="shared" si="152"/>
        <v>0.66886409736308317</v>
      </c>
      <c r="F578" s="70">
        <f t="shared" si="153"/>
        <v>7.260273972602739E-2</v>
      </c>
      <c r="G578" s="67">
        <f t="shared" si="154"/>
        <v>-0.91963608794541318</v>
      </c>
      <c r="H578" s="68">
        <f t="shared" si="155"/>
        <v>-0.61511156186612581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86</v>
      </c>
      <c r="E579" s="70" t="str">
        <f t="shared" si="152"/>
        <v/>
      </c>
      <c r="F579" s="70">
        <f t="shared" si="153"/>
        <v>5.8904109589041097E-2</v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441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393</v>
      </c>
      <c r="C8" s="40">
        <f>+C18+C71+C161+C329+C552</f>
        <v>3372</v>
      </c>
      <c r="D8" s="41">
        <f>+D18+D71+D161+D329+D552</f>
        <v>3335</v>
      </c>
      <c r="E8" s="42">
        <f>+C8/C$8</f>
        <v>1</v>
      </c>
      <c r="F8" s="42">
        <f>+D8/D$8</f>
        <v>1</v>
      </c>
      <c r="G8" s="42">
        <f>+(D8-C8)/C8</f>
        <v>-1.0972716488730723E-2</v>
      </c>
      <c r="H8" s="42">
        <f>+E8*G8</f>
        <v>-1.0972716488730723E-2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2</v>
      </c>
      <c r="D9" s="44">
        <f>+D18</f>
        <v>4</v>
      </c>
      <c r="E9" s="27">
        <f>C9/$C$8</f>
        <v>5.9311981020166078E-4</v>
      </c>
      <c r="F9" s="27">
        <f>D9/$D$8</f>
        <v>1.1994002998500749E-3</v>
      </c>
      <c r="G9" s="12">
        <f>+IF(OR(AND(D9=0),(C9=0)),"0",((D9-C9)/C9))</f>
        <v>1</v>
      </c>
      <c r="H9" s="11">
        <f>+IF(OR(AND(E9=""),(G9="")),"",E9*G9)</f>
        <v>5.9311981020166078E-4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533</v>
      </c>
      <c r="D10" s="44">
        <f>+D71</f>
        <v>454</v>
      </c>
      <c r="E10" s="27">
        <f>C10/$C$8</f>
        <v>0.15806642941874258</v>
      </c>
      <c r="F10" s="27">
        <f>D10/$D$8</f>
        <v>0.13613193403298351</v>
      </c>
      <c r="G10" s="12">
        <f>+IF(OR(AND(D10=0),(C10=0)),"0",((D10-C10)/C10))</f>
        <v>-0.14821763602251406</v>
      </c>
      <c r="H10" s="11">
        <f>+IF(OR(AND(E10=""),(G10="")),"",E10*G10)</f>
        <v>-2.3428232502965596E-2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1891</v>
      </c>
      <c r="D11" s="44">
        <f>+D161</f>
        <v>896</v>
      </c>
      <c r="E11" s="27">
        <f>C11/$C$8</f>
        <v>0.56079478054567022</v>
      </c>
      <c r="F11" s="27">
        <f>D11/$D$8</f>
        <v>0.26866566716641677</v>
      </c>
      <c r="G11" s="12">
        <f>+IF(OR(AND(D11=0),(C11=0)),"0",((D11-C11)/C11))</f>
        <v>-0.52617662612374405</v>
      </c>
      <c r="H11" s="11">
        <f>+IF(OR(AND(E11=""),(G11="")),"",E11*G11)</f>
        <v>-0.29507710557532624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805</v>
      </c>
      <c r="D12" s="44">
        <f>+D329</f>
        <v>1345</v>
      </c>
      <c r="E12" s="27">
        <f>C12/$C$8</f>
        <v>0.23873072360616845</v>
      </c>
      <c r="F12" s="27">
        <f>D12/$D$8</f>
        <v>0.4032983508245877</v>
      </c>
      <c r="G12" s="12">
        <f>+IF(OR(AND(D12=0),(C12=0)),"0",((D12-C12)/C12))</f>
        <v>0.67080745341614911</v>
      </c>
      <c r="H12" s="11">
        <f>+IF(OR(AND(E12=""),(G12="")),"",E12*G12)</f>
        <v>0.16014234875444841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141</v>
      </c>
      <c r="D13" s="29">
        <f>+D552</f>
        <v>636</v>
      </c>
      <c r="E13" s="27">
        <f>C13/$C$8</f>
        <v>4.1814946619217079E-2</v>
      </c>
      <c r="F13" s="27">
        <f>D13/$D$8</f>
        <v>0.19070464767616191</v>
      </c>
      <c r="G13" s="12">
        <f>+IF(OR(AND(D13=0),(C13=0)),"0",((D13-C13)/C13))</f>
        <v>3.5106382978723403</v>
      </c>
      <c r="H13" s="11">
        <f>+IF(OR(AND(E13=""),(G13="")),"",E13*G13)</f>
        <v>0.146797153024911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2</v>
      </c>
      <c r="D18" s="41">
        <f>SUM(D19:D65)</f>
        <v>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</v>
      </c>
      <c r="H18" s="42">
        <f>+IF(OR(AND(E18=""),(G18="")),"",E18*G18)</f>
        <v>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1</v>
      </c>
      <c r="E24" s="11" t="str">
        <f t="shared" si="0"/>
        <v/>
      </c>
      <c r="F24" s="11">
        <f t="shared" si="1"/>
        <v>0.25</v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2</v>
      </c>
      <c r="E43" s="11" t="str">
        <f t="shared" si="0"/>
        <v/>
      </c>
      <c r="F43" s="11">
        <f t="shared" si="1"/>
        <v>0.5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2</v>
      </c>
      <c r="D49" s="7">
        <v>0</v>
      </c>
      <c r="E49" s="11">
        <f t="shared" si="0"/>
        <v>1</v>
      </c>
      <c r="F49" s="11" t="str">
        <f t="shared" si="1"/>
        <v/>
      </c>
      <c r="G49" s="12" t="str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1</v>
      </c>
      <c r="E53" s="11" t="str">
        <f t="shared" si="0"/>
        <v/>
      </c>
      <c r="F53" s="11">
        <f t="shared" si="1"/>
        <v>0.25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533</v>
      </c>
      <c r="D71" s="41">
        <f>SUM(D72:D155)</f>
        <v>454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-0.14821763602251406</v>
      </c>
      <c r="H71" s="42">
        <f>+IF(OR(AND(E71=""),(G71="")),"",E71*G71)</f>
        <v>-0.14821763602251406</v>
      </c>
    </row>
    <row r="72" spans="1:8" ht="15" x14ac:dyDescent="0.2">
      <c r="B72" s="5" t="s">
        <v>472</v>
      </c>
      <c r="C72" s="7">
        <v>3</v>
      </c>
      <c r="D72" s="7">
        <v>2</v>
      </c>
      <c r="E72" s="13">
        <f>+IF(C72=0,"",C72/C$71)</f>
        <v>5.6285178236397749E-3</v>
      </c>
      <c r="F72" s="13">
        <f>+IF(D72=0,"",D72/D$71)</f>
        <v>4.4052863436123352E-3</v>
      </c>
      <c r="G72" s="12">
        <f>+IF(OR(AND(D72=0),(C72=0)),"0",((D72-C72)/C72))</f>
        <v>-0.33333333333333331</v>
      </c>
      <c r="H72" s="15">
        <f>+IF(OR(AND(E72=""),(G72="")),"",E72*G72)</f>
        <v>-1.876172607879925E-3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0</v>
      </c>
      <c r="D75" s="45">
        <v>0</v>
      </c>
      <c r="E75" s="70" t="str">
        <f t="shared" si="8"/>
        <v/>
      </c>
      <c r="F75" s="70" t="str">
        <f t="shared" si="9"/>
        <v/>
      </c>
      <c r="G75" s="67" t="str">
        <f t="shared" si="10"/>
        <v>0</v>
      </c>
      <c r="H75" s="68" t="str">
        <f t="shared" si="11"/>
        <v/>
      </c>
    </row>
    <row r="76" spans="1:8" s="69" customFormat="1" ht="15" x14ac:dyDescent="0.2">
      <c r="A76" s="71"/>
      <c r="B76" s="66" t="s">
        <v>193</v>
      </c>
      <c r="C76" s="45">
        <v>0</v>
      </c>
      <c r="D76" s="45">
        <v>1</v>
      </c>
      <c r="E76" s="70" t="str">
        <f t="shared" si="8"/>
        <v/>
      </c>
      <c r="F76" s="70">
        <f t="shared" si="9"/>
        <v>2.2026431718061676E-3</v>
      </c>
      <c r="G76" s="67" t="str">
        <f t="shared" si="10"/>
        <v>0</v>
      </c>
      <c r="H76" s="68" t="str">
        <f t="shared" si="11"/>
        <v/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5</v>
      </c>
      <c r="E78" s="70" t="str">
        <f t="shared" ref="E78" si="16">+IF(C78=0,"",C78/C$71)</f>
        <v/>
      </c>
      <c r="F78" s="70">
        <f t="shared" ref="F78" si="17">+IF(D78=0,"",D78/D$71)</f>
        <v>1.1013215859030838E-2</v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0</v>
      </c>
      <c r="E83" s="70">
        <f t="shared" si="8"/>
        <v>5.6285178236397749E-3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0</v>
      </c>
      <c r="E85" s="70" t="str">
        <f t="shared" si="8"/>
        <v/>
      </c>
      <c r="F85" s="70" t="str">
        <f t="shared" si="9"/>
        <v/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24</v>
      </c>
      <c r="D87" s="7">
        <v>2</v>
      </c>
      <c r="E87" s="13">
        <f t="shared" si="8"/>
        <v>4.5028142589118199E-2</v>
      </c>
      <c r="F87" s="13">
        <f t="shared" si="9"/>
        <v>4.4052863436123352E-3</v>
      </c>
      <c r="G87" s="12">
        <f t="shared" si="10"/>
        <v>-0.91666666666666663</v>
      </c>
      <c r="H87" s="15">
        <f t="shared" si="11"/>
        <v>-4.1275797373358347E-2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1</v>
      </c>
      <c r="D90" s="7">
        <v>0</v>
      </c>
      <c r="E90" s="13">
        <f t="shared" si="8"/>
        <v>1.876172607879925E-3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0</v>
      </c>
      <c r="E94" s="70" t="str">
        <f t="shared" si="8"/>
        <v/>
      </c>
      <c r="F94" s="70" t="str">
        <f t="shared" si="9"/>
        <v/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0</v>
      </c>
      <c r="D98" s="45">
        <v>0</v>
      </c>
      <c r="E98" s="70" t="str">
        <f t="shared" si="8"/>
        <v/>
      </c>
      <c r="F98" s="70" t="str">
        <f t="shared" si="9"/>
        <v/>
      </c>
      <c r="G98" s="67" t="str">
        <f t="shared" si="10"/>
        <v>0</v>
      </c>
      <c r="H98" s="68" t="str">
        <f t="shared" si="11"/>
        <v/>
      </c>
    </row>
    <row r="99" spans="1:8" s="69" customFormat="1" ht="15" x14ac:dyDescent="0.2">
      <c r="A99" s="71"/>
      <c r="B99" s="66" t="s">
        <v>475</v>
      </c>
      <c r="C99" s="45">
        <v>0</v>
      </c>
      <c r="D99" s="45">
        <v>0</v>
      </c>
      <c r="E99" s="70" t="str">
        <f t="shared" si="8"/>
        <v/>
      </c>
      <c r="F99" s="70" t="str">
        <f t="shared" si="9"/>
        <v/>
      </c>
      <c r="G99" s="67" t="str">
        <f t="shared" si="10"/>
        <v>0</v>
      </c>
      <c r="H99" s="68" t="str">
        <f t="shared" si="11"/>
        <v/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5</v>
      </c>
      <c r="D106" s="7">
        <v>0</v>
      </c>
      <c r="E106" s="13">
        <f t="shared" si="8"/>
        <v>9.3808630393996256E-3</v>
      </c>
      <c r="F106" s="13" t="str">
        <f t="shared" si="9"/>
        <v/>
      </c>
      <c r="G106" s="12" t="str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0</v>
      </c>
      <c r="D109" s="7">
        <v>0</v>
      </c>
      <c r="E109" s="13" t="str">
        <f t="shared" si="8"/>
        <v/>
      </c>
      <c r="F109" s="13" t="str">
        <f t="shared" si="9"/>
        <v/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0</v>
      </c>
      <c r="D119" s="7">
        <v>0</v>
      </c>
      <c r="E119" s="13" t="str">
        <f t="shared" si="8"/>
        <v/>
      </c>
      <c r="F119" s="13" t="str">
        <f t="shared" si="9"/>
        <v/>
      </c>
      <c r="G119" s="12" t="str">
        <f t="shared" si="10"/>
        <v>0</v>
      </c>
      <c r="H119" s="15" t="str">
        <f t="shared" si="11"/>
        <v/>
      </c>
    </row>
    <row r="120" spans="2:8" ht="15" x14ac:dyDescent="0.2">
      <c r="B120" s="5" t="s">
        <v>216</v>
      </c>
      <c r="C120" s="7">
        <v>1</v>
      </c>
      <c r="D120" s="7">
        <v>2</v>
      </c>
      <c r="E120" s="13">
        <f t="shared" si="8"/>
        <v>1.876172607879925E-3</v>
      </c>
      <c r="F120" s="13">
        <f t="shared" si="9"/>
        <v>4.4052863436123352E-3</v>
      </c>
      <c r="G120" s="12">
        <f t="shared" si="10"/>
        <v>1</v>
      </c>
      <c r="H120" s="15">
        <f t="shared" si="11"/>
        <v>1.876172607879925E-3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</v>
      </c>
      <c r="D122" s="7">
        <v>3</v>
      </c>
      <c r="E122" s="13">
        <f t="shared" si="8"/>
        <v>1.876172607879925E-3</v>
      </c>
      <c r="F122" s="13">
        <f t="shared" si="9"/>
        <v>6.6079295154185024E-3</v>
      </c>
      <c r="G122" s="12">
        <f t="shared" si="10"/>
        <v>2</v>
      </c>
      <c r="H122" s="15">
        <f t="shared" si="11"/>
        <v>3.7523452157598499E-3</v>
      </c>
    </row>
    <row r="123" spans="2:8" ht="15" x14ac:dyDescent="0.2">
      <c r="B123" s="5" t="s">
        <v>217</v>
      </c>
      <c r="C123" s="7">
        <v>1</v>
      </c>
      <c r="D123" s="7">
        <v>0</v>
      </c>
      <c r="E123" s="13">
        <f t="shared" si="8"/>
        <v>1.876172607879925E-3</v>
      </c>
      <c r="F123" s="13" t="str">
        <f t="shared" si="9"/>
        <v/>
      </c>
      <c r="G123" s="12" t="str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429</v>
      </c>
      <c r="D125" s="7">
        <v>349</v>
      </c>
      <c r="E125" s="13">
        <f t="shared" si="8"/>
        <v>0.80487804878048785</v>
      </c>
      <c r="F125" s="13">
        <f t="shared" si="9"/>
        <v>0.7687224669603524</v>
      </c>
      <c r="G125" s="12">
        <f t="shared" si="10"/>
        <v>-0.18648018648018649</v>
      </c>
      <c r="H125" s="15">
        <f t="shared" si="11"/>
        <v>-0.15009380863039401</v>
      </c>
    </row>
    <row r="126" spans="2:8" ht="15" x14ac:dyDescent="0.2">
      <c r="B126" s="5" t="s">
        <v>218</v>
      </c>
      <c r="C126" s="7">
        <v>3</v>
      </c>
      <c r="D126" s="7">
        <v>21</v>
      </c>
      <c r="E126" s="13">
        <f t="shared" si="8"/>
        <v>5.6285178236397749E-3</v>
      </c>
      <c r="F126" s="13">
        <f t="shared" si="9"/>
        <v>4.6255506607929514E-2</v>
      </c>
      <c r="G126" s="12">
        <f t="shared" si="10"/>
        <v>6</v>
      </c>
      <c r="H126" s="15">
        <f t="shared" si="11"/>
        <v>3.3771106941838651E-2</v>
      </c>
    </row>
    <row r="127" spans="2:8" ht="15" x14ac:dyDescent="0.2">
      <c r="B127" s="5" t="s">
        <v>219</v>
      </c>
      <c r="C127" s="7">
        <v>5</v>
      </c>
      <c r="D127" s="7">
        <v>65</v>
      </c>
      <c r="E127" s="13">
        <f t="shared" si="8"/>
        <v>9.3808630393996256E-3</v>
      </c>
      <c r="F127" s="13">
        <f t="shared" si="9"/>
        <v>0.14317180616740088</v>
      </c>
      <c r="G127" s="12">
        <f t="shared" si="10"/>
        <v>12</v>
      </c>
      <c r="H127" s="15">
        <f t="shared" si="11"/>
        <v>0.11257035647279551</v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4</v>
      </c>
      <c r="D131" s="7">
        <v>2</v>
      </c>
      <c r="E131" s="13">
        <f t="shared" si="8"/>
        <v>7.5046904315196998E-3</v>
      </c>
      <c r="F131" s="13">
        <f t="shared" si="9"/>
        <v>4.4052863436123352E-3</v>
      </c>
      <c r="G131" s="12">
        <f t="shared" si="10"/>
        <v>-0.5</v>
      </c>
      <c r="H131" s="15">
        <f t="shared" si="11"/>
        <v>-3.7523452157598499E-3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1</v>
      </c>
      <c r="D137" s="7">
        <v>1</v>
      </c>
      <c r="E137" s="13">
        <f t="shared" si="8"/>
        <v>1.876172607879925E-3</v>
      </c>
      <c r="F137" s="13">
        <f t="shared" si="9"/>
        <v>2.2026431718061676E-3</v>
      </c>
      <c r="G137" s="12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4</v>
      </c>
      <c r="D138" s="7">
        <v>0</v>
      </c>
      <c r="E138" s="13">
        <f t="shared" si="8"/>
        <v>7.5046904315196998E-3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17</v>
      </c>
      <c r="D139" s="7">
        <v>0</v>
      </c>
      <c r="E139" s="13">
        <f t="shared" si="8"/>
        <v>3.1894934333958722E-2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0</v>
      </c>
      <c r="E144" s="13">
        <f t="shared" si="36"/>
        <v>1.876172607879925E-3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5.2532833020637902E-2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2</v>
      </c>
      <c r="D149" s="7">
        <v>1</v>
      </c>
      <c r="E149" s="13">
        <f t="shared" si="36"/>
        <v>3.7523452157598499E-3</v>
      </c>
      <c r="F149" s="13">
        <f t="shared" si="37"/>
        <v>2.2026431718061676E-3</v>
      </c>
      <c r="G149" s="12">
        <f t="shared" si="38"/>
        <v>-0.5</v>
      </c>
      <c r="H149" s="15">
        <f t="shared" si="39"/>
        <v>-1.876172607879925E-3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1891</v>
      </c>
      <c r="D161" s="41">
        <f>SUM(D162:D323)</f>
        <v>896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-0.52617662612374405</v>
      </c>
      <c r="H161" s="42">
        <f>+IF(OR(AND(E161=""),(G161="")),"",E161*G161)</f>
        <v>-0.52617662612374405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0</v>
      </c>
      <c r="E162" s="70" t="str">
        <f>+IF(C162=0,"",C162/C$161)</f>
        <v/>
      </c>
      <c r="F162" s="70" t="str">
        <f>+IF(D162=0,"",D162/D$161)</f>
        <v/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1</v>
      </c>
      <c r="E166" s="70" t="str">
        <f t="shared" si="44"/>
        <v/>
      </c>
      <c r="F166" s="70">
        <f t="shared" si="45"/>
        <v>1.1160714285714285E-3</v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455</v>
      </c>
      <c r="D167" s="45">
        <v>29</v>
      </c>
      <c r="E167" s="70">
        <f t="shared" si="44"/>
        <v>0.24061343204653624</v>
      </c>
      <c r="F167" s="70">
        <f t="shared" si="45"/>
        <v>3.2366071428571432E-2</v>
      </c>
      <c r="G167" s="67">
        <f t="shared" si="46"/>
        <v>-0.93626373626373627</v>
      </c>
      <c r="H167" s="68">
        <f t="shared" si="47"/>
        <v>-0.22527763088313063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0</v>
      </c>
      <c r="E169" s="70" t="str">
        <f t="shared" si="44"/>
        <v/>
      </c>
      <c r="F169" s="70" t="str">
        <f t="shared" si="45"/>
        <v/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4</v>
      </c>
      <c r="E175" s="70" t="str">
        <f t="shared" ref="E175" si="48">+IF(C175=0,"",C175/C$161)</f>
        <v/>
      </c>
      <c r="F175" s="70">
        <f t="shared" ref="F175" si="49">+IF(D175=0,"",D175/D$161)</f>
        <v>4.464285714285714E-3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</v>
      </c>
      <c r="D176" s="45">
        <v>0</v>
      </c>
      <c r="E176" s="70">
        <f t="shared" si="44"/>
        <v>5.2882072977260709E-4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1</v>
      </c>
      <c r="E182" s="70" t="str">
        <f t="shared" si="44"/>
        <v/>
      </c>
      <c r="F182" s="70">
        <f t="shared" si="45"/>
        <v>1.1160714285714285E-3</v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0</v>
      </c>
      <c r="E186" s="70" t="str">
        <f t="shared" si="44"/>
        <v/>
      </c>
      <c r="F186" s="70" t="str">
        <f t="shared" si="45"/>
        <v/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3</v>
      </c>
      <c r="D188" s="45">
        <v>2</v>
      </c>
      <c r="E188" s="70">
        <f t="shared" si="44"/>
        <v>1.5864621893178213E-3</v>
      </c>
      <c r="F188" s="70">
        <f t="shared" si="45"/>
        <v>2.232142857142857E-3</v>
      </c>
      <c r="G188" s="67">
        <f t="shared" si="46"/>
        <v>-0.33333333333333331</v>
      </c>
      <c r="H188" s="68">
        <f t="shared" si="47"/>
        <v>-5.2882072977260709E-4</v>
      </c>
    </row>
    <row r="189" spans="1:8" s="69" customFormat="1" ht="15" x14ac:dyDescent="0.2">
      <c r="A189" s="71"/>
      <c r="B189" s="72" t="s">
        <v>237</v>
      </c>
      <c r="C189" s="45">
        <v>1</v>
      </c>
      <c r="D189" s="45">
        <v>7</v>
      </c>
      <c r="E189" s="70">
        <f t="shared" si="44"/>
        <v>5.2882072977260709E-4</v>
      </c>
      <c r="F189" s="70">
        <f t="shared" si="45"/>
        <v>7.8125E-3</v>
      </c>
      <c r="G189" s="67">
        <f t="shared" si="46"/>
        <v>6</v>
      </c>
      <c r="H189" s="68">
        <f t="shared" si="47"/>
        <v>3.1729243786356425E-3</v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0</v>
      </c>
      <c r="D191" s="45">
        <v>0</v>
      </c>
      <c r="E191" s="70" t="str">
        <f t="shared" si="44"/>
        <v/>
      </c>
      <c r="F191" s="70" t="str">
        <f t="shared" si="45"/>
        <v/>
      </c>
      <c r="G191" s="67" t="str">
        <f t="shared" si="46"/>
        <v>0</v>
      </c>
      <c r="H191" s="68" t="str">
        <f t="shared" si="47"/>
        <v/>
      </c>
    </row>
    <row r="192" spans="1:8" s="69" customFormat="1" ht="15" x14ac:dyDescent="0.2">
      <c r="A192" s="71"/>
      <c r="B192" s="72" t="s">
        <v>489</v>
      </c>
      <c r="C192" s="45">
        <v>0</v>
      </c>
      <c r="D192" s="45">
        <v>0</v>
      </c>
      <c r="E192" s="70" t="str">
        <f t="shared" si="44"/>
        <v/>
      </c>
      <c r="F192" s="70" t="str">
        <f t="shared" si="45"/>
        <v/>
      </c>
      <c r="G192" s="67" t="str">
        <f t="shared" si="46"/>
        <v>0</v>
      </c>
      <c r="H192" s="68" t="str">
        <f t="shared" si="47"/>
        <v/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1</v>
      </c>
      <c r="E198" s="70" t="str">
        <f t="shared" si="44"/>
        <v/>
      </c>
      <c r="F198" s="70">
        <f t="shared" si="45"/>
        <v>1.1160714285714285E-3</v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5</v>
      </c>
      <c r="D201" s="45">
        <v>9</v>
      </c>
      <c r="E201" s="70">
        <f t="shared" si="44"/>
        <v>2.6441036488630354E-3</v>
      </c>
      <c r="F201" s="70">
        <f t="shared" si="45"/>
        <v>1.0044642857142858E-2</v>
      </c>
      <c r="G201" s="67">
        <f t="shared" si="46"/>
        <v>0.8</v>
      </c>
      <c r="H201" s="68">
        <f t="shared" si="47"/>
        <v>2.1152829190904283E-3</v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5</v>
      </c>
      <c r="E202" s="70" t="str">
        <f t="shared" si="44"/>
        <v/>
      </c>
      <c r="F202" s="70">
        <f t="shared" si="45"/>
        <v>5.580357142857143E-3</v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35</v>
      </c>
      <c r="D212" s="45">
        <v>10</v>
      </c>
      <c r="E212" s="70">
        <f t="shared" si="44"/>
        <v>1.8508725542041249E-2</v>
      </c>
      <c r="F212" s="70">
        <f t="shared" si="45"/>
        <v>1.1160714285714286E-2</v>
      </c>
      <c r="G212" s="67">
        <f t="shared" si="46"/>
        <v>-0.7142857142857143</v>
      </c>
      <c r="H212" s="68">
        <f t="shared" si="47"/>
        <v>-1.3220518244315178E-2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1268</v>
      </c>
      <c r="D224" s="45">
        <v>798</v>
      </c>
      <c r="E224" s="70">
        <f t="shared" si="44"/>
        <v>0.67054468535166578</v>
      </c>
      <c r="F224" s="70">
        <f t="shared" si="45"/>
        <v>0.890625</v>
      </c>
      <c r="G224" s="67">
        <f t="shared" si="46"/>
        <v>-0.37066246056782337</v>
      </c>
      <c r="H224" s="68">
        <f t="shared" si="47"/>
        <v>-0.24854574299312535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1</v>
      </c>
      <c r="D229" s="45">
        <v>0</v>
      </c>
      <c r="E229" s="70">
        <f t="shared" si="44"/>
        <v>5.2882072977260709E-4</v>
      </c>
      <c r="F229" s="70" t="str">
        <f t="shared" si="45"/>
        <v/>
      </c>
      <c r="G229" s="67" t="str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1</v>
      </c>
      <c r="E234" s="70" t="str">
        <f t="shared" si="68"/>
        <v/>
      </c>
      <c r="F234" s="70">
        <f t="shared" si="69"/>
        <v>1.1160714285714285E-3</v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9</v>
      </c>
      <c r="D248" s="45"/>
      <c r="E248" s="70">
        <f t="shared" si="68"/>
        <v>4.7593865679534638E-3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11</v>
      </c>
      <c r="D253" s="45">
        <v>13</v>
      </c>
      <c r="E253" s="70">
        <f t="shared" si="68"/>
        <v>5.8170280274986779E-3</v>
      </c>
      <c r="F253" s="70">
        <f t="shared" si="69"/>
        <v>1.4508928571428572E-2</v>
      </c>
      <c r="G253" s="67">
        <f t="shared" si="70"/>
        <v>0.18181818181818182</v>
      </c>
      <c r="H253" s="68">
        <f t="shared" si="71"/>
        <v>1.0576414595452142E-3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8</v>
      </c>
      <c r="E260" s="70" t="str">
        <f t="shared" si="76"/>
        <v/>
      </c>
      <c r="F260" s="70">
        <f t="shared" si="77"/>
        <v>8.9285714285714281E-3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1</v>
      </c>
      <c r="E263" s="70" t="str">
        <f t="shared" si="68"/>
        <v/>
      </c>
      <c r="F263" s="70">
        <f t="shared" si="69"/>
        <v>1.1160714285714285E-3</v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34</v>
      </c>
      <c r="D264" s="45">
        <v>0</v>
      </c>
      <c r="E264" s="70">
        <f t="shared" si="68"/>
        <v>1.7979904812268643E-2</v>
      </c>
      <c r="F264" s="70" t="str">
        <f t="shared" si="69"/>
        <v/>
      </c>
      <c r="G264" s="67" t="str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0</v>
      </c>
      <c r="E276" s="70" t="str">
        <f t="shared" si="68"/>
        <v/>
      </c>
      <c r="F276" s="70" t="str">
        <f t="shared" si="69"/>
        <v/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2</v>
      </c>
      <c r="E282" s="70" t="str">
        <f t="shared" si="68"/>
        <v/>
      </c>
      <c r="F282" s="70">
        <f t="shared" si="69"/>
        <v>2.232142857142857E-3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</v>
      </c>
      <c r="D284" s="45">
        <v>1</v>
      </c>
      <c r="E284" s="70">
        <f t="shared" si="68"/>
        <v>5.2882072977260709E-4</v>
      </c>
      <c r="F284" s="70">
        <f t="shared" si="69"/>
        <v>1.1160714285714285E-3</v>
      </c>
      <c r="G284" s="67">
        <f t="shared" si="70"/>
        <v>0</v>
      </c>
      <c r="H284" s="68">
        <f t="shared" si="71"/>
        <v>0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4</v>
      </c>
      <c r="D287" s="45">
        <v>0</v>
      </c>
      <c r="E287" s="70">
        <f t="shared" si="68"/>
        <v>2.1152829190904283E-3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0</v>
      </c>
      <c r="E293" s="70">
        <f t="shared" si="68"/>
        <v>5.2882072977260709E-4</v>
      </c>
      <c r="F293" s="70" t="str">
        <f t="shared" si="69"/>
        <v/>
      </c>
      <c r="G293" s="67" t="str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62</v>
      </c>
      <c r="D299" s="45">
        <v>2</v>
      </c>
      <c r="E299" s="70">
        <f t="shared" si="68"/>
        <v>3.2786885245901641E-2</v>
      </c>
      <c r="F299" s="70">
        <f t="shared" si="69"/>
        <v>2.232142857142857E-3</v>
      </c>
      <c r="G299" s="67">
        <f t="shared" si="70"/>
        <v>-0.967741935483871</v>
      </c>
      <c r="H299" s="68">
        <f t="shared" si="71"/>
        <v>-3.1729243786356429E-2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1</v>
      </c>
      <c r="E304" s="70" t="str">
        <f t="shared" si="68"/>
        <v/>
      </c>
      <c r="F304" s="70">
        <f t="shared" si="69"/>
        <v>1.1160714285714285E-3</v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805</v>
      </c>
      <c r="D329" s="41">
        <f>SUM(D330:D546)</f>
        <v>1345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0.67080745341614911</v>
      </c>
      <c r="H329" s="42">
        <f>+IF(OR(AND(E329=""),(G329="")),"",E329*G329)</f>
        <v>0.67080745341614911</v>
      </c>
    </row>
    <row r="330" spans="1:8" s="69" customFormat="1" ht="15" x14ac:dyDescent="0.2">
      <c r="A330" s="71"/>
      <c r="B330" s="66" t="s">
        <v>86</v>
      </c>
      <c r="C330" s="45">
        <v>8</v>
      </c>
      <c r="D330" s="45">
        <v>7</v>
      </c>
      <c r="E330" s="70">
        <f>+IF(C330=0,"",C330/C$329)</f>
        <v>9.9378881987577643E-3</v>
      </c>
      <c r="F330" s="70">
        <f>+IF(D330=0,"",D330/D$329)</f>
        <v>5.2044609665427505E-3</v>
      </c>
      <c r="G330" s="67">
        <f>+IF(OR(AND(D330=0),(C330=0)),"0",((D330-C330)/C330))</f>
        <v>-0.125</v>
      </c>
      <c r="H330" s="68">
        <f>+IF(OR(AND(E330=""),(G330="")),"",E330*G330)</f>
        <v>-1.2422360248447205E-3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2</v>
      </c>
      <c r="D333" s="45">
        <v>1</v>
      </c>
      <c r="E333" s="70">
        <f t="shared" si="108"/>
        <v>2.4844720496894411E-3</v>
      </c>
      <c r="F333" s="70">
        <f t="shared" si="109"/>
        <v>7.4349442379182155E-4</v>
      </c>
      <c r="G333" s="67">
        <f t="shared" si="110"/>
        <v>-0.5</v>
      </c>
      <c r="H333" s="68">
        <f t="shared" si="111"/>
        <v>-1.2422360248447205E-3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8</v>
      </c>
      <c r="D336" s="45">
        <v>15</v>
      </c>
      <c r="E336" s="70">
        <f t="shared" si="108"/>
        <v>9.9378881987577643E-3</v>
      </c>
      <c r="F336" s="70">
        <f t="shared" si="109"/>
        <v>1.1152416356877323E-2</v>
      </c>
      <c r="G336" s="67">
        <f t="shared" si="110"/>
        <v>0.875</v>
      </c>
      <c r="H336" s="68">
        <f t="shared" si="111"/>
        <v>8.6956521739130436E-3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1</v>
      </c>
      <c r="E337" s="70">
        <f t="shared" si="108"/>
        <v>1.2422360248447205E-3</v>
      </c>
      <c r="F337" s="70">
        <f t="shared" si="109"/>
        <v>7.4349442379182155E-4</v>
      </c>
      <c r="G337" s="67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2</v>
      </c>
      <c r="D338" s="45">
        <v>0</v>
      </c>
      <c r="E338" s="70">
        <f t="shared" si="108"/>
        <v>2.4844720496894411E-3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1</v>
      </c>
      <c r="E339" s="70" t="str">
        <f t="shared" si="108"/>
        <v/>
      </c>
      <c r="F339" s="70">
        <f t="shared" si="109"/>
        <v>7.4349442379182155E-4</v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369</v>
      </c>
      <c r="D342" s="45">
        <v>632</v>
      </c>
      <c r="E342" s="70">
        <f t="shared" si="108"/>
        <v>0.45838509316770187</v>
      </c>
      <c r="F342" s="70">
        <f t="shared" si="109"/>
        <v>0.46988847583643123</v>
      </c>
      <c r="G342" s="67">
        <f t="shared" si="110"/>
        <v>0.7127371273712737</v>
      </c>
      <c r="H342" s="68">
        <f t="shared" si="111"/>
        <v>0.32670807453416151</v>
      </c>
    </row>
    <row r="343" spans="1:8" s="69" customFormat="1" ht="15" x14ac:dyDescent="0.2">
      <c r="A343" s="71"/>
      <c r="B343" s="66" t="s">
        <v>85</v>
      </c>
      <c r="C343" s="45">
        <v>0</v>
      </c>
      <c r="D343" s="45">
        <v>3</v>
      </c>
      <c r="E343" s="70" t="str">
        <f t="shared" si="108"/>
        <v/>
      </c>
      <c r="F343" s="70">
        <f t="shared" si="109"/>
        <v>2.2304832713754648E-3</v>
      </c>
      <c r="G343" s="67" t="str">
        <f t="shared" si="110"/>
        <v>0</v>
      </c>
      <c r="H343" s="68" t="str">
        <f t="shared" si="111"/>
        <v/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17</v>
      </c>
      <c r="D345" s="45">
        <v>39</v>
      </c>
      <c r="E345" s="70">
        <f t="shared" si="108"/>
        <v>2.1118012422360249E-2</v>
      </c>
      <c r="F345" s="70">
        <f t="shared" si="109"/>
        <v>2.8996282527881039E-2</v>
      </c>
      <c r="G345" s="67">
        <f t="shared" si="110"/>
        <v>1.2941176470588236</v>
      </c>
      <c r="H345" s="68">
        <f t="shared" si="111"/>
        <v>2.7329192546583853E-2</v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1</v>
      </c>
      <c r="E346" s="70" t="str">
        <f t="shared" si="108"/>
        <v/>
      </c>
      <c r="F346" s="70">
        <f t="shared" si="109"/>
        <v>7.4349442379182155E-4</v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0</v>
      </c>
      <c r="D349" s="45">
        <v>5</v>
      </c>
      <c r="E349" s="70" t="str">
        <f t="shared" si="108"/>
        <v/>
      </c>
      <c r="F349" s="70">
        <f t="shared" si="109"/>
        <v>3.7174721189591076E-3</v>
      </c>
      <c r="G349" s="67" t="str">
        <f t="shared" si="110"/>
        <v>0</v>
      </c>
      <c r="H349" s="68" t="str">
        <f t="shared" si="111"/>
        <v/>
      </c>
    </row>
    <row r="350" spans="1:8" s="69" customFormat="1" ht="15" x14ac:dyDescent="0.2">
      <c r="A350" s="71"/>
      <c r="B350" s="66" t="s">
        <v>280</v>
      </c>
      <c r="C350" s="45">
        <v>5</v>
      </c>
      <c r="D350" s="45">
        <v>0</v>
      </c>
      <c r="E350" s="70">
        <f t="shared" si="108"/>
        <v>6.2111801242236021E-3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4</v>
      </c>
      <c r="D352" s="45">
        <v>0</v>
      </c>
      <c r="E352" s="70">
        <f t="shared" si="108"/>
        <v>4.9689440993788822E-3</v>
      </c>
      <c r="F352" s="70" t="str">
        <f t="shared" si="109"/>
        <v/>
      </c>
      <c r="G352" s="67" t="str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0</v>
      </c>
      <c r="D353" s="45">
        <v>7</v>
      </c>
      <c r="E353" s="70" t="str">
        <f t="shared" si="108"/>
        <v/>
      </c>
      <c r="F353" s="70">
        <f t="shared" si="109"/>
        <v>5.2044609665427505E-3</v>
      </c>
      <c r="G353" s="67" t="str">
        <f t="shared" si="110"/>
        <v>0</v>
      </c>
      <c r="H353" s="68" t="str">
        <f t="shared" si="111"/>
        <v/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0</v>
      </c>
      <c r="E354" s="70" t="str">
        <f t="shared" si="108"/>
        <v/>
      </c>
      <c r="F354" s="70" t="str">
        <f t="shared" si="109"/>
        <v/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10</v>
      </c>
      <c r="D361" s="45">
        <v>3</v>
      </c>
      <c r="E361" s="70">
        <f t="shared" si="108"/>
        <v>1.2422360248447204E-2</v>
      </c>
      <c r="F361" s="70">
        <f t="shared" si="109"/>
        <v>2.2304832713754648E-3</v>
      </c>
      <c r="G361" s="67">
        <f t="shared" si="110"/>
        <v>-0.7</v>
      </c>
      <c r="H361" s="68">
        <f t="shared" si="111"/>
        <v>-8.6956521739130418E-3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2</v>
      </c>
      <c r="E362" s="70" t="str">
        <f t="shared" si="108"/>
        <v/>
      </c>
      <c r="F362" s="70">
        <f t="shared" si="109"/>
        <v>1.4869888475836431E-3</v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10</v>
      </c>
      <c r="D363" s="45">
        <v>3</v>
      </c>
      <c r="E363" s="70">
        <f t="shared" si="108"/>
        <v>1.2422360248447204E-2</v>
      </c>
      <c r="F363" s="70">
        <f t="shared" si="109"/>
        <v>2.2304832713754648E-3</v>
      </c>
      <c r="G363" s="67">
        <f t="shared" si="110"/>
        <v>-0.7</v>
      </c>
      <c r="H363" s="68">
        <f t="shared" si="111"/>
        <v>-8.6956521739130418E-3</v>
      </c>
    </row>
    <row r="364" spans="1:8" s="69" customFormat="1" ht="15" x14ac:dyDescent="0.2">
      <c r="A364" s="71"/>
      <c r="B364" s="66" t="s">
        <v>283</v>
      </c>
      <c r="C364" s="45">
        <v>5</v>
      </c>
      <c r="D364" s="45">
        <v>0</v>
      </c>
      <c r="E364" s="70">
        <f t="shared" si="108"/>
        <v>6.2111801242236021E-3</v>
      </c>
      <c r="F364" s="70" t="str">
        <f t="shared" si="109"/>
        <v/>
      </c>
      <c r="G364" s="67" t="str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7</v>
      </c>
      <c r="E365" s="70">
        <f t="shared" si="108"/>
        <v>3.7267080745341614E-3</v>
      </c>
      <c r="F365" s="70">
        <f t="shared" si="109"/>
        <v>5.2044609665427505E-3</v>
      </c>
      <c r="G365" s="67">
        <f t="shared" si="110"/>
        <v>1.3333333333333333</v>
      </c>
      <c r="H365" s="68">
        <f t="shared" si="111"/>
        <v>4.9689440993788813E-3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21</v>
      </c>
      <c r="D367" s="45">
        <v>55</v>
      </c>
      <c r="E367" s="70">
        <f t="shared" si="108"/>
        <v>2.6086956521739129E-2</v>
      </c>
      <c r="F367" s="70">
        <f t="shared" si="109"/>
        <v>4.0892193308550186E-2</v>
      </c>
      <c r="G367" s="67">
        <f t="shared" si="110"/>
        <v>1.6190476190476191</v>
      </c>
      <c r="H367" s="68">
        <f t="shared" si="111"/>
        <v>4.2236024844720492E-2</v>
      </c>
    </row>
    <row r="368" spans="1:8" s="69" customFormat="1" ht="15" x14ac:dyDescent="0.2">
      <c r="A368" s="71"/>
      <c r="B368" s="66" t="s">
        <v>109</v>
      </c>
      <c r="C368" s="45">
        <v>4</v>
      </c>
      <c r="D368" s="45">
        <v>0</v>
      </c>
      <c r="E368" s="70">
        <f t="shared" si="108"/>
        <v>4.9689440993788822E-3</v>
      </c>
      <c r="F368" s="70" t="str">
        <f t="shared" si="109"/>
        <v/>
      </c>
      <c r="G368" s="67" t="str">
        <f t="shared" si="110"/>
        <v>0</v>
      </c>
      <c r="H368" s="68">
        <f t="shared" si="111"/>
        <v>0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2</v>
      </c>
      <c r="E369" s="70">
        <f t="shared" si="108"/>
        <v>1.2422360248447205E-3</v>
      </c>
      <c r="F369" s="70">
        <f t="shared" si="109"/>
        <v>1.4869888475836431E-3</v>
      </c>
      <c r="G369" s="67">
        <f t="shared" si="110"/>
        <v>1</v>
      </c>
      <c r="H369" s="68">
        <f t="shared" si="111"/>
        <v>1.2422360248447205E-3</v>
      </c>
    </row>
    <row r="370" spans="1:8" s="69" customFormat="1" ht="15" x14ac:dyDescent="0.2">
      <c r="A370" s="71"/>
      <c r="B370" s="66" t="s">
        <v>108</v>
      </c>
      <c r="C370" s="45">
        <v>9</v>
      </c>
      <c r="D370" s="45">
        <v>1</v>
      </c>
      <c r="E370" s="70">
        <f t="shared" si="108"/>
        <v>1.1180124223602485E-2</v>
      </c>
      <c r="F370" s="70">
        <f t="shared" si="109"/>
        <v>7.4349442379182155E-4</v>
      </c>
      <c r="G370" s="67">
        <f t="shared" si="110"/>
        <v>-0.88888888888888884</v>
      </c>
      <c r="H370" s="68">
        <f t="shared" si="111"/>
        <v>-9.9378881987577643E-3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1</v>
      </c>
      <c r="D372" s="45">
        <v>1</v>
      </c>
      <c r="E372" s="70">
        <f t="shared" si="108"/>
        <v>1.2422360248447205E-3</v>
      </c>
      <c r="F372" s="70">
        <f t="shared" si="109"/>
        <v>7.4349442379182155E-4</v>
      </c>
      <c r="G372" s="67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7</v>
      </c>
      <c r="E374" s="70" t="str">
        <f t="shared" si="108"/>
        <v/>
      </c>
      <c r="F374" s="70">
        <f t="shared" si="109"/>
        <v>5.2044609665427505E-3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9</v>
      </c>
      <c r="D379" s="45">
        <v>0</v>
      </c>
      <c r="E379" s="70">
        <f t="shared" si="108"/>
        <v>1.1180124223602485E-2</v>
      </c>
      <c r="F379" s="70" t="str">
        <f t="shared" si="109"/>
        <v/>
      </c>
      <c r="G379" s="67" t="str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6</v>
      </c>
      <c r="D380" s="45">
        <v>1</v>
      </c>
      <c r="E380" s="70">
        <f t="shared" si="108"/>
        <v>7.4534161490683228E-3</v>
      </c>
      <c r="F380" s="70">
        <f t="shared" si="109"/>
        <v>7.4349442379182155E-4</v>
      </c>
      <c r="G380" s="67">
        <f t="shared" si="110"/>
        <v>-0.83333333333333337</v>
      </c>
      <c r="H380" s="68">
        <f t="shared" si="111"/>
        <v>-6.2111801242236029E-3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</v>
      </c>
      <c r="D382" s="45">
        <v>0</v>
      </c>
      <c r="E382" s="70">
        <f t="shared" si="108"/>
        <v>2.4844720496894411E-3</v>
      </c>
      <c r="F382" s="70" t="str">
        <f t="shared" si="109"/>
        <v/>
      </c>
      <c r="G382" s="67" t="str">
        <f t="shared" si="110"/>
        <v>0</v>
      </c>
      <c r="H382" s="68">
        <f t="shared" si="111"/>
        <v>0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202</v>
      </c>
      <c r="D390" s="45">
        <v>425</v>
      </c>
      <c r="E390" s="70">
        <f t="shared" si="108"/>
        <v>0.25093167701863356</v>
      </c>
      <c r="F390" s="70">
        <f t="shared" si="109"/>
        <v>0.31598513011152418</v>
      </c>
      <c r="G390" s="67">
        <f t="shared" si="110"/>
        <v>1.1039603960396041</v>
      </c>
      <c r="H390" s="68">
        <f t="shared" si="111"/>
        <v>0.27701863354037271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67</v>
      </c>
      <c r="D393" s="45">
        <v>2</v>
      </c>
      <c r="E393" s="70">
        <f t="shared" si="108"/>
        <v>8.3229813664596267E-2</v>
      </c>
      <c r="F393" s="70">
        <f t="shared" si="109"/>
        <v>1.4869888475836431E-3</v>
      </c>
      <c r="G393" s="67">
        <f t="shared" si="110"/>
        <v>-0.97014925373134331</v>
      </c>
      <c r="H393" s="68">
        <f t="shared" si="111"/>
        <v>-8.0745341614906832E-2</v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0</v>
      </c>
      <c r="E394" s="70">
        <f t="shared" si="108"/>
        <v>3.7267080745341614E-3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39</v>
      </c>
      <c r="E416" s="70" t="str">
        <f t="shared" si="116"/>
        <v/>
      </c>
      <c r="F416" s="70">
        <f t="shared" si="117"/>
        <v>2.8996282527881039E-2</v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19</v>
      </c>
      <c r="D423" s="45">
        <v>4</v>
      </c>
      <c r="E423" s="70">
        <f t="shared" si="116"/>
        <v>2.3602484472049691E-2</v>
      </c>
      <c r="F423" s="70">
        <f t="shared" si="117"/>
        <v>2.9739776951672862E-3</v>
      </c>
      <c r="G423" s="67">
        <f t="shared" si="118"/>
        <v>-0.78947368421052633</v>
      </c>
      <c r="H423" s="68">
        <f t="shared" si="119"/>
        <v>-1.8633540372670808E-2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2</v>
      </c>
      <c r="D428" s="45">
        <v>0</v>
      </c>
      <c r="E428" s="70">
        <f t="shared" si="116"/>
        <v>2.4844720496894411E-3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2</v>
      </c>
      <c r="E432" s="70" t="str">
        <f t="shared" si="116"/>
        <v/>
      </c>
      <c r="F432" s="70">
        <f t="shared" si="117"/>
        <v>1.4869888475836431E-3</v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</v>
      </c>
      <c r="D438" s="45">
        <v>18</v>
      </c>
      <c r="E438" s="70">
        <f t="shared" si="116"/>
        <v>1.2422360248447205E-3</v>
      </c>
      <c r="F438" s="70">
        <f t="shared" si="117"/>
        <v>1.3382899628252789E-2</v>
      </c>
      <c r="G438" s="67">
        <f t="shared" si="118"/>
        <v>17</v>
      </c>
      <c r="H438" s="68">
        <f t="shared" si="119"/>
        <v>2.1118012422360249E-2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</v>
      </c>
      <c r="D446" s="45">
        <v>0</v>
      </c>
      <c r="E446" s="70">
        <f t="shared" si="116"/>
        <v>1.2422360248447205E-3</v>
      </c>
      <c r="F446" s="70" t="str">
        <f t="shared" si="117"/>
        <v/>
      </c>
      <c r="G446" s="67" t="str">
        <f t="shared" si="118"/>
        <v>0</v>
      </c>
      <c r="H446" s="68">
        <f t="shared" si="119"/>
        <v>0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0</v>
      </c>
      <c r="E451" s="70" t="str">
        <f t="shared" si="116"/>
        <v/>
      </c>
      <c r="F451" s="70" t="str">
        <f t="shared" si="117"/>
        <v/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</v>
      </c>
      <c r="D477" s="45">
        <v>0</v>
      </c>
      <c r="E477" s="70">
        <f t="shared" si="136"/>
        <v>1.2422360248447205E-3</v>
      </c>
      <c r="F477" s="70" t="str">
        <f t="shared" si="137"/>
        <v/>
      </c>
      <c r="G477" s="67" t="str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1</v>
      </c>
      <c r="E481" s="70" t="str">
        <f t="shared" si="136"/>
        <v/>
      </c>
      <c r="F481" s="70">
        <f t="shared" si="137"/>
        <v>7.4349442379182155E-4</v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0</v>
      </c>
      <c r="E506" s="70" t="str">
        <f t="shared" si="136"/>
        <v/>
      </c>
      <c r="F506" s="70" t="str">
        <f t="shared" si="137"/>
        <v/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0</v>
      </c>
      <c r="E509" s="70" t="str">
        <f t="shared" si="136"/>
        <v/>
      </c>
      <c r="F509" s="70" t="str">
        <f t="shared" si="137"/>
        <v/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9</v>
      </c>
      <c r="D524" s="45">
        <v>60</v>
      </c>
      <c r="E524" s="70">
        <f t="shared" si="136"/>
        <v>1.1180124223602485E-2</v>
      </c>
      <c r="F524" s="70">
        <f t="shared" si="137"/>
        <v>4.4609665427509292E-2</v>
      </c>
      <c r="G524" s="67">
        <f t="shared" si="138"/>
        <v>5.666666666666667</v>
      </c>
      <c r="H524" s="68">
        <f t="shared" si="139"/>
        <v>6.3354037267080748E-2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0</v>
      </c>
      <c r="D529" s="45">
        <v>0</v>
      </c>
      <c r="E529" s="70" t="str">
        <f t="shared" si="136"/>
        <v/>
      </c>
      <c r="F529" s="70" t="str">
        <f t="shared" si="137"/>
        <v/>
      </c>
      <c r="G529" s="67" t="str">
        <f t="shared" si="138"/>
        <v>0</v>
      </c>
      <c r="H529" s="68" t="str">
        <f t="shared" si="139"/>
        <v/>
      </c>
    </row>
    <row r="530" spans="1:8" s="69" customFormat="1" ht="30" x14ac:dyDescent="0.2">
      <c r="A530" s="71"/>
      <c r="B530" s="66" t="s">
        <v>158</v>
      </c>
      <c r="C530" s="45">
        <v>0</v>
      </c>
      <c r="D530" s="45">
        <v>0</v>
      </c>
      <c r="E530" s="70" t="str">
        <f t="shared" si="136"/>
        <v/>
      </c>
      <c r="F530" s="70" t="str">
        <f t="shared" si="137"/>
        <v/>
      </c>
      <c r="G530" s="67" t="str">
        <f t="shared" si="138"/>
        <v>0</v>
      </c>
      <c r="H530" s="68" t="str">
        <f t="shared" si="139"/>
        <v/>
      </c>
    </row>
    <row r="531" spans="1:8" s="69" customFormat="1" ht="15" x14ac:dyDescent="0.2">
      <c r="A531" s="71"/>
      <c r="B531" s="66" t="s">
        <v>350</v>
      </c>
      <c r="C531" s="45">
        <v>3</v>
      </c>
      <c r="D531" s="45">
        <v>0</v>
      </c>
      <c r="E531" s="70">
        <f t="shared" si="136"/>
        <v>3.7267080745341614E-3</v>
      </c>
      <c r="F531" s="70" t="str">
        <f t="shared" si="137"/>
        <v/>
      </c>
      <c r="G531" s="67" t="str">
        <f t="shared" si="138"/>
        <v>0</v>
      </c>
      <c r="H531" s="68">
        <f t="shared" si="139"/>
        <v>0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0</v>
      </c>
      <c r="E538" s="70" t="str">
        <f t="shared" si="148"/>
        <v/>
      </c>
      <c r="F538" s="70" t="str">
        <f t="shared" si="149"/>
        <v/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141</v>
      </c>
      <c r="D552" s="41">
        <f>SUM(D553:D579)</f>
        <v>636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3.5106382978723403</v>
      </c>
      <c r="H552" s="42">
        <f>+IF(OR(AND(E552=""),(G552="")),"",E552*G552)</f>
        <v>3.5106382978723403</v>
      </c>
    </row>
    <row r="553" spans="1:8" s="69" customFormat="1" ht="15" x14ac:dyDescent="0.2">
      <c r="A553" s="71"/>
      <c r="B553" s="66" t="s">
        <v>358</v>
      </c>
      <c r="C553" s="45">
        <v>1</v>
      </c>
      <c r="D553" s="45">
        <v>0</v>
      </c>
      <c r="E553" s="70">
        <f>+IF(C553=0,"",C553/C$552)</f>
        <v>7.0921985815602835E-3</v>
      </c>
      <c r="F553" s="70" t="str">
        <f>+IF(D553=0,"",D553/D$552)</f>
        <v/>
      </c>
      <c r="G553" s="67" t="str">
        <f>+IF(OR(AND(D553=0),(C553=0)),"0",((D553-C553)/C553))</f>
        <v>0</v>
      </c>
      <c r="H553" s="68">
        <f>+IF(OR(AND(E553=""),(G553="")),"",E553*G553)</f>
        <v>0</v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0</v>
      </c>
      <c r="E554" s="70" t="str">
        <f t="shared" ref="E554:E579" si="152">+IF(C554=0,"",C554/C$552)</f>
        <v/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13</v>
      </c>
      <c r="D555" s="45">
        <v>193</v>
      </c>
      <c r="E555" s="70">
        <f t="shared" si="152"/>
        <v>9.2198581560283682E-2</v>
      </c>
      <c r="F555" s="70">
        <f t="shared" si="153"/>
        <v>0.30345911949685533</v>
      </c>
      <c r="G555" s="67">
        <f t="shared" si="154"/>
        <v>13.846153846153847</v>
      </c>
      <c r="H555" s="68">
        <f t="shared" si="155"/>
        <v>1.2765957446808511</v>
      </c>
    </row>
    <row r="556" spans="1:8" s="69" customFormat="1" ht="15" x14ac:dyDescent="0.2">
      <c r="A556" s="71"/>
      <c r="B556" s="66" t="s">
        <v>360</v>
      </c>
      <c r="C556" s="45">
        <v>3</v>
      </c>
      <c r="D556" s="45">
        <v>283</v>
      </c>
      <c r="E556" s="70">
        <f t="shared" si="152"/>
        <v>2.1276595744680851E-2</v>
      </c>
      <c r="F556" s="70">
        <f t="shared" si="153"/>
        <v>0.44496855345911951</v>
      </c>
      <c r="G556" s="67">
        <f t="shared" si="154"/>
        <v>93.333333333333329</v>
      </c>
      <c r="H556" s="68">
        <f t="shared" si="155"/>
        <v>1.9858156028368792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72</v>
      </c>
      <c r="D570" s="45">
        <v>97</v>
      </c>
      <c r="E570" s="70">
        <f t="shared" si="152"/>
        <v>0.51063829787234039</v>
      </c>
      <c r="F570" s="70">
        <f t="shared" si="153"/>
        <v>0.15251572327044025</v>
      </c>
      <c r="G570" s="67">
        <f t="shared" si="154"/>
        <v>0.34722222222222221</v>
      </c>
      <c r="H570" s="68">
        <f t="shared" si="155"/>
        <v>0.17730496453900707</v>
      </c>
    </row>
    <row r="571" spans="1:8" s="69" customFormat="1" ht="15" x14ac:dyDescent="0.2">
      <c r="A571" s="71"/>
      <c r="B571" s="66" t="s">
        <v>167</v>
      </c>
      <c r="C571" s="45">
        <v>50</v>
      </c>
      <c r="D571" s="45">
        <v>5</v>
      </c>
      <c r="E571" s="70">
        <f t="shared" si="152"/>
        <v>0.3546099290780142</v>
      </c>
      <c r="F571" s="70">
        <f t="shared" si="153"/>
        <v>7.8616352201257862E-3</v>
      </c>
      <c r="G571" s="67">
        <f t="shared" si="154"/>
        <v>-0.9</v>
      </c>
      <c r="H571" s="68">
        <f t="shared" si="155"/>
        <v>-0.31914893617021278</v>
      </c>
    </row>
    <row r="572" spans="1:8" s="69" customFormat="1" ht="15" x14ac:dyDescent="0.2">
      <c r="A572" s="71"/>
      <c r="B572" s="66" t="s">
        <v>366</v>
      </c>
      <c r="C572" s="45">
        <v>1</v>
      </c>
      <c r="D572" s="45">
        <v>58</v>
      </c>
      <c r="E572" s="70">
        <f t="shared" si="152"/>
        <v>7.0921985815602835E-3</v>
      </c>
      <c r="F572" s="70">
        <f t="shared" si="153"/>
        <v>9.1194968553459113E-2</v>
      </c>
      <c r="G572" s="67">
        <f t="shared" si="154"/>
        <v>57</v>
      </c>
      <c r="H572" s="68">
        <f t="shared" si="155"/>
        <v>0.40425531914893614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0</v>
      </c>
      <c r="E578" s="70" t="str">
        <f t="shared" si="152"/>
        <v/>
      </c>
      <c r="F578" s="70" t="str">
        <f t="shared" si="153"/>
        <v/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1</v>
      </c>
      <c r="D579" s="45">
        <v>0</v>
      </c>
      <c r="E579" s="70">
        <f t="shared" si="152"/>
        <v>7.0921985815602835E-3</v>
      </c>
      <c r="F579" s="70" t="str">
        <f t="shared" si="153"/>
        <v/>
      </c>
      <c r="G579" s="67" t="str">
        <f t="shared" si="154"/>
        <v>0</v>
      </c>
      <c r="H579" s="68">
        <f t="shared" si="155"/>
        <v>0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440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394</v>
      </c>
      <c r="C8" s="40">
        <f>+C18+C71+C161+C329+C552</f>
        <v>6151</v>
      </c>
      <c r="D8" s="41">
        <f>+D18+D71+D161+D329+D552</f>
        <v>6183</v>
      </c>
      <c r="E8" s="42">
        <f>+C8/C$8</f>
        <v>1</v>
      </c>
      <c r="F8" s="42">
        <f>+D8/D$8</f>
        <v>1</v>
      </c>
      <c r="G8" s="42">
        <f>+(D8-C8)/C8</f>
        <v>5.2024061128271822E-3</v>
      </c>
      <c r="H8" s="42">
        <f>+E8*G8</f>
        <v>5.2024061128271822E-3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37</v>
      </c>
      <c r="D9" s="44">
        <f>+D18</f>
        <v>34</v>
      </c>
      <c r="E9" s="27">
        <f>C9/$C$8</f>
        <v>6.0152820679564298E-3</v>
      </c>
      <c r="F9" s="27">
        <f>D9/$D$8</f>
        <v>5.4989487303897782E-3</v>
      </c>
      <c r="G9" s="12">
        <f>+IF(OR(AND(D9=0),(C9=0)),"0",((D9-C9)/C9))</f>
        <v>-8.1081081081081086E-2</v>
      </c>
      <c r="H9" s="11">
        <f>+IF(OR(AND(E9=""),(G9="")),"",E9*G9)</f>
        <v>-4.8772557307754841E-4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655</v>
      </c>
      <c r="D10" s="44">
        <f>+D71</f>
        <v>686</v>
      </c>
      <c r="E10" s="27">
        <f>C10/$C$8</f>
        <v>0.10648675012193139</v>
      </c>
      <c r="F10" s="27">
        <f>D10/$D$8</f>
        <v>0.11094937732492317</v>
      </c>
      <c r="G10" s="12">
        <f>+IF(OR(AND(D10=0),(C10=0)),"0",((D10-C10)/C10))</f>
        <v>4.732824427480916E-2</v>
      </c>
      <c r="H10" s="11">
        <f>+IF(OR(AND(E10=""),(G10="")),"",E10*G10)</f>
        <v>5.0398309218013327E-3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894</v>
      </c>
      <c r="D11" s="44">
        <f>+D161</f>
        <v>437</v>
      </c>
      <c r="E11" s="27">
        <f>C11/$C$8</f>
        <v>0.14534222077710943</v>
      </c>
      <c r="F11" s="27">
        <f>D11/$D$8</f>
        <v>7.067766456412744E-2</v>
      </c>
      <c r="G11" s="12">
        <f>+IF(OR(AND(D11=0),(C11=0)),"0",((D11-C11)/C11))</f>
        <v>-0.51118568232662187</v>
      </c>
      <c r="H11" s="11">
        <f>+IF(OR(AND(E11=""),(G11="")),"",E11*G11)</f>
        <v>-7.4296862298813202E-2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2238</v>
      </c>
      <c r="D12" s="44">
        <f>+D329</f>
        <v>3071</v>
      </c>
      <c r="E12" s="27">
        <f>C12/$C$8</f>
        <v>0.3638432775158511</v>
      </c>
      <c r="F12" s="27">
        <f>D12/$D$8</f>
        <v>0.49668445738314732</v>
      </c>
      <c r="G12" s="12">
        <f>+IF(OR(AND(D12=0),(C12=0)),"0",((D12-C12)/C12))</f>
        <v>0.37220732797140305</v>
      </c>
      <c r="H12" s="11">
        <f>+IF(OR(AND(E12=""),(G12="")),"",E12*G12)</f>
        <v>0.13542513412453261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2327</v>
      </c>
      <c r="D13" s="29">
        <f>+D552</f>
        <v>1955</v>
      </c>
      <c r="E13" s="27">
        <f>C13/$C$8</f>
        <v>0.37831246951715169</v>
      </c>
      <c r="F13" s="27">
        <f>D13/$D$8</f>
        <v>0.31618955199741228</v>
      </c>
      <c r="G13" s="12">
        <f>+IF(OR(AND(D13=0),(C13=0)),"0",((D13-C13)/C13))</f>
        <v>-0.15986248388483026</v>
      </c>
      <c r="H13" s="11">
        <f>+IF(OR(AND(E13=""),(G13="")),"",E13*G13)</f>
        <v>-6.0477971061616002E-2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37</v>
      </c>
      <c r="D18" s="41">
        <f>SUM(D19:D65)</f>
        <v>34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-8.1081081081081086E-2</v>
      </c>
      <c r="H18" s="42">
        <f>+IF(OR(AND(E18=""),(G18="")),"",E18*G18)</f>
        <v>-8.1081081081081086E-2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1</v>
      </c>
      <c r="E22" s="11" t="str">
        <f t="shared" si="0"/>
        <v/>
      </c>
      <c r="F22" s="11">
        <f t="shared" si="1"/>
        <v>2.9411764705882353E-2</v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3</v>
      </c>
      <c r="D24" s="7">
        <v>0</v>
      </c>
      <c r="E24" s="11">
        <f t="shared" si="0"/>
        <v>8.1081081081081086E-2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3</v>
      </c>
      <c r="E26" s="11">
        <f t="shared" si="0"/>
        <v>0.10810810810810811</v>
      </c>
      <c r="F26" s="11">
        <f t="shared" si="1"/>
        <v>8.8235294117647065E-2</v>
      </c>
      <c r="G26" s="12">
        <f t="shared" si="2"/>
        <v>-0.25</v>
      </c>
      <c r="H26" s="15">
        <f t="shared" si="3"/>
        <v>-2.7027027027027029E-2</v>
      </c>
    </row>
    <row r="27" spans="1:8" ht="15" x14ac:dyDescent="0.2">
      <c r="B27" s="5" t="s">
        <v>6</v>
      </c>
      <c r="C27" s="7">
        <v>3</v>
      </c>
      <c r="D27" s="7">
        <v>6</v>
      </c>
      <c r="E27" s="11">
        <f t="shared" si="0"/>
        <v>8.1081081081081086E-2</v>
      </c>
      <c r="F27" s="11">
        <f t="shared" si="1"/>
        <v>0.17647058823529413</v>
      </c>
      <c r="G27" s="12">
        <f t="shared" si="2"/>
        <v>1</v>
      </c>
      <c r="H27" s="15">
        <f t="shared" si="3"/>
        <v>8.1081081081081086E-2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3</v>
      </c>
      <c r="D29" s="7">
        <v>9</v>
      </c>
      <c r="E29" s="11">
        <f t="shared" si="0"/>
        <v>8.1081081081081086E-2</v>
      </c>
      <c r="F29" s="11">
        <f t="shared" si="1"/>
        <v>0.26470588235294118</v>
      </c>
      <c r="G29" s="12">
        <f t="shared" si="2"/>
        <v>2</v>
      </c>
      <c r="H29" s="15">
        <f t="shared" si="3"/>
        <v>0.16216216216216217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6</v>
      </c>
      <c r="D35" s="7">
        <v>3</v>
      </c>
      <c r="E35" s="11">
        <f t="shared" si="0"/>
        <v>0.16216216216216217</v>
      </c>
      <c r="F35" s="11">
        <f t="shared" si="1"/>
        <v>8.8235294117647065E-2</v>
      </c>
      <c r="G35" s="12">
        <f t="shared" si="2"/>
        <v>-0.5</v>
      </c>
      <c r="H35" s="15">
        <f t="shared" si="3"/>
        <v>-8.1081081081081086E-2</v>
      </c>
    </row>
    <row r="36" spans="2:8" ht="30" x14ac:dyDescent="0.2">
      <c r="B36" s="5" t="s">
        <v>177</v>
      </c>
      <c r="C36" s="7">
        <v>0</v>
      </c>
      <c r="D36" s="7">
        <v>1</v>
      </c>
      <c r="E36" s="11" t="str">
        <f t="shared" si="0"/>
        <v/>
      </c>
      <c r="F36" s="11">
        <f t="shared" si="1"/>
        <v>2.9411764705882353E-2</v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1</v>
      </c>
      <c r="D38" s="7">
        <v>1</v>
      </c>
      <c r="E38" s="11">
        <f t="shared" si="0"/>
        <v>2.7027027027027029E-2</v>
      </c>
      <c r="F38" s="11">
        <f t="shared" si="1"/>
        <v>2.9411764705882353E-2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7</v>
      </c>
      <c r="D41" s="7">
        <v>0</v>
      </c>
      <c r="E41" s="11">
        <f t="shared" si="0"/>
        <v>0.1891891891891892</v>
      </c>
      <c r="F41" s="11" t="str">
        <f t="shared" si="1"/>
        <v/>
      </c>
      <c r="G41" s="12" t="str">
        <f t="shared" si="2"/>
        <v>0</v>
      </c>
      <c r="H41" s="15">
        <f t="shared" si="3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1</v>
      </c>
      <c r="D43" s="7">
        <v>0</v>
      </c>
      <c r="E43" s="11">
        <f t="shared" si="0"/>
        <v>2.7027027027027029E-2</v>
      </c>
      <c r="F43" s="11" t="str">
        <f t="shared" si="1"/>
        <v/>
      </c>
      <c r="G43" s="12" t="str">
        <f t="shared" si="2"/>
        <v>0</v>
      </c>
      <c r="H43" s="15">
        <f t="shared" si="3"/>
        <v>0</v>
      </c>
    </row>
    <row r="44" spans="2:8" ht="15" x14ac:dyDescent="0.2">
      <c r="B44" s="5" t="s">
        <v>184</v>
      </c>
      <c r="C44" s="7">
        <v>1</v>
      </c>
      <c r="D44" s="7">
        <v>0</v>
      </c>
      <c r="E44" s="11">
        <f t="shared" si="0"/>
        <v>2.7027027027027029E-2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1</v>
      </c>
      <c r="D48" s="7">
        <v>0</v>
      </c>
      <c r="E48" s="11">
        <f t="shared" si="0"/>
        <v>2.7027027027027029E-2</v>
      </c>
      <c r="F48" s="11" t="str">
        <f t="shared" si="1"/>
        <v/>
      </c>
      <c r="G48" s="12" t="str">
        <f t="shared" si="2"/>
        <v>0</v>
      </c>
      <c r="H48" s="15">
        <f t="shared" si="3"/>
        <v>0</v>
      </c>
    </row>
    <row r="49" spans="2:8" ht="15" x14ac:dyDescent="0.2">
      <c r="B49" s="5" t="s">
        <v>11</v>
      </c>
      <c r="C49" s="7">
        <v>0</v>
      </c>
      <c r="D49" s="7">
        <v>4</v>
      </c>
      <c r="E49" s="11" t="str">
        <f t="shared" si="0"/>
        <v/>
      </c>
      <c r="F49" s="11">
        <f t="shared" si="1"/>
        <v>0.11764705882352941</v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1</v>
      </c>
      <c r="D51" s="7">
        <v>0</v>
      </c>
      <c r="E51" s="11">
        <f t="shared" si="0"/>
        <v>2.7027027027027029E-2</v>
      </c>
      <c r="F51" s="11" t="str">
        <f t="shared" si="1"/>
        <v/>
      </c>
      <c r="G51" s="12" t="str">
        <f t="shared" si="2"/>
        <v>0</v>
      </c>
      <c r="H51" s="15">
        <f t="shared" si="3"/>
        <v>0</v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1</v>
      </c>
      <c r="E53" s="11" t="str">
        <f t="shared" si="0"/>
        <v/>
      </c>
      <c r="F53" s="11">
        <f t="shared" si="1"/>
        <v>2.9411764705882353E-2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1</v>
      </c>
      <c r="D60" s="7">
        <v>1</v>
      </c>
      <c r="E60" s="11">
        <f t="shared" si="0"/>
        <v>2.7027027027027029E-2</v>
      </c>
      <c r="F60" s="11">
        <f t="shared" si="1"/>
        <v>2.9411764705882353E-2</v>
      </c>
      <c r="G60" s="12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4</v>
      </c>
      <c r="D61" s="7">
        <v>3</v>
      </c>
      <c r="E61" s="11">
        <f t="shared" si="0"/>
        <v>0.10810810810810811</v>
      </c>
      <c r="F61" s="11">
        <f t="shared" si="1"/>
        <v>8.8235294117647065E-2</v>
      </c>
      <c r="G61" s="12">
        <f t="shared" si="2"/>
        <v>-0.25</v>
      </c>
      <c r="H61" s="15">
        <f t="shared" si="3"/>
        <v>-2.7027027027027029E-2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1</v>
      </c>
      <c r="E63" s="11">
        <f t="shared" si="0"/>
        <v>2.7027027027027029E-2</v>
      </c>
      <c r="F63" s="11">
        <f t="shared" si="1"/>
        <v>2.9411764705882353E-2</v>
      </c>
      <c r="G63" s="12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655</v>
      </c>
      <c r="D71" s="41">
        <f>SUM(D72:D155)</f>
        <v>686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4.732824427480916E-2</v>
      </c>
      <c r="H71" s="42">
        <f>+IF(OR(AND(E71=""),(G71="")),"",E71*G71)</f>
        <v>4.732824427480916E-2</v>
      </c>
    </row>
    <row r="72" spans="1:8" ht="15" x14ac:dyDescent="0.2">
      <c r="B72" s="5" t="s">
        <v>472</v>
      </c>
      <c r="C72" s="7">
        <v>5</v>
      </c>
      <c r="D72" s="7">
        <v>13</v>
      </c>
      <c r="E72" s="13">
        <f>+IF(C72=0,"",C72/C$71)</f>
        <v>7.6335877862595417E-3</v>
      </c>
      <c r="F72" s="13">
        <f>+IF(D72=0,"",D72/D$71)</f>
        <v>1.8950437317784258E-2</v>
      </c>
      <c r="G72" s="12">
        <f>+IF(OR(AND(D72=0),(C72=0)),"0",((D72-C72)/C72))</f>
        <v>1.6</v>
      </c>
      <c r="H72" s="15">
        <f>+IF(OR(AND(E72=""),(G72="")),"",E72*G72)</f>
        <v>1.2213740458015267E-2</v>
      </c>
    </row>
    <row r="73" spans="1:8" ht="15" x14ac:dyDescent="0.2">
      <c r="B73" s="5" t="s">
        <v>19</v>
      </c>
      <c r="C73" s="7">
        <v>8</v>
      </c>
      <c r="D73" s="7">
        <v>9</v>
      </c>
      <c r="E73" s="13">
        <f t="shared" ref="E73:E142" si="8">+IF(C73=0,"",C73/C$71)</f>
        <v>1.2213740458015267E-2</v>
      </c>
      <c r="F73" s="13">
        <f t="shared" ref="F73:F142" si="9">+IF(D73=0,"",D73/D$71)</f>
        <v>1.3119533527696793E-2</v>
      </c>
      <c r="G73" s="12">
        <f t="shared" ref="G73:G142" si="10">+IF(OR(AND(D73=0),(C73=0)),"0",((D73-C73)/C73))</f>
        <v>0.125</v>
      </c>
      <c r="H73" s="15">
        <f t="shared" ref="H73:H142" si="11">+IF(OR(AND(E73=""),(G73="")),"",E73*G73)</f>
        <v>1.5267175572519084E-3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3</v>
      </c>
      <c r="E74" s="70" t="str">
        <f t="shared" ref="E74" si="12">+IF(C74=0,"",C74/C$71)</f>
        <v/>
      </c>
      <c r="F74" s="70">
        <f t="shared" ref="F74" si="13">+IF(D74=0,"",D74/D$71)</f>
        <v>4.3731778425655978E-3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6</v>
      </c>
      <c r="D75" s="45">
        <v>39</v>
      </c>
      <c r="E75" s="70">
        <f t="shared" si="8"/>
        <v>9.1603053435114507E-3</v>
      </c>
      <c r="F75" s="70">
        <f t="shared" si="9"/>
        <v>5.6851311953352766E-2</v>
      </c>
      <c r="G75" s="67">
        <f t="shared" si="10"/>
        <v>5.5</v>
      </c>
      <c r="H75" s="68">
        <f t="shared" si="11"/>
        <v>5.0381679389312976E-2</v>
      </c>
    </row>
    <row r="76" spans="1:8" s="69" customFormat="1" ht="15" x14ac:dyDescent="0.2">
      <c r="A76" s="71"/>
      <c r="B76" s="66" t="s">
        <v>193</v>
      </c>
      <c r="C76" s="45">
        <v>21</v>
      </c>
      <c r="D76" s="45">
        <v>9</v>
      </c>
      <c r="E76" s="70">
        <f t="shared" si="8"/>
        <v>3.2061068702290078E-2</v>
      </c>
      <c r="F76" s="70">
        <f t="shared" si="9"/>
        <v>1.3119533527696793E-2</v>
      </c>
      <c r="G76" s="67">
        <f t="shared" si="10"/>
        <v>-0.5714285714285714</v>
      </c>
      <c r="H76" s="68">
        <f t="shared" si="11"/>
        <v>-1.8320610687022901E-2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2</v>
      </c>
      <c r="E77" s="70" t="str">
        <f t="shared" si="8"/>
        <v/>
      </c>
      <c r="F77" s="70">
        <f t="shared" si="9"/>
        <v>2.9154518950437317E-3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5</v>
      </c>
      <c r="D78" s="45">
        <v>7</v>
      </c>
      <c r="E78" s="70">
        <f t="shared" ref="E78" si="16">+IF(C78=0,"",C78/C$71)</f>
        <v>7.6335877862595417E-3</v>
      </c>
      <c r="F78" s="70">
        <f t="shared" ref="F78" si="17">+IF(D78=0,"",D78/D$71)</f>
        <v>1.020408163265306E-2</v>
      </c>
      <c r="G78" s="67">
        <f t="shared" ref="G78" si="18">+IF(OR(AND(D78=0),(C78=0)),"0",((D78-C78)/C78))</f>
        <v>0.4</v>
      </c>
      <c r="H78" s="68">
        <f t="shared" ref="H78" si="19">+IF(OR(AND(E78=""),(G78="")),"",E78*G78)</f>
        <v>3.0534351145038168E-3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4</v>
      </c>
      <c r="E80" s="70" t="str">
        <f t="shared" si="8"/>
        <v/>
      </c>
      <c r="F80" s="70">
        <f t="shared" si="9"/>
        <v>5.8309037900874635E-3</v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3</v>
      </c>
      <c r="E81" s="70" t="str">
        <f t="shared" si="8"/>
        <v/>
      </c>
      <c r="F81" s="70">
        <f t="shared" si="9"/>
        <v>4.3731778425655978E-3</v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4</v>
      </c>
      <c r="E83" s="70">
        <f t="shared" si="8"/>
        <v>1.5267175572519084E-3</v>
      </c>
      <c r="F83" s="70">
        <f t="shared" si="9"/>
        <v>5.8309037900874635E-3</v>
      </c>
      <c r="G83" s="67">
        <f t="shared" si="10"/>
        <v>3</v>
      </c>
      <c r="H83" s="68">
        <f t="shared" si="11"/>
        <v>4.5801526717557254E-3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1.4577259475218659E-3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6</v>
      </c>
      <c r="D85" s="45">
        <v>10</v>
      </c>
      <c r="E85" s="70">
        <f t="shared" si="8"/>
        <v>9.1603053435114507E-3</v>
      </c>
      <c r="F85" s="70">
        <f t="shared" si="9"/>
        <v>1.4577259475218658E-2</v>
      </c>
      <c r="G85" s="67">
        <f t="shared" si="10"/>
        <v>0.66666666666666663</v>
      </c>
      <c r="H85" s="68">
        <f t="shared" si="11"/>
        <v>6.1068702290076335E-3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47</v>
      </c>
      <c r="D87" s="7">
        <v>20</v>
      </c>
      <c r="E87" s="13">
        <f t="shared" si="8"/>
        <v>7.1755725190839698E-2</v>
      </c>
      <c r="F87" s="13">
        <f t="shared" si="9"/>
        <v>2.9154518950437316E-2</v>
      </c>
      <c r="G87" s="12">
        <f t="shared" si="10"/>
        <v>-0.57446808510638303</v>
      </c>
      <c r="H87" s="15">
        <f t="shared" si="11"/>
        <v>-4.1221374045801534E-2</v>
      </c>
    </row>
    <row r="88" spans="1:8" ht="15" x14ac:dyDescent="0.2">
      <c r="B88" s="5" t="s">
        <v>200</v>
      </c>
      <c r="C88" s="7">
        <v>3</v>
      </c>
      <c r="D88" s="7">
        <v>8</v>
      </c>
      <c r="E88" s="13">
        <f t="shared" si="8"/>
        <v>4.5801526717557254E-3</v>
      </c>
      <c r="F88" s="13">
        <f t="shared" si="9"/>
        <v>1.1661807580174927E-2</v>
      </c>
      <c r="G88" s="12">
        <f t="shared" si="10"/>
        <v>1.6666666666666667</v>
      </c>
      <c r="H88" s="15">
        <f t="shared" si="11"/>
        <v>7.6335877862595426E-3</v>
      </c>
    </row>
    <row r="89" spans="1:8" ht="15" x14ac:dyDescent="0.2">
      <c r="B89" s="5" t="s">
        <v>26</v>
      </c>
      <c r="C89" s="7">
        <v>9</v>
      </c>
      <c r="D89" s="7">
        <v>3</v>
      </c>
      <c r="E89" s="13">
        <f t="shared" si="8"/>
        <v>1.3740458015267175E-2</v>
      </c>
      <c r="F89" s="13">
        <f t="shared" si="9"/>
        <v>4.3731778425655978E-3</v>
      </c>
      <c r="G89" s="12">
        <f t="shared" si="10"/>
        <v>-0.66666666666666663</v>
      </c>
      <c r="H89" s="15">
        <f t="shared" si="11"/>
        <v>-9.160305343511449E-3</v>
      </c>
    </row>
    <row r="90" spans="1:8" ht="15" x14ac:dyDescent="0.2">
      <c r="B90" s="5" t="s">
        <v>474</v>
      </c>
      <c r="C90" s="7">
        <v>0</v>
      </c>
      <c r="D90" s="7">
        <v>1</v>
      </c>
      <c r="E90" s="13" t="str">
        <f t="shared" si="8"/>
        <v/>
      </c>
      <c r="F90" s="13">
        <f t="shared" si="9"/>
        <v>1.4577259475218659E-3</v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28</v>
      </c>
      <c r="D94" s="45">
        <v>15</v>
      </c>
      <c r="E94" s="70">
        <f t="shared" si="8"/>
        <v>4.2748091603053436E-2</v>
      </c>
      <c r="F94" s="70">
        <f t="shared" si="9"/>
        <v>2.1865889212827987E-2</v>
      </c>
      <c r="G94" s="67">
        <f t="shared" si="10"/>
        <v>-0.4642857142857143</v>
      </c>
      <c r="H94" s="68">
        <f t="shared" si="11"/>
        <v>-1.984732824427481E-2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</v>
      </c>
      <c r="D98" s="45">
        <v>6</v>
      </c>
      <c r="E98" s="70">
        <f t="shared" si="8"/>
        <v>1.5267175572519084E-3</v>
      </c>
      <c r="F98" s="70">
        <f t="shared" si="9"/>
        <v>8.7463556851311956E-3</v>
      </c>
      <c r="G98" s="67">
        <f t="shared" si="10"/>
        <v>5</v>
      </c>
      <c r="H98" s="68">
        <f t="shared" si="11"/>
        <v>7.6335877862595417E-3</v>
      </c>
    </row>
    <row r="99" spans="1:8" s="69" customFormat="1" ht="15" x14ac:dyDescent="0.2">
      <c r="A99" s="71"/>
      <c r="B99" s="66" t="s">
        <v>475</v>
      </c>
      <c r="C99" s="45">
        <v>12</v>
      </c>
      <c r="D99" s="45">
        <v>13</v>
      </c>
      <c r="E99" s="70">
        <f t="shared" si="8"/>
        <v>1.8320610687022901E-2</v>
      </c>
      <c r="F99" s="70">
        <f t="shared" si="9"/>
        <v>1.8950437317784258E-2</v>
      </c>
      <c r="G99" s="67">
        <f t="shared" si="10"/>
        <v>8.3333333333333329E-2</v>
      </c>
      <c r="H99" s="68">
        <f t="shared" si="11"/>
        <v>1.5267175572519084E-3</v>
      </c>
    </row>
    <row r="100" spans="1:8" s="69" customFormat="1" ht="15" x14ac:dyDescent="0.2">
      <c r="A100" s="71"/>
      <c r="B100" s="66" t="s">
        <v>23</v>
      </c>
      <c r="C100" s="45">
        <v>25</v>
      </c>
      <c r="D100" s="45">
        <v>23</v>
      </c>
      <c r="E100" s="70">
        <f t="shared" si="8"/>
        <v>3.8167938931297711E-2</v>
      </c>
      <c r="F100" s="70">
        <f t="shared" si="9"/>
        <v>3.3527696793002916E-2</v>
      </c>
      <c r="G100" s="67">
        <f t="shared" si="10"/>
        <v>-0.08</v>
      </c>
      <c r="H100" s="68">
        <f t="shared" si="11"/>
        <v>-3.0534351145038168E-3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1</v>
      </c>
      <c r="E101" s="70" t="str">
        <f t="shared" si="8"/>
        <v/>
      </c>
      <c r="F101" s="70">
        <f t="shared" si="9"/>
        <v>1.4577259475218659E-3</v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2</v>
      </c>
      <c r="E102" s="70" t="str">
        <f t="shared" si="8"/>
        <v/>
      </c>
      <c r="F102" s="70">
        <f t="shared" si="9"/>
        <v>2.9154518950437317E-3</v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3</v>
      </c>
      <c r="D105" s="7">
        <v>2</v>
      </c>
      <c r="E105" s="13">
        <f t="shared" si="8"/>
        <v>4.5801526717557254E-3</v>
      </c>
      <c r="F105" s="13">
        <f t="shared" si="9"/>
        <v>2.9154518950437317E-3</v>
      </c>
      <c r="G105" s="12">
        <f t="shared" si="10"/>
        <v>-0.33333333333333331</v>
      </c>
      <c r="H105" s="15">
        <f t="shared" si="11"/>
        <v>-1.5267175572519084E-3</v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1</v>
      </c>
      <c r="D107" s="7">
        <v>0</v>
      </c>
      <c r="E107" s="13">
        <f t="shared" si="8"/>
        <v>1.5267175572519084E-3</v>
      </c>
      <c r="F107" s="13" t="str">
        <f t="shared" si="9"/>
        <v/>
      </c>
      <c r="G107" s="12" t="str">
        <f t="shared" si="10"/>
        <v>0</v>
      </c>
      <c r="H107" s="15">
        <f t="shared" si="11"/>
        <v>0</v>
      </c>
    </row>
    <row r="108" spans="1:8" ht="15" x14ac:dyDescent="0.2">
      <c r="B108" s="5" t="s">
        <v>210</v>
      </c>
      <c r="C108" s="7">
        <v>0</v>
      </c>
      <c r="D108" s="7">
        <v>1</v>
      </c>
      <c r="E108" s="13" t="str">
        <f t="shared" si="8"/>
        <v/>
      </c>
      <c r="F108" s="13">
        <f t="shared" si="9"/>
        <v>1.4577259475218659E-3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2</v>
      </c>
      <c r="D109" s="7">
        <v>24</v>
      </c>
      <c r="E109" s="13">
        <f t="shared" si="8"/>
        <v>3.0534351145038168E-3</v>
      </c>
      <c r="F109" s="13">
        <f t="shared" si="9"/>
        <v>3.4985422740524783E-2</v>
      </c>
      <c r="G109" s="12">
        <f t="shared" si="10"/>
        <v>11</v>
      </c>
      <c r="H109" s="15">
        <f t="shared" si="11"/>
        <v>3.3587786259541987E-2</v>
      </c>
    </row>
    <row r="110" spans="1:8" ht="15" x14ac:dyDescent="0.2">
      <c r="B110" s="5" t="s">
        <v>212</v>
      </c>
      <c r="C110" s="7">
        <v>0</v>
      </c>
      <c r="D110" s="7">
        <v>1</v>
      </c>
      <c r="E110" s="13" t="str">
        <f t="shared" si="8"/>
        <v/>
      </c>
      <c r="F110" s="13">
        <f t="shared" si="9"/>
        <v>1.4577259475218659E-3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4</v>
      </c>
      <c r="D111" s="7">
        <v>8</v>
      </c>
      <c r="E111" s="13">
        <f t="shared" si="8"/>
        <v>6.1068702290076335E-3</v>
      </c>
      <c r="F111" s="13">
        <f t="shared" si="9"/>
        <v>1.1661807580174927E-2</v>
      </c>
      <c r="G111" s="12">
        <f t="shared" si="10"/>
        <v>1</v>
      </c>
      <c r="H111" s="15">
        <f t="shared" si="11"/>
        <v>6.1068702290076335E-3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</v>
      </c>
      <c r="D114" s="7">
        <v>2</v>
      </c>
      <c r="E114" s="13">
        <f t="shared" si="8"/>
        <v>4.5801526717557254E-3</v>
      </c>
      <c r="F114" s="13">
        <f t="shared" si="9"/>
        <v>2.9154518950437317E-3</v>
      </c>
      <c r="G114" s="12">
        <f t="shared" si="10"/>
        <v>-0.33333333333333331</v>
      </c>
      <c r="H114" s="15">
        <f t="shared" si="11"/>
        <v>-1.5267175572519084E-3</v>
      </c>
    </row>
    <row r="115" spans="2:8" ht="15" x14ac:dyDescent="0.2">
      <c r="B115" s="5" t="s">
        <v>29</v>
      </c>
      <c r="C115" s="7">
        <v>1</v>
      </c>
      <c r="D115" s="7">
        <v>1</v>
      </c>
      <c r="E115" s="13">
        <f t="shared" si="8"/>
        <v>1.5267175572519084E-3</v>
      </c>
      <c r="F115" s="13">
        <f t="shared" si="9"/>
        <v>1.4577259475218659E-3</v>
      </c>
      <c r="G115" s="12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6</v>
      </c>
      <c r="D117" s="7">
        <v>0</v>
      </c>
      <c r="E117" s="13">
        <f t="shared" si="8"/>
        <v>9.1603053435114507E-3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1</v>
      </c>
      <c r="D118" s="7">
        <v>0</v>
      </c>
      <c r="E118" s="13">
        <f t="shared" si="8"/>
        <v>1.5267175572519084E-3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11</v>
      </c>
      <c r="D119" s="7">
        <v>15</v>
      </c>
      <c r="E119" s="13">
        <f t="shared" si="8"/>
        <v>1.6793893129770993E-2</v>
      </c>
      <c r="F119" s="13">
        <f t="shared" si="9"/>
        <v>2.1865889212827987E-2</v>
      </c>
      <c r="G119" s="12">
        <f t="shared" si="10"/>
        <v>0.36363636363636365</v>
      </c>
      <c r="H119" s="15">
        <f t="shared" si="11"/>
        <v>6.1068702290076344E-3</v>
      </c>
    </row>
    <row r="120" spans="2:8" ht="15" x14ac:dyDescent="0.2">
      <c r="B120" s="5" t="s">
        <v>216</v>
      </c>
      <c r="C120" s="7">
        <v>13</v>
      </c>
      <c r="D120" s="7">
        <v>7</v>
      </c>
      <c r="E120" s="13">
        <f t="shared" si="8"/>
        <v>1.984732824427481E-2</v>
      </c>
      <c r="F120" s="13">
        <f t="shared" si="9"/>
        <v>1.020408163265306E-2</v>
      </c>
      <c r="G120" s="12">
        <f t="shared" si="10"/>
        <v>-0.46153846153846156</v>
      </c>
      <c r="H120" s="15">
        <f t="shared" si="11"/>
        <v>-9.1603053435114507E-3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17</v>
      </c>
      <c r="D122" s="7">
        <v>17</v>
      </c>
      <c r="E122" s="13">
        <f t="shared" si="8"/>
        <v>2.5954198473282442E-2</v>
      </c>
      <c r="F122" s="13">
        <f t="shared" si="9"/>
        <v>2.478134110787172E-2</v>
      </c>
      <c r="G122" s="12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32</v>
      </c>
      <c r="D123" s="7">
        <v>1</v>
      </c>
      <c r="E123" s="13">
        <f t="shared" si="8"/>
        <v>4.8854961832061068E-2</v>
      </c>
      <c r="F123" s="13">
        <f t="shared" si="9"/>
        <v>1.4577259475218659E-3</v>
      </c>
      <c r="G123" s="12">
        <f t="shared" si="10"/>
        <v>-0.96875</v>
      </c>
      <c r="H123" s="15">
        <f t="shared" si="11"/>
        <v>-4.732824427480916E-2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300</v>
      </c>
      <c r="D125" s="7">
        <v>352</v>
      </c>
      <c r="E125" s="13">
        <f t="shared" si="8"/>
        <v>0.4580152671755725</v>
      </c>
      <c r="F125" s="13">
        <f t="shared" si="9"/>
        <v>0.51311953352769679</v>
      </c>
      <c r="G125" s="12">
        <f t="shared" si="10"/>
        <v>0.17333333333333334</v>
      </c>
      <c r="H125" s="15">
        <f t="shared" si="11"/>
        <v>7.9389312977099238E-2</v>
      </c>
    </row>
    <row r="126" spans="2:8" ht="15" x14ac:dyDescent="0.2">
      <c r="B126" s="5" t="s">
        <v>218</v>
      </c>
      <c r="C126" s="7">
        <v>7</v>
      </c>
      <c r="D126" s="7">
        <v>5</v>
      </c>
      <c r="E126" s="13">
        <f t="shared" si="8"/>
        <v>1.0687022900763359E-2</v>
      </c>
      <c r="F126" s="13">
        <f t="shared" si="9"/>
        <v>7.2886297376093291E-3</v>
      </c>
      <c r="G126" s="12">
        <f t="shared" si="10"/>
        <v>-0.2857142857142857</v>
      </c>
      <c r="H126" s="15">
        <f t="shared" si="11"/>
        <v>-3.0534351145038168E-3</v>
      </c>
    </row>
    <row r="127" spans="2:8" ht="15" x14ac:dyDescent="0.2">
      <c r="B127" s="5" t="s">
        <v>219</v>
      </c>
      <c r="C127" s="7">
        <v>2</v>
      </c>
      <c r="D127" s="7">
        <v>1</v>
      </c>
      <c r="E127" s="13">
        <f t="shared" si="8"/>
        <v>3.0534351145038168E-3</v>
      </c>
      <c r="F127" s="13">
        <f t="shared" si="9"/>
        <v>1.4577259475218659E-3</v>
      </c>
      <c r="G127" s="12">
        <f t="shared" si="10"/>
        <v>-0.5</v>
      </c>
      <c r="H127" s="15">
        <f t="shared" si="11"/>
        <v>-1.5267175572519084E-3</v>
      </c>
    </row>
    <row r="128" spans="2:8" ht="15" x14ac:dyDescent="0.2">
      <c r="B128" s="5" t="s">
        <v>33</v>
      </c>
      <c r="C128" s="7">
        <v>23</v>
      </c>
      <c r="D128" s="7">
        <v>1</v>
      </c>
      <c r="E128" s="13">
        <f t="shared" si="8"/>
        <v>3.5114503816793895E-2</v>
      </c>
      <c r="F128" s="13">
        <f t="shared" si="9"/>
        <v>1.4577259475218659E-3</v>
      </c>
      <c r="G128" s="12">
        <f t="shared" si="10"/>
        <v>-0.95652173913043481</v>
      </c>
      <c r="H128" s="15">
        <f t="shared" si="11"/>
        <v>-3.3587786259541987E-2</v>
      </c>
    </row>
    <row r="129" spans="1:8" ht="15" x14ac:dyDescent="0.2">
      <c r="B129" s="5" t="s">
        <v>37</v>
      </c>
      <c r="C129" s="7">
        <v>0</v>
      </c>
      <c r="D129" s="7">
        <v>10</v>
      </c>
      <c r="E129" s="13" t="str">
        <f t="shared" si="8"/>
        <v/>
      </c>
      <c r="F129" s="13">
        <f t="shared" si="9"/>
        <v>1.4577259475218658E-2</v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15</v>
      </c>
      <c r="D131" s="7">
        <v>14</v>
      </c>
      <c r="E131" s="13">
        <f t="shared" si="8"/>
        <v>2.2900763358778626E-2</v>
      </c>
      <c r="F131" s="13">
        <f t="shared" si="9"/>
        <v>2.0408163265306121E-2</v>
      </c>
      <c r="G131" s="12">
        <f t="shared" si="10"/>
        <v>-6.6666666666666666E-2</v>
      </c>
      <c r="H131" s="15">
        <f t="shared" si="11"/>
        <v>-1.5267175572519084E-3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1</v>
      </c>
      <c r="D133" s="7">
        <v>1</v>
      </c>
      <c r="E133" s="13">
        <f t="shared" si="8"/>
        <v>1.5267175572519084E-3</v>
      </c>
      <c r="F133" s="13">
        <f t="shared" si="9"/>
        <v>1.4577259475218659E-3</v>
      </c>
      <c r="G133" s="12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2</v>
      </c>
      <c r="E135" s="13" t="str">
        <f t="shared" si="8"/>
        <v/>
      </c>
      <c r="F135" s="13">
        <f t="shared" si="9"/>
        <v>2.9154518950437317E-3</v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1</v>
      </c>
      <c r="E136" s="13" t="str">
        <f t="shared" si="8"/>
        <v/>
      </c>
      <c r="F136" s="13">
        <f t="shared" si="9"/>
        <v>1.4577259475218659E-3</v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2</v>
      </c>
      <c r="D137" s="7">
        <v>7</v>
      </c>
      <c r="E137" s="13">
        <f t="shared" si="8"/>
        <v>3.0534351145038168E-3</v>
      </c>
      <c r="F137" s="13">
        <f t="shared" si="9"/>
        <v>1.020408163265306E-2</v>
      </c>
      <c r="G137" s="12">
        <f t="shared" si="10"/>
        <v>2.5</v>
      </c>
      <c r="H137" s="15">
        <f t="shared" si="11"/>
        <v>7.6335877862595417E-3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1</v>
      </c>
      <c r="E139" s="13" t="str">
        <f t="shared" si="8"/>
        <v/>
      </c>
      <c r="F139" s="13">
        <f t="shared" si="9"/>
        <v>1.4577259475218659E-3</v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1</v>
      </c>
      <c r="D140" s="7">
        <v>3</v>
      </c>
      <c r="E140" s="13">
        <f t="shared" si="8"/>
        <v>1.5267175572519084E-3</v>
      </c>
      <c r="F140" s="13">
        <f t="shared" si="9"/>
        <v>4.3731778425655978E-3</v>
      </c>
      <c r="G140" s="12">
        <f t="shared" si="10"/>
        <v>2</v>
      </c>
      <c r="H140" s="15">
        <f t="shared" si="11"/>
        <v>3.0534351145038168E-3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4</v>
      </c>
      <c r="D144" s="7">
        <v>1</v>
      </c>
      <c r="E144" s="13">
        <f t="shared" si="36"/>
        <v>6.1068702290076335E-3</v>
      </c>
      <c r="F144" s="13">
        <f t="shared" si="37"/>
        <v>1.4577259475218659E-3</v>
      </c>
      <c r="G144" s="12">
        <f t="shared" si="38"/>
        <v>-0.75</v>
      </c>
      <c r="H144" s="15">
        <f t="shared" si="39"/>
        <v>-4.5801526717557254E-3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1</v>
      </c>
      <c r="E147" s="13" t="str">
        <f t="shared" si="36"/>
        <v/>
      </c>
      <c r="F147" s="13">
        <f t="shared" si="37"/>
        <v>1.4577259475218659E-3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4.2748091603053436E-2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1</v>
      </c>
      <c r="D151" s="7">
        <v>0</v>
      </c>
      <c r="E151" s="13">
        <f t="shared" si="36"/>
        <v>1.5267175572519084E-3</v>
      </c>
      <c r="F151" s="13" t="str">
        <f t="shared" si="37"/>
        <v/>
      </c>
      <c r="G151" s="12" t="str">
        <f t="shared" si="38"/>
        <v>0</v>
      </c>
      <c r="H151" s="15">
        <f t="shared" si="39"/>
        <v>0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4</v>
      </c>
      <c r="E152" s="70" t="str">
        <f t="shared" ref="E152:E155" si="40">+IF(C152=0,"",C152/C$71)</f>
        <v/>
      </c>
      <c r="F152" s="70">
        <f t="shared" ref="F152:F155" si="41">+IF(D152=0,"",D152/D$71)</f>
        <v>5.8309037900874635E-3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7</v>
      </c>
      <c r="E153" s="70" t="str">
        <f t="shared" si="40"/>
        <v/>
      </c>
      <c r="F153" s="70">
        <f t="shared" si="41"/>
        <v>1.020408163265306E-2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894</v>
      </c>
      <c r="D161" s="41">
        <f>SUM(D162:D323)</f>
        <v>437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-0.51118568232662187</v>
      </c>
      <c r="H161" s="42">
        <f>+IF(OR(AND(E161=""),(G161="")),"",E161*G161)</f>
        <v>-0.51118568232662187</v>
      </c>
    </row>
    <row r="162" spans="1:8" s="69" customFormat="1" ht="15" x14ac:dyDescent="0.2">
      <c r="A162" s="71"/>
      <c r="B162" s="72" t="s">
        <v>482</v>
      </c>
      <c r="C162" s="45">
        <v>4</v>
      </c>
      <c r="D162" s="45">
        <v>3</v>
      </c>
      <c r="E162" s="70">
        <f>+IF(C162=0,"",C162/C$161)</f>
        <v>4.4742729306487695E-3</v>
      </c>
      <c r="F162" s="70">
        <f>+IF(D162=0,"",D162/D$161)</f>
        <v>6.8649885583524023E-3</v>
      </c>
      <c r="G162" s="67">
        <f>+IF(OR(AND(D162=0),(C162=0)),"0",((D162-C162)/C162))</f>
        <v>-0.25</v>
      </c>
      <c r="H162" s="68">
        <f>+IF(OR(AND(E162=""),(G162="")),"",E162*G162)</f>
        <v>-1.1185682326621924E-3</v>
      </c>
    </row>
    <row r="163" spans="1:8" s="69" customFormat="1" ht="15" x14ac:dyDescent="0.2">
      <c r="A163" s="71"/>
      <c r="B163" s="72" t="s">
        <v>483</v>
      </c>
      <c r="C163" s="45">
        <v>7</v>
      </c>
      <c r="D163" s="45">
        <v>0</v>
      </c>
      <c r="E163" s="70">
        <f t="shared" ref="E163:E232" si="44">+IF(C163=0,"",C163/C$161)</f>
        <v>7.829977628635347E-3</v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>
        <f t="shared" ref="H163:H232" si="47">+IF(OR(AND(E163=""),(G163="")),"",E163*G163)</f>
        <v>0</v>
      </c>
    </row>
    <row r="164" spans="1:8" s="69" customFormat="1" ht="30" x14ac:dyDescent="0.2">
      <c r="A164" s="71"/>
      <c r="B164" s="72" t="s">
        <v>484</v>
      </c>
      <c r="C164" s="45">
        <v>1</v>
      </c>
      <c r="D164" s="45">
        <v>0</v>
      </c>
      <c r="E164" s="70">
        <f t="shared" si="44"/>
        <v>1.1185682326621924E-3</v>
      </c>
      <c r="F164" s="70" t="str">
        <f t="shared" si="45"/>
        <v/>
      </c>
      <c r="G164" s="67" t="str">
        <f t="shared" si="46"/>
        <v>0</v>
      </c>
      <c r="H164" s="68">
        <f t="shared" si="47"/>
        <v>0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12</v>
      </c>
      <c r="D166" s="45">
        <v>6</v>
      </c>
      <c r="E166" s="70">
        <f t="shared" si="44"/>
        <v>1.3422818791946308E-2</v>
      </c>
      <c r="F166" s="70">
        <f t="shared" si="45"/>
        <v>1.3729977116704805E-2</v>
      </c>
      <c r="G166" s="67">
        <f t="shared" si="46"/>
        <v>-0.5</v>
      </c>
      <c r="H166" s="68">
        <f t="shared" si="47"/>
        <v>-6.7114093959731542E-3</v>
      </c>
    </row>
    <row r="167" spans="1:8" s="69" customFormat="1" ht="15" x14ac:dyDescent="0.2">
      <c r="A167" s="71"/>
      <c r="B167" s="72" t="s">
        <v>49</v>
      </c>
      <c r="C167" s="45">
        <v>17</v>
      </c>
      <c r="D167" s="45">
        <v>98</v>
      </c>
      <c r="E167" s="70">
        <f t="shared" si="44"/>
        <v>1.901565995525727E-2</v>
      </c>
      <c r="F167" s="70">
        <f t="shared" si="45"/>
        <v>0.22425629290617849</v>
      </c>
      <c r="G167" s="67">
        <f t="shared" si="46"/>
        <v>4.7647058823529411</v>
      </c>
      <c r="H167" s="68">
        <f t="shared" si="47"/>
        <v>9.0604026845637578E-2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3</v>
      </c>
      <c r="D169" s="45">
        <v>4</v>
      </c>
      <c r="E169" s="70">
        <f t="shared" si="44"/>
        <v>3.3557046979865771E-3</v>
      </c>
      <c r="F169" s="70">
        <f t="shared" si="45"/>
        <v>9.1533180778032037E-3</v>
      </c>
      <c r="G169" s="67">
        <f t="shared" si="46"/>
        <v>0.33333333333333331</v>
      </c>
      <c r="H169" s="68">
        <f t="shared" si="47"/>
        <v>1.1185682326621924E-3</v>
      </c>
    </row>
    <row r="170" spans="1:8" s="69" customFormat="1" ht="15" x14ac:dyDescent="0.2">
      <c r="A170" s="71"/>
      <c r="B170" s="72" t="s">
        <v>50</v>
      </c>
      <c r="C170" s="45">
        <v>2</v>
      </c>
      <c r="D170" s="45">
        <v>1</v>
      </c>
      <c r="E170" s="70">
        <f t="shared" si="44"/>
        <v>2.2371364653243847E-3</v>
      </c>
      <c r="F170" s="70">
        <f t="shared" si="45"/>
        <v>2.2883295194508009E-3</v>
      </c>
      <c r="G170" s="67">
        <f t="shared" si="46"/>
        <v>-0.5</v>
      </c>
      <c r="H170" s="68">
        <f t="shared" si="47"/>
        <v>-1.1185682326621924E-3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4</v>
      </c>
      <c r="E174" s="70" t="str">
        <f t="shared" si="44"/>
        <v/>
      </c>
      <c r="F174" s="70">
        <f t="shared" si="45"/>
        <v>9.1533180778032037E-3</v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</v>
      </c>
      <c r="D176" s="45">
        <v>6</v>
      </c>
      <c r="E176" s="70">
        <f t="shared" si="44"/>
        <v>1.1185682326621924E-3</v>
      </c>
      <c r="F176" s="70">
        <f t="shared" si="45"/>
        <v>1.3729977116704805E-2</v>
      </c>
      <c r="G176" s="67">
        <f t="shared" si="46"/>
        <v>5</v>
      </c>
      <c r="H176" s="68">
        <f t="shared" si="47"/>
        <v>5.5928411633109614E-3</v>
      </c>
    </row>
    <row r="177" spans="1:8" s="69" customFormat="1" ht="15" x14ac:dyDescent="0.2">
      <c r="A177" s="71"/>
      <c r="B177" s="72" t="s">
        <v>231</v>
      </c>
      <c r="C177" s="45">
        <v>7</v>
      </c>
      <c r="D177" s="45">
        <v>25</v>
      </c>
      <c r="E177" s="70">
        <f t="shared" si="44"/>
        <v>7.829977628635347E-3</v>
      </c>
      <c r="F177" s="70">
        <f t="shared" si="45"/>
        <v>5.7208237986270026E-2</v>
      </c>
      <c r="G177" s="67">
        <f t="shared" si="46"/>
        <v>2.5714285714285716</v>
      </c>
      <c r="H177" s="68">
        <f t="shared" si="47"/>
        <v>2.0134228187919465E-2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3</v>
      </c>
      <c r="D182" s="45">
        <v>35</v>
      </c>
      <c r="E182" s="70">
        <f t="shared" si="44"/>
        <v>3.3557046979865771E-3</v>
      </c>
      <c r="F182" s="70">
        <f t="shared" si="45"/>
        <v>8.0091533180778038E-2</v>
      </c>
      <c r="G182" s="67">
        <f t="shared" si="46"/>
        <v>10.666666666666666</v>
      </c>
      <c r="H182" s="68">
        <f t="shared" si="47"/>
        <v>3.5794183445190156E-2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1</v>
      </c>
      <c r="E186" s="70" t="str">
        <f t="shared" si="44"/>
        <v/>
      </c>
      <c r="F186" s="70">
        <f t="shared" si="45"/>
        <v>2.2883295194508009E-3</v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13</v>
      </c>
      <c r="D188" s="45">
        <v>5</v>
      </c>
      <c r="E188" s="70">
        <f t="shared" si="44"/>
        <v>1.45413870246085E-2</v>
      </c>
      <c r="F188" s="70">
        <f t="shared" si="45"/>
        <v>1.1441647597254004E-2</v>
      </c>
      <c r="G188" s="67">
        <f t="shared" si="46"/>
        <v>-0.61538461538461542</v>
      </c>
      <c r="H188" s="68">
        <f t="shared" si="47"/>
        <v>-8.948545861297539E-3</v>
      </c>
    </row>
    <row r="189" spans="1:8" s="69" customFormat="1" ht="15" x14ac:dyDescent="0.2">
      <c r="A189" s="71"/>
      <c r="B189" s="72" t="s">
        <v>237</v>
      </c>
      <c r="C189" s="45">
        <v>5</v>
      </c>
      <c r="D189" s="45">
        <v>6</v>
      </c>
      <c r="E189" s="70">
        <f t="shared" si="44"/>
        <v>5.5928411633109623E-3</v>
      </c>
      <c r="F189" s="70">
        <f t="shared" si="45"/>
        <v>1.3729977116704805E-2</v>
      </c>
      <c r="G189" s="67">
        <f t="shared" si="46"/>
        <v>0.2</v>
      </c>
      <c r="H189" s="68">
        <f t="shared" si="47"/>
        <v>1.1185682326621926E-3</v>
      </c>
    </row>
    <row r="190" spans="1:8" s="69" customFormat="1" ht="15" x14ac:dyDescent="0.2">
      <c r="A190" s="71"/>
      <c r="B190" s="72" t="s">
        <v>238</v>
      </c>
      <c r="C190" s="45">
        <v>2</v>
      </c>
      <c r="D190" s="45">
        <v>8</v>
      </c>
      <c r="E190" s="70">
        <f t="shared" si="44"/>
        <v>2.2371364653243847E-3</v>
      </c>
      <c r="F190" s="70">
        <f t="shared" si="45"/>
        <v>1.8306636155606407E-2</v>
      </c>
      <c r="G190" s="67">
        <f t="shared" si="46"/>
        <v>3</v>
      </c>
      <c r="H190" s="68">
        <f t="shared" si="47"/>
        <v>6.7114093959731542E-3</v>
      </c>
    </row>
    <row r="191" spans="1:8" s="69" customFormat="1" ht="15" x14ac:dyDescent="0.2">
      <c r="A191" s="71"/>
      <c r="B191" s="72" t="s">
        <v>239</v>
      </c>
      <c r="C191" s="45">
        <v>54</v>
      </c>
      <c r="D191" s="45">
        <v>10</v>
      </c>
      <c r="E191" s="70">
        <f t="shared" si="44"/>
        <v>6.0402684563758392E-2</v>
      </c>
      <c r="F191" s="70">
        <f t="shared" si="45"/>
        <v>2.2883295194508008E-2</v>
      </c>
      <c r="G191" s="67">
        <f t="shared" si="46"/>
        <v>-0.81481481481481477</v>
      </c>
      <c r="H191" s="68">
        <f t="shared" si="47"/>
        <v>-4.9217002237136466E-2</v>
      </c>
    </row>
    <row r="192" spans="1:8" s="69" customFormat="1" ht="15" x14ac:dyDescent="0.2">
      <c r="A192" s="71"/>
      <c r="B192" s="72" t="s">
        <v>489</v>
      </c>
      <c r="C192" s="45">
        <v>21</v>
      </c>
      <c r="D192" s="45">
        <v>9</v>
      </c>
      <c r="E192" s="70">
        <f t="shared" si="44"/>
        <v>2.3489932885906041E-2</v>
      </c>
      <c r="F192" s="70">
        <f t="shared" si="45"/>
        <v>2.0594965675057208E-2</v>
      </c>
      <c r="G192" s="67">
        <f t="shared" si="46"/>
        <v>-0.5714285714285714</v>
      </c>
      <c r="H192" s="68">
        <f t="shared" si="47"/>
        <v>-1.3422818791946308E-2</v>
      </c>
    </row>
    <row r="193" spans="1:8" s="69" customFormat="1" ht="15" x14ac:dyDescent="0.2">
      <c r="A193" s="71"/>
      <c r="B193" s="72" t="s">
        <v>490</v>
      </c>
      <c r="C193" s="45">
        <v>1</v>
      </c>
      <c r="D193" s="45">
        <v>0</v>
      </c>
      <c r="E193" s="70">
        <f t="shared" si="44"/>
        <v>1.1185682326621924E-3</v>
      </c>
      <c r="F193" s="70" t="str">
        <f t="shared" si="45"/>
        <v/>
      </c>
      <c r="G193" s="67" t="str">
        <f t="shared" si="46"/>
        <v>0</v>
      </c>
      <c r="H193" s="68">
        <f t="shared" si="47"/>
        <v>0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1</v>
      </c>
      <c r="E197" s="70">
        <f t="shared" si="44"/>
        <v>1.1185682326621924E-3</v>
      </c>
      <c r="F197" s="70">
        <f t="shared" si="45"/>
        <v>2.2883295194508009E-3</v>
      </c>
      <c r="G197" s="67">
        <f t="shared" si="46"/>
        <v>0</v>
      </c>
      <c r="H197" s="68">
        <f t="shared" si="47"/>
        <v>0</v>
      </c>
    </row>
    <row r="198" spans="1:8" s="69" customFormat="1" ht="15" x14ac:dyDescent="0.2">
      <c r="A198" s="71"/>
      <c r="B198" s="72" t="s">
        <v>243</v>
      </c>
      <c r="C198" s="45">
        <v>13</v>
      </c>
      <c r="D198" s="45">
        <v>13</v>
      </c>
      <c r="E198" s="70">
        <f t="shared" si="44"/>
        <v>1.45413870246085E-2</v>
      </c>
      <c r="F198" s="70">
        <f t="shared" si="45"/>
        <v>2.9748283752860413E-2</v>
      </c>
      <c r="G198" s="67">
        <f t="shared" si="46"/>
        <v>0</v>
      </c>
      <c r="H198" s="68">
        <f t="shared" si="47"/>
        <v>0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79</v>
      </c>
      <c r="D201" s="45">
        <v>19</v>
      </c>
      <c r="E201" s="70">
        <f t="shared" si="44"/>
        <v>8.8366890380313201E-2</v>
      </c>
      <c r="F201" s="70">
        <f t="shared" si="45"/>
        <v>4.3478260869565216E-2</v>
      </c>
      <c r="G201" s="67">
        <f t="shared" si="46"/>
        <v>-0.759493670886076</v>
      </c>
      <c r="H201" s="68">
        <f t="shared" si="47"/>
        <v>-6.7114093959731544E-2</v>
      </c>
    </row>
    <row r="202" spans="1:8" s="69" customFormat="1" ht="15" x14ac:dyDescent="0.2">
      <c r="A202" s="71"/>
      <c r="B202" s="72" t="s">
        <v>245</v>
      </c>
      <c r="C202" s="45">
        <v>14</v>
      </c>
      <c r="D202" s="45">
        <v>6</v>
      </c>
      <c r="E202" s="70">
        <f t="shared" si="44"/>
        <v>1.5659955257270694E-2</v>
      </c>
      <c r="F202" s="70">
        <f t="shared" si="45"/>
        <v>1.3729977116704805E-2</v>
      </c>
      <c r="G202" s="67">
        <f t="shared" si="46"/>
        <v>-0.5714285714285714</v>
      </c>
      <c r="H202" s="68">
        <f t="shared" si="47"/>
        <v>-8.948545861297539E-3</v>
      </c>
    </row>
    <row r="203" spans="1:8" s="69" customFormat="1" ht="30" x14ac:dyDescent="0.2">
      <c r="A203" s="71"/>
      <c r="B203" s="72" t="s">
        <v>246</v>
      </c>
      <c r="C203" s="45">
        <v>1</v>
      </c>
      <c r="D203" s="45">
        <v>0</v>
      </c>
      <c r="E203" s="70">
        <f t="shared" si="44"/>
        <v>1.1185682326621924E-3</v>
      </c>
      <c r="F203" s="70" t="str">
        <f t="shared" si="45"/>
        <v/>
      </c>
      <c r="G203" s="67" t="str">
        <f t="shared" si="46"/>
        <v>0</v>
      </c>
      <c r="H203" s="68">
        <f t="shared" si="47"/>
        <v>0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3</v>
      </c>
      <c r="E207" s="70" t="str">
        <f t="shared" si="44"/>
        <v/>
      </c>
      <c r="F207" s="70">
        <f t="shared" si="45"/>
        <v>6.8649885583524023E-3</v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2</v>
      </c>
      <c r="D211" s="45">
        <v>1</v>
      </c>
      <c r="E211" s="70">
        <f t="shared" si="44"/>
        <v>2.2371364653243847E-3</v>
      </c>
      <c r="F211" s="70">
        <f t="shared" si="45"/>
        <v>2.2883295194508009E-3</v>
      </c>
      <c r="G211" s="67">
        <f t="shared" si="46"/>
        <v>-0.5</v>
      </c>
      <c r="H211" s="68">
        <f t="shared" si="47"/>
        <v>-1.1185682326621924E-3</v>
      </c>
    </row>
    <row r="212" spans="1:8" s="69" customFormat="1" ht="15" x14ac:dyDescent="0.2">
      <c r="A212" s="71"/>
      <c r="B212" s="72" t="s">
        <v>250</v>
      </c>
      <c r="C212" s="45">
        <v>64</v>
      </c>
      <c r="D212" s="45">
        <v>17</v>
      </c>
      <c r="E212" s="70">
        <f t="shared" si="44"/>
        <v>7.1588366890380312E-2</v>
      </c>
      <c r="F212" s="70">
        <f t="shared" si="45"/>
        <v>3.8901601830663615E-2</v>
      </c>
      <c r="G212" s="67">
        <f t="shared" si="46"/>
        <v>-0.734375</v>
      </c>
      <c r="H212" s="68">
        <f t="shared" si="47"/>
        <v>-5.2572706935123038E-2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1</v>
      </c>
      <c r="D215" s="45">
        <v>1</v>
      </c>
      <c r="E215" s="70">
        <f t="shared" si="44"/>
        <v>1.1185682326621924E-3</v>
      </c>
      <c r="F215" s="70">
        <f t="shared" si="45"/>
        <v>2.2883295194508009E-3</v>
      </c>
      <c r="G215" s="67">
        <f t="shared" si="46"/>
        <v>0</v>
      </c>
      <c r="H215" s="68">
        <f t="shared" si="47"/>
        <v>0</v>
      </c>
    </row>
    <row r="216" spans="1:8" s="69" customFormat="1" ht="15" x14ac:dyDescent="0.2">
      <c r="A216" s="71"/>
      <c r="B216" s="72" t="s">
        <v>254</v>
      </c>
      <c r="C216" s="45">
        <v>1</v>
      </c>
      <c r="D216" s="45">
        <v>0</v>
      </c>
      <c r="E216" s="70">
        <f t="shared" si="44"/>
        <v>1.1185682326621924E-3</v>
      </c>
      <c r="F216" s="70" t="str">
        <f t="shared" si="45"/>
        <v/>
      </c>
      <c r="G216" s="67" t="str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2</v>
      </c>
      <c r="E217" s="70" t="str">
        <f t="shared" si="44"/>
        <v/>
      </c>
      <c r="F217" s="70">
        <f t="shared" si="45"/>
        <v>4.5766590389016018E-3</v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1</v>
      </c>
      <c r="D221" s="45">
        <v>0</v>
      </c>
      <c r="E221" s="70">
        <f t="shared" si="44"/>
        <v>1.1185682326621924E-3</v>
      </c>
      <c r="F221" s="70" t="str">
        <f t="shared" si="45"/>
        <v/>
      </c>
      <c r="G221" s="67" t="str">
        <f t="shared" si="46"/>
        <v>0</v>
      </c>
      <c r="H221" s="68">
        <f t="shared" si="47"/>
        <v>0</v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358</v>
      </c>
      <c r="D224" s="45">
        <v>7</v>
      </c>
      <c r="E224" s="70">
        <f t="shared" si="44"/>
        <v>0.40044742729306487</v>
      </c>
      <c r="F224" s="70">
        <f t="shared" si="45"/>
        <v>1.6018306636155607E-2</v>
      </c>
      <c r="G224" s="67">
        <f t="shared" si="46"/>
        <v>-0.98044692737430172</v>
      </c>
      <c r="H224" s="68">
        <f t="shared" si="47"/>
        <v>-0.39261744966442952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2</v>
      </c>
      <c r="D230" s="45">
        <v>0</v>
      </c>
      <c r="E230" s="70">
        <f t="shared" si="44"/>
        <v>2.2371364653243847E-3</v>
      </c>
      <c r="F230" s="70" t="str">
        <f t="shared" si="45"/>
        <v/>
      </c>
      <c r="G230" s="67" t="str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1</v>
      </c>
      <c r="E238" s="70">
        <f t="shared" si="68"/>
        <v>2.2371364653243847E-3</v>
      </c>
      <c r="F238" s="70">
        <f t="shared" si="69"/>
        <v>2.2883295194508009E-3</v>
      </c>
      <c r="G238" s="67">
        <f t="shared" si="70"/>
        <v>-0.5</v>
      </c>
      <c r="H238" s="68">
        <f t="shared" si="71"/>
        <v>-1.1185682326621924E-3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1</v>
      </c>
      <c r="D242" s="45">
        <v>0</v>
      </c>
      <c r="E242" s="70">
        <f t="shared" si="68"/>
        <v>1.1185682326621924E-3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4</v>
      </c>
      <c r="D245" s="45"/>
      <c r="E245" s="70">
        <f t="shared" si="68"/>
        <v>4.4742729306487695E-3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3</v>
      </c>
      <c r="D248" s="45"/>
      <c r="E248" s="70">
        <f t="shared" si="68"/>
        <v>3.3557046979865771E-3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4</v>
      </c>
      <c r="D253" s="45">
        <v>5</v>
      </c>
      <c r="E253" s="70">
        <f t="shared" si="68"/>
        <v>4.4742729306487695E-3</v>
      </c>
      <c r="F253" s="70">
        <f t="shared" si="69"/>
        <v>1.1441647597254004E-2</v>
      </c>
      <c r="G253" s="67">
        <f t="shared" si="70"/>
        <v>0.25</v>
      </c>
      <c r="H253" s="68">
        <f t="shared" si="71"/>
        <v>1.1185682326621924E-3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2</v>
      </c>
      <c r="E255" s="70" t="str">
        <f t="shared" ref="E255:E260" si="76">+IF(C255=0,"",C255/C$161)</f>
        <v/>
      </c>
      <c r="F255" s="70">
        <f t="shared" ref="F255:F260" si="77">+IF(D255=0,"",D255/D$161)</f>
        <v>4.5766590389016018E-3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4</v>
      </c>
      <c r="E260" s="70" t="str">
        <f t="shared" si="76"/>
        <v/>
      </c>
      <c r="F260" s="70">
        <f t="shared" si="77"/>
        <v>9.1533180778032037E-3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6</v>
      </c>
      <c r="D261" s="45">
        <v>1</v>
      </c>
      <c r="E261" s="70">
        <f t="shared" si="68"/>
        <v>6.7114093959731542E-3</v>
      </c>
      <c r="F261" s="70">
        <f t="shared" si="69"/>
        <v>2.2883295194508009E-3</v>
      </c>
      <c r="G261" s="67">
        <f t="shared" si="70"/>
        <v>-0.83333333333333337</v>
      </c>
      <c r="H261" s="68">
        <f t="shared" si="71"/>
        <v>-5.5928411633109623E-3</v>
      </c>
    </row>
    <row r="262" spans="1:8" s="69" customFormat="1" ht="15" x14ac:dyDescent="0.2">
      <c r="A262" s="71"/>
      <c r="B262" s="72" t="s">
        <v>75</v>
      </c>
      <c r="C262" s="45">
        <v>16</v>
      </c>
      <c r="D262" s="45">
        <v>20</v>
      </c>
      <c r="E262" s="70">
        <f t="shared" si="68"/>
        <v>1.7897091722595078E-2</v>
      </c>
      <c r="F262" s="70">
        <f t="shared" si="69"/>
        <v>4.5766590389016017E-2</v>
      </c>
      <c r="G262" s="67">
        <f t="shared" si="70"/>
        <v>0.25</v>
      </c>
      <c r="H262" s="68">
        <f t="shared" si="71"/>
        <v>4.4742729306487695E-3</v>
      </c>
    </row>
    <row r="263" spans="1:8" s="69" customFormat="1" ht="15" x14ac:dyDescent="0.2">
      <c r="A263" s="71"/>
      <c r="B263" s="72" t="s">
        <v>71</v>
      </c>
      <c r="C263" s="45">
        <v>1</v>
      </c>
      <c r="D263" s="45">
        <v>3</v>
      </c>
      <c r="E263" s="70">
        <f t="shared" si="68"/>
        <v>1.1185682326621924E-3</v>
      </c>
      <c r="F263" s="70">
        <f t="shared" si="69"/>
        <v>6.8649885583524023E-3</v>
      </c>
      <c r="G263" s="67">
        <f t="shared" si="70"/>
        <v>2</v>
      </c>
      <c r="H263" s="68">
        <f t="shared" si="71"/>
        <v>2.2371364653243847E-3</v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0</v>
      </c>
      <c r="E264" s="70">
        <f t="shared" si="68"/>
        <v>1.1185682326621924E-3</v>
      </c>
      <c r="F264" s="70" t="str">
        <f t="shared" si="69"/>
        <v/>
      </c>
      <c r="G264" s="67" t="str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2</v>
      </c>
      <c r="D269" s="45">
        <v>2</v>
      </c>
      <c r="E269" s="70">
        <f t="shared" si="68"/>
        <v>2.2371364653243847E-3</v>
      </c>
      <c r="F269" s="70">
        <f t="shared" si="69"/>
        <v>4.5766590389016018E-3</v>
      </c>
      <c r="G269" s="67">
        <f t="shared" si="70"/>
        <v>0</v>
      </c>
      <c r="H269" s="68">
        <f t="shared" si="71"/>
        <v>0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13</v>
      </c>
      <c r="E271" s="70" t="str">
        <f t="shared" si="68"/>
        <v/>
      </c>
      <c r="F271" s="70">
        <f t="shared" si="69"/>
        <v>2.9748283752860413E-2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34</v>
      </c>
      <c r="D272" s="45">
        <v>16</v>
      </c>
      <c r="E272" s="70">
        <f t="shared" si="68"/>
        <v>3.803131991051454E-2</v>
      </c>
      <c r="F272" s="70">
        <f t="shared" si="69"/>
        <v>3.6613272311212815E-2</v>
      </c>
      <c r="G272" s="67">
        <f t="shared" si="70"/>
        <v>-0.52941176470588236</v>
      </c>
      <c r="H272" s="68">
        <f t="shared" si="71"/>
        <v>-2.0134228187919462E-2</v>
      </c>
    </row>
    <row r="273" spans="1:8" s="69" customFormat="1" ht="15" x14ac:dyDescent="0.2">
      <c r="A273" s="71"/>
      <c r="B273" s="72" t="s">
        <v>76</v>
      </c>
      <c r="C273" s="45">
        <v>1</v>
      </c>
      <c r="D273" s="45">
        <v>2</v>
      </c>
      <c r="E273" s="70">
        <f t="shared" si="68"/>
        <v>1.1185682326621924E-3</v>
      </c>
      <c r="F273" s="70">
        <f t="shared" si="69"/>
        <v>4.5766590389016018E-3</v>
      </c>
      <c r="G273" s="67">
        <f t="shared" si="70"/>
        <v>1</v>
      </c>
      <c r="H273" s="68">
        <f t="shared" si="71"/>
        <v>1.1185682326621924E-3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7</v>
      </c>
      <c r="E274" s="70" t="str">
        <f t="shared" ref="E274:E275" si="84">+IF(C274=0,"",C274/C$161)</f>
        <v/>
      </c>
      <c r="F274" s="70">
        <f t="shared" ref="F274:F275" si="85">+IF(D274=0,"",D274/D$161)</f>
        <v>1.6018306636155607E-2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2</v>
      </c>
      <c r="D276" s="45">
        <v>5</v>
      </c>
      <c r="E276" s="70">
        <f t="shared" si="68"/>
        <v>2.2371364653243847E-3</v>
      </c>
      <c r="F276" s="70">
        <f t="shared" si="69"/>
        <v>1.1441647597254004E-2</v>
      </c>
      <c r="G276" s="67">
        <f t="shared" si="70"/>
        <v>1.5</v>
      </c>
      <c r="H276" s="68">
        <f t="shared" si="71"/>
        <v>3.3557046979865771E-3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1</v>
      </c>
      <c r="E280" s="70" t="str">
        <f t="shared" si="88"/>
        <v/>
      </c>
      <c r="F280" s="70">
        <f t="shared" si="89"/>
        <v>2.2883295194508009E-3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3</v>
      </c>
      <c r="D281" s="45">
        <v>0</v>
      </c>
      <c r="E281" s="70">
        <f t="shared" si="68"/>
        <v>3.3557046979865771E-3</v>
      </c>
      <c r="F281" s="70" t="str">
        <f t="shared" si="69"/>
        <v/>
      </c>
      <c r="G281" s="67" t="str">
        <f t="shared" si="70"/>
        <v>0</v>
      </c>
      <c r="H281" s="68">
        <f t="shared" si="71"/>
        <v>0</v>
      </c>
    </row>
    <row r="282" spans="1:8" s="69" customFormat="1" ht="15" x14ac:dyDescent="0.2">
      <c r="A282" s="71"/>
      <c r="B282" s="72" t="s">
        <v>510</v>
      </c>
      <c r="C282" s="45">
        <v>2</v>
      </c>
      <c r="D282" s="45">
        <v>3</v>
      </c>
      <c r="E282" s="70">
        <f t="shared" si="68"/>
        <v>2.2371364653243847E-3</v>
      </c>
      <c r="F282" s="70">
        <f t="shared" si="69"/>
        <v>6.8649885583524023E-3</v>
      </c>
      <c r="G282" s="67">
        <f t="shared" si="70"/>
        <v>0.5</v>
      </c>
      <c r="H282" s="68">
        <f t="shared" si="71"/>
        <v>1.1185682326621924E-3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2</v>
      </c>
      <c r="E285" s="70" t="str">
        <f t="shared" si="68"/>
        <v/>
      </c>
      <c r="F285" s="70">
        <f t="shared" si="69"/>
        <v>4.5766590389016018E-3</v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57</v>
      </c>
      <c r="D287" s="45">
        <v>0</v>
      </c>
      <c r="E287" s="70">
        <f t="shared" si="68"/>
        <v>6.3758389261744972E-2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1</v>
      </c>
      <c r="D289" s="45">
        <v>0</v>
      </c>
      <c r="E289" s="70">
        <f t="shared" si="68"/>
        <v>1.1185682326621924E-3</v>
      </c>
      <c r="F289" s="70" t="str">
        <f t="shared" si="69"/>
        <v/>
      </c>
      <c r="G289" s="67" t="str">
        <f t="shared" si="70"/>
        <v>0</v>
      </c>
      <c r="H289" s="68">
        <f t="shared" si="71"/>
        <v>0</v>
      </c>
    </row>
    <row r="290" spans="1:8" s="69" customFormat="1" ht="15" x14ac:dyDescent="0.2">
      <c r="A290" s="71"/>
      <c r="B290" s="72" t="s">
        <v>271</v>
      </c>
      <c r="C290" s="45">
        <v>5</v>
      </c>
      <c r="D290" s="45"/>
      <c r="E290" s="70">
        <f t="shared" si="68"/>
        <v>5.5928411633109623E-3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21</v>
      </c>
      <c r="D293" s="45">
        <v>0</v>
      </c>
      <c r="E293" s="70">
        <f t="shared" si="68"/>
        <v>2.3489932885906041E-2</v>
      </c>
      <c r="F293" s="70" t="str">
        <f t="shared" si="69"/>
        <v/>
      </c>
      <c r="G293" s="67" t="str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1</v>
      </c>
      <c r="D295" s="45">
        <v>28</v>
      </c>
      <c r="E295" s="70">
        <f t="shared" si="68"/>
        <v>1.1185682326621924E-3</v>
      </c>
      <c r="F295" s="70">
        <f t="shared" si="69"/>
        <v>6.4073226544622428E-2</v>
      </c>
      <c r="G295" s="67">
        <f t="shared" si="70"/>
        <v>27</v>
      </c>
      <c r="H295" s="68">
        <f t="shared" si="71"/>
        <v>3.0201342281879193E-2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</v>
      </c>
      <c r="D297" s="45">
        <v>0</v>
      </c>
      <c r="E297" s="70">
        <f t="shared" si="68"/>
        <v>1.1185682326621924E-3</v>
      </c>
      <c r="F297" s="70" t="str">
        <f t="shared" si="69"/>
        <v/>
      </c>
      <c r="G297" s="67" t="str">
        <f t="shared" si="70"/>
        <v>0</v>
      </c>
      <c r="H297" s="68">
        <f t="shared" si="71"/>
        <v>0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23</v>
      </c>
      <c r="D299" s="45">
        <v>24</v>
      </c>
      <c r="E299" s="70">
        <f t="shared" si="68"/>
        <v>2.5727069351230425E-2</v>
      </c>
      <c r="F299" s="70">
        <f t="shared" si="69"/>
        <v>5.4919908466819219E-2</v>
      </c>
      <c r="G299" s="67">
        <f t="shared" si="70"/>
        <v>4.3478260869565216E-2</v>
      </c>
      <c r="H299" s="68">
        <f t="shared" si="71"/>
        <v>1.1185682326621924E-3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10</v>
      </c>
      <c r="D301" s="45">
        <v>5</v>
      </c>
      <c r="E301" s="70">
        <f t="shared" si="68"/>
        <v>1.1185682326621925E-2</v>
      </c>
      <c r="F301" s="70">
        <f t="shared" si="69"/>
        <v>1.1441647597254004E-2</v>
      </c>
      <c r="G301" s="67">
        <f t="shared" si="70"/>
        <v>-0.5</v>
      </c>
      <c r="H301" s="68">
        <f t="shared" si="71"/>
        <v>-5.5928411633109623E-3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3</v>
      </c>
      <c r="D304" s="45">
        <v>0</v>
      </c>
      <c r="E304" s="70">
        <f t="shared" si="68"/>
        <v>3.3557046979865771E-3</v>
      </c>
      <c r="F304" s="70" t="str">
        <f t="shared" si="69"/>
        <v/>
      </c>
      <c r="G304" s="67" t="str">
        <f t="shared" si="70"/>
        <v>0</v>
      </c>
      <c r="H304" s="68">
        <f t="shared" si="71"/>
        <v>0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</v>
      </c>
      <c r="E308" s="70" t="str">
        <f t="shared" ref="E308" si="96">+IF(C308=0,"",C308/C$161)</f>
        <v/>
      </c>
      <c r="F308" s="70">
        <f t="shared" ref="F308" si="97">+IF(D308=0,"",D308/D$161)</f>
        <v>2.2883295194508009E-3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1</v>
      </c>
      <c r="E318" s="70" t="str">
        <f t="shared" si="100"/>
        <v/>
      </c>
      <c r="F318" s="70">
        <f t="shared" si="101"/>
        <v>2.2883295194508009E-3</v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2238</v>
      </c>
      <c r="D329" s="41">
        <f>SUM(D330:D546)</f>
        <v>3071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0.37220732797140305</v>
      </c>
      <c r="H329" s="42">
        <f>+IF(OR(AND(E329=""),(G329="")),"",E329*G329)</f>
        <v>0.37220732797140305</v>
      </c>
    </row>
    <row r="330" spans="1:8" s="69" customFormat="1" ht="15" x14ac:dyDescent="0.2">
      <c r="A330" s="71"/>
      <c r="B330" s="66" t="s">
        <v>86</v>
      </c>
      <c r="C330" s="45">
        <v>43</v>
      </c>
      <c r="D330" s="45">
        <v>7</v>
      </c>
      <c r="E330" s="70">
        <f>+IF(C330=0,"",C330/C$329)</f>
        <v>1.9213583556747096E-2</v>
      </c>
      <c r="F330" s="70">
        <f>+IF(D330=0,"",D330/D$329)</f>
        <v>2.2793878215564964E-3</v>
      </c>
      <c r="G330" s="67">
        <f>+IF(OR(AND(D330=0),(C330=0)),"0",((D330-C330)/C330))</f>
        <v>-0.83720930232558144</v>
      </c>
      <c r="H330" s="68">
        <f>+IF(OR(AND(E330=""),(G330="")),"",E330*G330)</f>
        <v>-1.6085790884718499E-2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1</v>
      </c>
      <c r="D332" s="45">
        <v>5</v>
      </c>
      <c r="E332" s="70">
        <f t="shared" si="108"/>
        <v>4.4682752457551384E-4</v>
      </c>
      <c r="F332" s="70">
        <f t="shared" si="109"/>
        <v>1.6281341582546401E-3</v>
      </c>
      <c r="G332" s="67">
        <f t="shared" si="110"/>
        <v>4</v>
      </c>
      <c r="H332" s="68">
        <f t="shared" si="111"/>
        <v>1.7873100983020554E-3</v>
      </c>
    </row>
    <row r="333" spans="1:8" s="69" customFormat="1" ht="15" x14ac:dyDescent="0.2">
      <c r="A333" s="71"/>
      <c r="B333" s="66" t="s">
        <v>81</v>
      </c>
      <c r="C333" s="45">
        <v>6</v>
      </c>
      <c r="D333" s="45">
        <v>504</v>
      </c>
      <c r="E333" s="70">
        <f t="shared" si="108"/>
        <v>2.6809651474530832E-3</v>
      </c>
      <c r="F333" s="70">
        <f t="shared" si="109"/>
        <v>0.16411592315206774</v>
      </c>
      <c r="G333" s="67">
        <f t="shared" si="110"/>
        <v>83</v>
      </c>
      <c r="H333" s="68">
        <f t="shared" si="111"/>
        <v>0.22252010723860591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37</v>
      </c>
      <c r="D336" s="45">
        <v>61</v>
      </c>
      <c r="E336" s="70">
        <f t="shared" si="108"/>
        <v>1.6532618409294011E-2</v>
      </c>
      <c r="F336" s="70">
        <f t="shared" si="109"/>
        <v>1.9863236730706609E-2</v>
      </c>
      <c r="G336" s="67">
        <f t="shared" si="110"/>
        <v>0.64864864864864868</v>
      </c>
      <c r="H336" s="68">
        <f t="shared" si="111"/>
        <v>1.0723860589812333E-2</v>
      </c>
    </row>
    <row r="337" spans="1:8" s="69" customFormat="1" ht="15" x14ac:dyDescent="0.2">
      <c r="A337" s="71"/>
      <c r="B337" s="66" t="s">
        <v>94</v>
      </c>
      <c r="C337" s="45">
        <v>5</v>
      </c>
      <c r="D337" s="45">
        <v>2</v>
      </c>
      <c r="E337" s="70">
        <f t="shared" si="108"/>
        <v>2.2341376228775692E-3</v>
      </c>
      <c r="F337" s="70">
        <f t="shared" si="109"/>
        <v>6.5125366330185612E-4</v>
      </c>
      <c r="G337" s="67">
        <f t="shared" si="110"/>
        <v>-0.6</v>
      </c>
      <c r="H337" s="68">
        <f t="shared" si="111"/>
        <v>-1.3404825737265414E-3</v>
      </c>
    </row>
    <row r="338" spans="1:8" s="69" customFormat="1" ht="15" x14ac:dyDescent="0.2">
      <c r="A338" s="71"/>
      <c r="B338" s="66" t="s">
        <v>93</v>
      </c>
      <c r="C338" s="45">
        <v>2</v>
      </c>
      <c r="D338" s="45">
        <v>0</v>
      </c>
      <c r="E338" s="70">
        <f t="shared" si="108"/>
        <v>8.9365504915102768E-4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41</v>
      </c>
      <c r="D339" s="45">
        <v>37</v>
      </c>
      <c r="E339" s="70">
        <f t="shared" si="108"/>
        <v>1.8319928507596069E-2</v>
      </c>
      <c r="F339" s="70">
        <f t="shared" si="109"/>
        <v>1.2048192771084338E-2</v>
      </c>
      <c r="G339" s="67">
        <f t="shared" si="110"/>
        <v>-9.7560975609756101E-2</v>
      </c>
      <c r="H339" s="68">
        <f t="shared" si="111"/>
        <v>-1.7873100983020556E-3</v>
      </c>
    </row>
    <row r="340" spans="1:8" s="69" customFormat="1" ht="15" x14ac:dyDescent="0.2">
      <c r="A340" s="71"/>
      <c r="B340" s="66" t="s">
        <v>277</v>
      </c>
      <c r="C340" s="45">
        <v>4</v>
      </c>
      <c r="D340" s="45">
        <v>0</v>
      </c>
      <c r="E340" s="70">
        <f t="shared" si="108"/>
        <v>1.7873100983020554E-3</v>
      </c>
      <c r="F340" s="70" t="str">
        <f t="shared" si="109"/>
        <v/>
      </c>
      <c r="G340" s="67" t="str">
        <f t="shared" si="110"/>
        <v>0</v>
      </c>
      <c r="H340" s="68">
        <f t="shared" si="111"/>
        <v>0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73</v>
      </c>
      <c r="D342" s="45">
        <v>33</v>
      </c>
      <c r="E342" s="70">
        <f t="shared" si="108"/>
        <v>3.261840929401251E-2</v>
      </c>
      <c r="F342" s="70">
        <f t="shared" si="109"/>
        <v>1.0745685444480626E-2</v>
      </c>
      <c r="G342" s="67">
        <f t="shared" si="110"/>
        <v>-0.54794520547945202</v>
      </c>
      <c r="H342" s="68">
        <f t="shared" si="111"/>
        <v>-1.7873100983020553E-2</v>
      </c>
    </row>
    <row r="343" spans="1:8" s="69" customFormat="1" ht="15" x14ac:dyDescent="0.2">
      <c r="A343" s="71"/>
      <c r="B343" s="66" t="s">
        <v>85</v>
      </c>
      <c r="C343" s="45">
        <v>6</v>
      </c>
      <c r="D343" s="45">
        <v>4</v>
      </c>
      <c r="E343" s="70">
        <f t="shared" si="108"/>
        <v>2.6809651474530832E-3</v>
      </c>
      <c r="F343" s="70">
        <f t="shared" si="109"/>
        <v>1.3025073266037122E-3</v>
      </c>
      <c r="G343" s="67">
        <f t="shared" si="110"/>
        <v>-0.33333333333333331</v>
      </c>
      <c r="H343" s="68">
        <f t="shared" si="111"/>
        <v>-8.9365504915102768E-4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6</v>
      </c>
      <c r="D345" s="45">
        <v>9</v>
      </c>
      <c r="E345" s="70">
        <f t="shared" si="108"/>
        <v>2.6809651474530832E-3</v>
      </c>
      <c r="F345" s="70">
        <f t="shared" si="109"/>
        <v>2.9306414848583521E-3</v>
      </c>
      <c r="G345" s="67">
        <f t="shared" si="110"/>
        <v>0.5</v>
      </c>
      <c r="H345" s="68">
        <f t="shared" si="111"/>
        <v>1.3404825737265416E-3</v>
      </c>
    </row>
    <row r="346" spans="1:8" s="69" customFormat="1" ht="15" x14ac:dyDescent="0.2">
      <c r="A346" s="71"/>
      <c r="B346" s="66" t="s">
        <v>88</v>
      </c>
      <c r="C346" s="45">
        <v>7</v>
      </c>
      <c r="D346" s="45">
        <v>3</v>
      </c>
      <c r="E346" s="70">
        <f t="shared" si="108"/>
        <v>3.1277926720285972E-3</v>
      </c>
      <c r="F346" s="70">
        <f t="shared" si="109"/>
        <v>9.7688049495278412E-4</v>
      </c>
      <c r="G346" s="67">
        <f t="shared" si="110"/>
        <v>-0.5714285714285714</v>
      </c>
      <c r="H346" s="68">
        <f t="shared" si="111"/>
        <v>-1.7873100983020554E-3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75</v>
      </c>
      <c r="D349" s="45">
        <v>79</v>
      </c>
      <c r="E349" s="70">
        <f t="shared" si="108"/>
        <v>3.351206434316354E-2</v>
      </c>
      <c r="F349" s="70">
        <f t="shared" si="109"/>
        <v>2.5724519700423314E-2</v>
      </c>
      <c r="G349" s="67">
        <f t="shared" si="110"/>
        <v>5.3333333333333337E-2</v>
      </c>
      <c r="H349" s="68">
        <f t="shared" si="111"/>
        <v>1.7873100983020556E-3</v>
      </c>
    </row>
    <row r="350" spans="1:8" s="69" customFormat="1" ht="15" x14ac:dyDescent="0.2">
      <c r="A350" s="71"/>
      <c r="B350" s="66" t="s">
        <v>280</v>
      </c>
      <c r="C350" s="45">
        <v>2</v>
      </c>
      <c r="D350" s="45">
        <v>1</v>
      </c>
      <c r="E350" s="70">
        <f t="shared" si="108"/>
        <v>8.9365504915102768E-4</v>
      </c>
      <c r="F350" s="70">
        <f t="shared" si="109"/>
        <v>3.2562683165092806E-4</v>
      </c>
      <c r="G350" s="67">
        <f t="shared" si="110"/>
        <v>-0.5</v>
      </c>
      <c r="H350" s="68">
        <f t="shared" si="111"/>
        <v>-4.4682752457551384E-4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9</v>
      </c>
      <c r="D352" s="45">
        <v>9</v>
      </c>
      <c r="E352" s="70">
        <f t="shared" si="108"/>
        <v>4.0214477211796247E-3</v>
      </c>
      <c r="F352" s="70">
        <f t="shared" si="109"/>
        <v>2.9306414848583521E-3</v>
      </c>
      <c r="G352" s="67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46</v>
      </c>
      <c r="D353" s="45">
        <v>46</v>
      </c>
      <c r="E353" s="70">
        <f t="shared" si="108"/>
        <v>2.0554066130473638E-2</v>
      </c>
      <c r="F353" s="70">
        <f t="shared" si="109"/>
        <v>1.4978834255942689E-2</v>
      </c>
      <c r="G353" s="67">
        <f t="shared" si="110"/>
        <v>0</v>
      </c>
      <c r="H353" s="68">
        <f t="shared" si="111"/>
        <v>0</v>
      </c>
    </row>
    <row r="354" spans="1:8" s="69" customFormat="1" ht="15" x14ac:dyDescent="0.2">
      <c r="A354" s="71"/>
      <c r="B354" s="66" t="s">
        <v>100</v>
      </c>
      <c r="C354" s="45">
        <v>51</v>
      </c>
      <c r="D354" s="45">
        <v>1</v>
      </c>
      <c r="E354" s="70">
        <f t="shared" si="108"/>
        <v>2.2788203753351208E-2</v>
      </c>
      <c r="F354" s="70">
        <f t="shared" si="109"/>
        <v>3.2562683165092806E-4</v>
      </c>
      <c r="G354" s="67">
        <f t="shared" si="110"/>
        <v>-0.98039215686274506</v>
      </c>
      <c r="H354" s="68">
        <f t="shared" si="111"/>
        <v>-2.2341376228775692E-2</v>
      </c>
    </row>
    <row r="355" spans="1:8" s="69" customFormat="1" ht="15" x14ac:dyDescent="0.2">
      <c r="A355" s="71"/>
      <c r="B355" s="66" t="s">
        <v>99</v>
      </c>
      <c r="C355" s="45">
        <v>1</v>
      </c>
      <c r="D355" s="45">
        <v>3</v>
      </c>
      <c r="E355" s="70">
        <f t="shared" si="108"/>
        <v>4.4682752457551384E-4</v>
      </c>
      <c r="F355" s="70">
        <f t="shared" si="109"/>
        <v>9.7688049495278412E-4</v>
      </c>
      <c r="G355" s="67">
        <f t="shared" si="110"/>
        <v>2</v>
      </c>
      <c r="H355" s="68">
        <f t="shared" si="111"/>
        <v>8.9365504915102768E-4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2</v>
      </c>
      <c r="E356" s="70" t="str">
        <f t="shared" si="108"/>
        <v/>
      </c>
      <c r="F356" s="70">
        <f t="shared" si="109"/>
        <v>6.5125366330185612E-4</v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1</v>
      </c>
      <c r="D358" s="45">
        <v>1</v>
      </c>
      <c r="E358" s="70">
        <f t="shared" si="108"/>
        <v>4.4682752457551384E-4</v>
      </c>
      <c r="F358" s="70">
        <f t="shared" si="109"/>
        <v>3.2562683165092806E-4</v>
      </c>
      <c r="G358" s="67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47</v>
      </c>
      <c r="D361" s="45">
        <v>65</v>
      </c>
      <c r="E361" s="70">
        <f t="shared" si="108"/>
        <v>2.100089365504915E-2</v>
      </c>
      <c r="F361" s="70">
        <f t="shared" si="109"/>
        <v>2.1165744057310323E-2</v>
      </c>
      <c r="G361" s="67">
        <f t="shared" si="110"/>
        <v>0.38297872340425532</v>
      </c>
      <c r="H361" s="68">
        <f t="shared" si="111"/>
        <v>8.0428954423592495E-3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12</v>
      </c>
      <c r="E362" s="70" t="str">
        <f t="shared" si="108"/>
        <v/>
      </c>
      <c r="F362" s="70">
        <f t="shared" si="109"/>
        <v>3.9075219798111365E-3</v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1</v>
      </c>
      <c r="E363" s="70" t="str">
        <f t="shared" si="108"/>
        <v/>
      </c>
      <c r="F363" s="70">
        <f t="shared" si="109"/>
        <v>3.2562683165092806E-4</v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3</v>
      </c>
      <c r="E364" s="70" t="str">
        <f t="shared" si="108"/>
        <v/>
      </c>
      <c r="F364" s="70">
        <f t="shared" si="109"/>
        <v>9.7688049495278412E-4</v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1</v>
      </c>
      <c r="D365" s="45">
        <v>7</v>
      </c>
      <c r="E365" s="70">
        <f t="shared" si="108"/>
        <v>4.4682752457551384E-4</v>
      </c>
      <c r="F365" s="70">
        <f t="shared" si="109"/>
        <v>2.2793878215564964E-3</v>
      </c>
      <c r="G365" s="67">
        <f t="shared" si="110"/>
        <v>6</v>
      </c>
      <c r="H365" s="68">
        <f t="shared" si="111"/>
        <v>2.6809651474530832E-3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343</v>
      </c>
      <c r="D367" s="45">
        <v>223</v>
      </c>
      <c r="E367" s="70">
        <f t="shared" si="108"/>
        <v>0.15326184092940126</v>
      </c>
      <c r="F367" s="70">
        <f t="shared" si="109"/>
        <v>7.2614783458156959E-2</v>
      </c>
      <c r="G367" s="67">
        <f t="shared" si="110"/>
        <v>-0.3498542274052478</v>
      </c>
      <c r="H367" s="68">
        <f t="shared" si="111"/>
        <v>-5.3619302949061663E-2</v>
      </c>
    </row>
    <row r="368" spans="1:8" s="69" customFormat="1" ht="15" x14ac:dyDescent="0.2">
      <c r="A368" s="71"/>
      <c r="B368" s="66" t="s">
        <v>109</v>
      </c>
      <c r="C368" s="45">
        <v>53</v>
      </c>
      <c r="D368" s="45">
        <v>56</v>
      </c>
      <c r="E368" s="70">
        <f t="shared" si="108"/>
        <v>2.3681858802502235E-2</v>
      </c>
      <c r="F368" s="70">
        <f t="shared" si="109"/>
        <v>1.8235102572451971E-2</v>
      </c>
      <c r="G368" s="67">
        <f t="shared" si="110"/>
        <v>5.6603773584905662E-2</v>
      </c>
      <c r="H368" s="68">
        <f t="shared" si="111"/>
        <v>1.3404825737265416E-3</v>
      </c>
    </row>
    <row r="369" spans="1:8" s="69" customFormat="1" ht="15" x14ac:dyDescent="0.2">
      <c r="A369" s="71"/>
      <c r="B369" s="66" t="s">
        <v>102</v>
      </c>
      <c r="C369" s="45">
        <v>20</v>
      </c>
      <c r="D369" s="45">
        <v>292</v>
      </c>
      <c r="E369" s="70">
        <f t="shared" si="108"/>
        <v>8.9365504915102766E-3</v>
      </c>
      <c r="F369" s="70">
        <f t="shared" si="109"/>
        <v>9.5083034842070993E-2</v>
      </c>
      <c r="G369" s="67">
        <f t="shared" si="110"/>
        <v>13.6</v>
      </c>
      <c r="H369" s="68">
        <f t="shared" si="111"/>
        <v>0.12153708668453976</v>
      </c>
    </row>
    <row r="370" spans="1:8" s="69" customFormat="1" ht="15" x14ac:dyDescent="0.2">
      <c r="A370" s="71"/>
      <c r="B370" s="66" t="s">
        <v>108</v>
      </c>
      <c r="C370" s="45">
        <v>105</v>
      </c>
      <c r="D370" s="45">
        <v>69</v>
      </c>
      <c r="E370" s="70">
        <f t="shared" si="108"/>
        <v>4.6916890080428951E-2</v>
      </c>
      <c r="F370" s="70">
        <f t="shared" si="109"/>
        <v>2.2468251383914034E-2</v>
      </c>
      <c r="G370" s="67">
        <f t="shared" si="110"/>
        <v>-0.34285714285714286</v>
      </c>
      <c r="H370" s="68">
        <f t="shared" si="111"/>
        <v>-1.6085790884718499E-2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11</v>
      </c>
      <c r="D372" s="45">
        <v>0</v>
      </c>
      <c r="E372" s="70">
        <f t="shared" si="108"/>
        <v>4.9151027703306528E-3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</v>
      </c>
      <c r="D374" s="45">
        <v>2</v>
      </c>
      <c r="E374" s="70">
        <f t="shared" si="108"/>
        <v>4.4682752457551384E-4</v>
      </c>
      <c r="F374" s="70">
        <f t="shared" si="109"/>
        <v>6.5125366330185612E-4</v>
      </c>
      <c r="G374" s="67">
        <f t="shared" si="110"/>
        <v>1</v>
      </c>
      <c r="H374" s="68">
        <f t="shared" si="111"/>
        <v>4.4682752457551384E-4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16</v>
      </c>
      <c r="D378" s="45">
        <v>7</v>
      </c>
      <c r="E378" s="70">
        <f t="shared" si="108"/>
        <v>7.1492403932082215E-3</v>
      </c>
      <c r="F378" s="70">
        <f t="shared" si="109"/>
        <v>2.2793878215564964E-3</v>
      </c>
      <c r="G378" s="67">
        <f t="shared" si="110"/>
        <v>-0.5625</v>
      </c>
      <c r="H378" s="68">
        <f t="shared" si="111"/>
        <v>-4.0214477211796247E-3</v>
      </c>
    </row>
    <row r="379" spans="1:8" s="69" customFormat="1" ht="15" x14ac:dyDescent="0.2">
      <c r="A379" s="71"/>
      <c r="B379" s="66" t="s">
        <v>110</v>
      </c>
      <c r="C379" s="45">
        <v>11</v>
      </c>
      <c r="D379" s="45">
        <v>6</v>
      </c>
      <c r="E379" s="70">
        <f t="shared" si="108"/>
        <v>4.9151027703306528E-3</v>
      </c>
      <c r="F379" s="70">
        <f t="shared" si="109"/>
        <v>1.9537609899055682E-3</v>
      </c>
      <c r="G379" s="67">
        <f t="shared" si="110"/>
        <v>-0.45454545454545453</v>
      </c>
      <c r="H379" s="68">
        <f t="shared" si="111"/>
        <v>-2.2341376228775692E-3</v>
      </c>
    </row>
    <row r="380" spans="1:8" s="69" customFormat="1" ht="15" x14ac:dyDescent="0.2">
      <c r="A380" s="71"/>
      <c r="B380" s="66" t="s">
        <v>289</v>
      </c>
      <c r="C380" s="45">
        <v>1</v>
      </c>
      <c r="D380" s="45">
        <v>26</v>
      </c>
      <c r="E380" s="70">
        <f t="shared" si="108"/>
        <v>4.4682752457551384E-4</v>
      </c>
      <c r="F380" s="70">
        <f t="shared" si="109"/>
        <v>8.4662976229241283E-3</v>
      </c>
      <c r="G380" s="67">
        <f t="shared" si="110"/>
        <v>25</v>
      </c>
      <c r="H380" s="68">
        <f t="shared" si="111"/>
        <v>1.1170688114387846E-2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7</v>
      </c>
      <c r="D382" s="45">
        <v>1</v>
      </c>
      <c r="E382" s="70">
        <f t="shared" si="108"/>
        <v>3.1277926720285972E-3</v>
      </c>
      <c r="F382" s="70">
        <f t="shared" si="109"/>
        <v>3.2562683165092806E-4</v>
      </c>
      <c r="G382" s="67">
        <f t="shared" si="110"/>
        <v>-0.8571428571428571</v>
      </c>
      <c r="H382" s="68">
        <f t="shared" si="111"/>
        <v>-2.6809651474530832E-3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1</v>
      </c>
      <c r="D384" s="45">
        <v>0</v>
      </c>
      <c r="E384" s="70">
        <f t="shared" si="108"/>
        <v>4.4682752457551384E-4</v>
      </c>
      <c r="F384" s="70" t="str">
        <f t="shared" si="109"/>
        <v/>
      </c>
      <c r="G384" s="67" t="str">
        <f t="shared" si="110"/>
        <v>0</v>
      </c>
      <c r="H384" s="68">
        <f t="shared" si="111"/>
        <v>0</v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136</v>
      </c>
      <c r="D390" s="45">
        <v>213</v>
      </c>
      <c r="E390" s="70">
        <f t="shared" si="108"/>
        <v>6.076854334226988E-2</v>
      </c>
      <c r="F390" s="70">
        <f t="shared" si="109"/>
        <v>6.9358515141647675E-2</v>
      </c>
      <c r="G390" s="67">
        <f t="shared" si="110"/>
        <v>0.56617647058823528</v>
      </c>
      <c r="H390" s="68">
        <f t="shared" si="111"/>
        <v>3.4405719392314564E-2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1</v>
      </c>
      <c r="D392" s="45">
        <v>0</v>
      </c>
      <c r="E392" s="70">
        <f t="shared" si="108"/>
        <v>4.4682752457551384E-4</v>
      </c>
      <c r="F392" s="70" t="str">
        <f t="shared" si="109"/>
        <v/>
      </c>
      <c r="G392" s="67" t="str">
        <f t="shared" si="110"/>
        <v>0</v>
      </c>
      <c r="H392" s="68">
        <f t="shared" si="111"/>
        <v>0</v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0</v>
      </c>
      <c r="E393" s="70" t="str">
        <f t="shared" si="108"/>
        <v/>
      </c>
      <c r="F393" s="70" t="str">
        <f t="shared" si="109"/>
        <v/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3</v>
      </c>
      <c r="E394" s="70">
        <f t="shared" si="108"/>
        <v>1.3404825737265416E-3</v>
      </c>
      <c r="F394" s="70">
        <f t="shared" si="109"/>
        <v>9.7688049495278412E-4</v>
      </c>
      <c r="G394" s="67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31</v>
      </c>
      <c r="D395" s="45">
        <v>0</v>
      </c>
      <c r="E395" s="70">
        <f t="shared" si="108"/>
        <v>1.3851653261840929E-2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4</v>
      </c>
      <c r="D402" s="45">
        <v>1</v>
      </c>
      <c r="E402" s="70">
        <f t="shared" si="116"/>
        <v>1.7873100983020554E-3</v>
      </c>
      <c r="F402" s="70">
        <f t="shared" si="117"/>
        <v>3.2562683165092806E-4</v>
      </c>
      <c r="G402" s="67">
        <f t="shared" si="118"/>
        <v>-0.75</v>
      </c>
      <c r="H402" s="68">
        <f t="shared" si="119"/>
        <v>-1.3404825737265416E-3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2</v>
      </c>
      <c r="D405" s="45">
        <v>0</v>
      </c>
      <c r="E405" s="70">
        <f t="shared" si="116"/>
        <v>8.9365504915102768E-4</v>
      </c>
      <c r="F405" s="70" t="str">
        <f t="shared" si="117"/>
        <v/>
      </c>
      <c r="G405" s="67" t="str">
        <f t="shared" si="118"/>
        <v>0</v>
      </c>
      <c r="H405" s="68">
        <f t="shared" si="119"/>
        <v>0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2</v>
      </c>
      <c r="E407" s="70" t="str">
        <f t="shared" si="116"/>
        <v/>
      </c>
      <c r="F407" s="70">
        <f t="shared" si="117"/>
        <v>6.5125366330185612E-4</v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3</v>
      </c>
      <c r="D408" s="45">
        <v>0</v>
      </c>
      <c r="E408" s="70">
        <f t="shared" si="116"/>
        <v>1.3404825737265416E-3</v>
      </c>
      <c r="F408" s="70" t="str">
        <f t="shared" si="117"/>
        <v/>
      </c>
      <c r="G408" s="67" t="str">
        <f t="shared" si="118"/>
        <v>0</v>
      </c>
      <c r="H408" s="68">
        <f t="shared" si="119"/>
        <v>0</v>
      </c>
    </row>
    <row r="409" spans="1:8" s="69" customFormat="1" ht="15" x14ac:dyDescent="0.2">
      <c r="A409" s="71"/>
      <c r="B409" s="66" t="s">
        <v>301</v>
      </c>
      <c r="C409" s="45">
        <v>1</v>
      </c>
      <c r="D409" s="45">
        <v>30</v>
      </c>
      <c r="E409" s="70">
        <f t="shared" si="116"/>
        <v>4.4682752457551384E-4</v>
      </c>
      <c r="F409" s="70">
        <f t="shared" si="117"/>
        <v>9.7688049495278408E-3</v>
      </c>
      <c r="G409" s="67">
        <f t="shared" si="118"/>
        <v>29</v>
      </c>
      <c r="H409" s="68">
        <f t="shared" si="119"/>
        <v>1.2957998212689902E-2</v>
      </c>
    </row>
    <row r="410" spans="1:8" s="69" customFormat="1" ht="15" x14ac:dyDescent="0.2">
      <c r="A410" s="71"/>
      <c r="B410" s="66" t="s">
        <v>114</v>
      </c>
      <c r="C410" s="45">
        <v>7</v>
      </c>
      <c r="D410" s="45">
        <v>10</v>
      </c>
      <c r="E410" s="70">
        <f t="shared" si="116"/>
        <v>3.1277926720285972E-3</v>
      </c>
      <c r="F410" s="70">
        <f t="shared" si="117"/>
        <v>3.2562683165092803E-3</v>
      </c>
      <c r="G410" s="67">
        <f t="shared" si="118"/>
        <v>0.42857142857142855</v>
      </c>
      <c r="H410" s="68">
        <f t="shared" si="119"/>
        <v>1.3404825737265416E-3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4</v>
      </c>
      <c r="E411" s="70" t="str">
        <f t="shared" si="116"/>
        <v/>
      </c>
      <c r="F411" s="70">
        <f t="shared" si="117"/>
        <v>1.3025073266037122E-3</v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17</v>
      </c>
      <c r="D412" s="45">
        <v>30</v>
      </c>
      <c r="E412" s="70">
        <f t="shared" si="116"/>
        <v>7.596067917783735E-3</v>
      </c>
      <c r="F412" s="70">
        <f t="shared" si="117"/>
        <v>9.7688049495278408E-3</v>
      </c>
      <c r="G412" s="67">
        <f t="shared" si="118"/>
        <v>0.76470588235294112</v>
      </c>
      <c r="H412" s="68">
        <f t="shared" si="119"/>
        <v>5.808757819481679E-3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</v>
      </c>
      <c r="D420" s="45">
        <v>0</v>
      </c>
      <c r="E420" s="70">
        <f t="shared" si="116"/>
        <v>4.4682752457551384E-4</v>
      </c>
      <c r="F420" s="70" t="str">
        <f t="shared" si="117"/>
        <v/>
      </c>
      <c r="G420" s="67" t="str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115</v>
      </c>
      <c r="D423" s="45">
        <v>55</v>
      </c>
      <c r="E423" s="70">
        <f t="shared" si="116"/>
        <v>5.138516532618409E-2</v>
      </c>
      <c r="F423" s="70">
        <f t="shared" si="117"/>
        <v>1.7909475740801043E-2</v>
      </c>
      <c r="G423" s="67">
        <f t="shared" si="118"/>
        <v>-0.52173913043478259</v>
      </c>
      <c r="H423" s="68">
        <f t="shared" si="119"/>
        <v>-2.6809651474530828E-2</v>
      </c>
    </row>
    <row r="424" spans="1:8" s="69" customFormat="1" ht="15" x14ac:dyDescent="0.2">
      <c r="A424" s="71"/>
      <c r="B424" s="66" t="s">
        <v>303</v>
      </c>
      <c r="C424" s="45">
        <v>30</v>
      </c>
      <c r="D424" s="45">
        <v>2</v>
      </c>
      <c r="E424" s="70">
        <f t="shared" si="116"/>
        <v>1.3404825737265416E-2</v>
      </c>
      <c r="F424" s="70">
        <f t="shared" si="117"/>
        <v>6.5125366330185612E-4</v>
      </c>
      <c r="G424" s="67">
        <f t="shared" si="118"/>
        <v>-0.93333333333333335</v>
      </c>
      <c r="H424" s="68">
        <f t="shared" si="119"/>
        <v>-1.2511170688114389E-2</v>
      </c>
    </row>
    <row r="425" spans="1:8" s="69" customFormat="1" ht="15" x14ac:dyDescent="0.2">
      <c r="A425" s="71"/>
      <c r="B425" s="66" t="s">
        <v>553</v>
      </c>
      <c r="C425" s="45">
        <v>29</v>
      </c>
      <c r="D425" s="45">
        <v>0</v>
      </c>
      <c r="E425" s="70">
        <f t="shared" si="116"/>
        <v>1.2957998212689902E-2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5</v>
      </c>
      <c r="D426" s="45">
        <v>0</v>
      </c>
      <c r="E426" s="70">
        <f t="shared" si="116"/>
        <v>2.2341376228775692E-3</v>
      </c>
      <c r="F426" s="70" t="str">
        <f t="shared" si="117"/>
        <v/>
      </c>
      <c r="G426" s="67" t="str">
        <f t="shared" si="118"/>
        <v>0</v>
      </c>
      <c r="H426" s="68">
        <f t="shared" si="119"/>
        <v>0</v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12</v>
      </c>
      <c r="D428" s="45">
        <v>3</v>
      </c>
      <c r="E428" s="70">
        <f t="shared" si="116"/>
        <v>5.3619302949061663E-3</v>
      </c>
      <c r="F428" s="70">
        <f t="shared" si="117"/>
        <v>9.7688049495278412E-4</v>
      </c>
      <c r="G428" s="67">
        <f t="shared" si="118"/>
        <v>-0.75</v>
      </c>
      <c r="H428" s="68">
        <f t="shared" si="119"/>
        <v>-4.0214477211796247E-3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89</v>
      </c>
      <c r="D430" s="45">
        <v>46</v>
      </c>
      <c r="E430" s="70">
        <f t="shared" si="116"/>
        <v>3.9767649687220734E-2</v>
      </c>
      <c r="F430" s="70">
        <f t="shared" si="117"/>
        <v>1.4978834255942689E-2</v>
      </c>
      <c r="G430" s="67">
        <f t="shared" si="118"/>
        <v>-0.48314606741573035</v>
      </c>
      <c r="H430" s="68">
        <f t="shared" si="119"/>
        <v>-1.9213583556747096E-2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15</v>
      </c>
      <c r="D432" s="45">
        <v>28</v>
      </c>
      <c r="E432" s="70">
        <f t="shared" si="116"/>
        <v>6.7024128686327079E-3</v>
      </c>
      <c r="F432" s="70">
        <f t="shared" si="117"/>
        <v>9.1175512862259854E-3</v>
      </c>
      <c r="G432" s="67">
        <f t="shared" si="118"/>
        <v>0.8666666666666667</v>
      </c>
      <c r="H432" s="68">
        <f t="shared" si="119"/>
        <v>5.8087578194816808E-3</v>
      </c>
    </row>
    <row r="433" spans="1:8" s="69" customFormat="1" ht="15" x14ac:dyDescent="0.2">
      <c r="A433" s="71"/>
      <c r="B433" s="66" t="s">
        <v>305</v>
      </c>
      <c r="C433" s="45">
        <v>1</v>
      </c>
      <c r="D433" s="45">
        <v>0</v>
      </c>
      <c r="E433" s="70">
        <f t="shared" si="116"/>
        <v>4.4682752457551384E-4</v>
      </c>
      <c r="F433" s="70" t="str">
        <f t="shared" si="117"/>
        <v/>
      </c>
      <c r="G433" s="67" t="str">
        <f t="shared" si="118"/>
        <v>0</v>
      </c>
      <c r="H433" s="68">
        <f t="shared" si="119"/>
        <v>0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1</v>
      </c>
      <c r="D436" s="45">
        <v>1</v>
      </c>
      <c r="E436" s="70">
        <f t="shared" si="116"/>
        <v>4.4682752457551384E-4</v>
      </c>
      <c r="F436" s="70">
        <f t="shared" si="117"/>
        <v>3.2562683165092806E-4</v>
      </c>
      <c r="G436" s="67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220</v>
      </c>
      <c r="D438" s="45">
        <v>449</v>
      </c>
      <c r="E438" s="70">
        <f t="shared" si="116"/>
        <v>9.8302055406613048E-2</v>
      </c>
      <c r="F438" s="70">
        <f t="shared" si="117"/>
        <v>0.14620644741126668</v>
      </c>
      <c r="G438" s="67">
        <f t="shared" si="118"/>
        <v>1.040909090909091</v>
      </c>
      <c r="H438" s="68">
        <f t="shared" si="119"/>
        <v>0.10232350312779268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5</v>
      </c>
      <c r="D440" s="45">
        <v>41</v>
      </c>
      <c r="E440" s="70">
        <f t="shared" si="116"/>
        <v>2.2341376228775692E-3</v>
      </c>
      <c r="F440" s="70">
        <f t="shared" si="117"/>
        <v>1.3350700097688049E-2</v>
      </c>
      <c r="G440" s="67">
        <f t="shared" si="118"/>
        <v>7.2</v>
      </c>
      <c r="H440" s="68">
        <f t="shared" si="119"/>
        <v>1.6085790884718499E-2</v>
      </c>
    </row>
    <row r="441" spans="1:8" s="69" customFormat="1" ht="15" x14ac:dyDescent="0.2">
      <c r="A441" s="71"/>
      <c r="B441" s="66" t="s">
        <v>130</v>
      </c>
      <c r="C441" s="45">
        <v>1</v>
      </c>
      <c r="D441" s="45">
        <v>0</v>
      </c>
      <c r="E441" s="70">
        <f t="shared" si="116"/>
        <v>4.4682752457551384E-4</v>
      </c>
      <c r="F441" s="70" t="str">
        <f t="shared" si="117"/>
        <v/>
      </c>
      <c r="G441" s="67" t="str">
        <f t="shared" si="118"/>
        <v>0</v>
      </c>
      <c r="H441" s="68">
        <f t="shared" si="119"/>
        <v>0</v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11</v>
      </c>
      <c r="E443" s="70" t="str">
        <f t="shared" si="116"/>
        <v/>
      </c>
      <c r="F443" s="70">
        <f t="shared" si="117"/>
        <v>3.5818951481602084E-3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2</v>
      </c>
      <c r="D445" s="45">
        <v>14</v>
      </c>
      <c r="E445" s="70">
        <f t="shared" si="116"/>
        <v>8.9365504915102768E-4</v>
      </c>
      <c r="F445" s="70">
        <f t="shared" si="117"/>
        <v>4.5587756431129927E-3</v>
      </c>
      <c r="G445" s="67">
        <f t="shared" si="118"/>
        <v>6</v>
      </c>
      <c r="H445" s="68">
        <f t="shared" si="119"/>
        <v>5.3619302949061663E-3</v>
      </c>
    </row>
    <row r="446" spans="1:8" s="69" customFormat="1" ht="15" x14ac:dyDescent="0.2">
      <c r="A446" s="71"/>
      <c r="B446" s="66" t="s">
        <v>307</v>
      </c>
      <c r="C446" s="45">
        <v>9</v>
      </c>
      <c r="D446" s="45">
        <v>4</v>
      </c>
      <c r="E446" s="70">
        <f t="shared" si="116"/>
        <v>4.0214477211796247E-3</v>
      </c>
      <c r="F446" s="70">
        <f t="shared" si="117"/>
        <v>1.3025073266037122E-3</v>
      </c>
      <c r="G446" s="67">
        <f t="shared" si="118"/>
        <v>-0.55555555555555558</v>
      </c>
      <c r="H446" s="68">
        <f t="shared" si="119"/>
        <v>-2.2341376228775696E-3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17</v>
      </c>
      <c r="D448" s="45">
        <v>7</v>
      </c>
      <c r="E448" s="70">
        <f t="shared" si="116"/>
        <v>7.596067917783735E-3</v>
      </c>
      <c r="F448" s="70">
        <f t="shared" si="117"/>
        <v>2.2793878215564964E-3</v>
      </c>
      <c r="G448" s="67">
        <f t="shared" si="118"/>
        <v>-0.58823529411764708</v>
      </c>
      <c r="H448" s="68">
        <f t="shared" si="119"/>
        <v>-4.4682752457551383E-3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</v>
      </c>
      <c r="D450" s="45">
        <v>4</v>
      </c>
      <c r="E450" s="70">
        <f t="shared" si="116"/>
        <v>1.3404825737265416E-3</v>
      </c>
      <c r="F450" s="70">
        <f t="shared" si="117"/>
        <v>1.3025073266037122E-3</v>
      </c>
      <c r="G450" s="67">
        <f t="shared" si="118"/>
        <v>0.33333333333333331</v>
      </c>
      <c r="H450" s="68">
        <f t="shared" si="119"/>
        <v>4.4682752457551384E-4</v>
      </c>
    </row>
    <row r="451" spans="1:8" s="69" customFormat="1" ht="15" x14ac:dyDescent="0.2">
      <c r="A451" s="71"/>
      <c r="B451" s="66" t="s">
        <v>310</v>
      </c>
      <c r="C451" s="45">
        <v>4</v>
      </c>
      <c r="D451" s="45">
        <v>6</v>
      </c>
      <c r="E451" s="70">
        <f t="shared" si="116"/>
        <v>1.7873100983020554E-3</v>
      </c>
      <c r="F451" s="70">
        <f t="shared" si="117"/>
        <v>1.9537609899055682E-3</v>
      </c>
      <c r="G451" s="67">
        <f t="shared" si="118"/>
        <v>0.5</v>
      </c>
      <c r="H451" s="68">
        <f t="shared" si="119"/>
        <v>8.9365504915102768E-4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1</v>
      </c>
      <c r="E452" s="70">
        <f t="shared" si="116"/>
        <v>8.9365504915102768E-4</v>
      </c>
      <c r="F452" s="70">
        <f t="shared" si="117"/>
        <v>3.2562683165092806E-4</v>
      </c>
      <c r="G452" s="67">
        <f t="shared" si="118"/>
        <v>-0.5</v>
      </c>
      <c r="H452" s="68">
        <f t="shared" si="119"/>
        <v>-4.4682752457551384E-4</v>
      </c>
    </row>
    <row r="453" spans="1:8" s="69" customFormat="1" ht="15" x14ac:dyDescent="0.2">
      <c r="A453" s="71"/>
      <c r="B453" s="66" t="s">
        <v>312</v>
      </c>
      <c r="C453" s="45">
        <v>12</v>
      </c>
      <c r="D453" s="45">
        <v>2</v>
      </c>
      <c r="E453" s="70">
        <f t="shared" si="116"/>
        <v>5.3619302949061663E-3</v>
      </c>
      <c r="F453" s="70">
        <f t="shared" si="117"/>
        <v>6.5125366330185612E-4</v>
      </c>
      <c r="G453" s="67">
        <f t="shared" si="118"/>
        <v>-0.83333333333333337</v>
      </c>
      <c r="H453" s="68">
        <f t="shared" si="119"/>
        <v>-4.4682752457551392E-3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3.2562683165092806E-4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0</v>
      </c>
      <c r="E456" s="70">
        <f t="shared" si="116"/>
        <v>4.4682752457551384E-4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9</v>
      </c>
      <c r="D457" s="45">
        <v>10</v>
      </c>
      <c r="E457" s="70">
        <f t="shared" si="116"/>
        <v>4.0214477211796247E-3</v>
      </c>
      <c r="F457" s="70">
        <f t="shared" si="117"/>
        <v>3.2562683165092803E-3</v>
      </c>
      <c r="G457" s="67">
        <f t="shared" si="118"/>
        <v>0.1111111111111111</v>
      </c>
      <c r="H457" s="68">
        <f t="shared" si="119"/>
        <v>4.4682752457551384E-4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1</v>
      </c>
      <c r="E462" s="70">
        <f t="shared" si="116"/>
        <v>4.4682752457551384E-4</v>
      </c>
      <c r="F462" s="70">
        <f t="shared" si="117"/>
        <v>3.2562683165092806E-4</v>
      </c>
      <c r="G462" s="67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1</v>
      </c>
      <c r="D465" s="45">
        <v>0</v>
      </c>
      <c r="E465" s="70">
        <f t="shared" si="116"/>
        <v>4.4682752457551384E-4</v>
      </c>
      <c r="F465" s="70" t="str">
        <f t="shared" si="117"/>
        <v/>
      </c>
      <c r="G465" s="67" t="str">
        <f t="shared" si="118"/>
        <v>0</v>
      </c>
      <c r="H465" s="68">
        <f t="shared" si="119"/>
        <v>0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11</v>
      </c>
      <c r="D467" s="45">
        <v>46</v>
      </c>
      <c r="E467" s="70">
        <f t="shared" si="116"/>
        <v>4.9151027703306528E-3</v>
      </c>
      <c r="F467" s="70">
        <f t="shared" si="117"/>
        <v>1.4978834255942689E-2</v>
      </c>
      <c r="G467" s="67">
        <f t="shared" si="118"/>
        <v>3.1818181818181817</v>
      </c>
      <c r="H467" s="68">
        <f t="shared" si="119"/>
        <v>1.5638963360142984E-2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1</v>
      </c>
      <c r="E474" s="70" t="str">
        <f t="shared" si="136"/>
        <v/>
      </c>
      <c r="F474" s="70">
        <f t="shared" si="137"/>
        <v>3.2562683165092806E-4</v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</v>
      </c>
      <c r="D477" s="45">
        <v>0</v>
      </c>
      <c r="E477" s="70">
        <f t="shared" si="136"/>
        <v>4.4682752457551384E-4</v>
      </c>
      <c r="F477" s="70" t="str">
        <f t="shared" si="137"/>
        <v/>
      </c>
      <c r="G477" s="67" t="str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1</v>
      </c>
      <c r="D478" s="45">
        <v>2</v>
      </c>
      <c r="E478" s="70">
        <f t="shared" si="136"/>
        <v>4.4682752457551384E-4</v>
      </c>
      <c r="F478" s="70">
        <f t="shared" si="137"/>
        <v>6.5125366330185612E-4</v>
      </c>
      <c r="G478" s="67">
        <f t="shared" si="138"/>
        <v>1</v>
      </c>
      <c r="H478" s="68">
        <f t="shared" si="139"/>
        <v>4.4682752457551384E-4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1</v>
      </c>
      <c r="D481" s="45">
        <v>0</v>
      </c>
      <c r="E481" s="70">
        <f t="shared" si="136"/>
        <v>4.4682752457551384E-4</v>
      </c>
      <c r="F481" s="70" t="str">
        <f t="shared" si="137"/>
        <v/>
      </c>
      <c r="G481" s="67" t="str">
        <f t="shared" si="138"/>
        <v>0</v>
      </c>
      <c r="H481" s="68">
        <f t="shared" si="139"/>
        <v>0</v>
      </c>
    </row>
    <row r="482" spans="1:8" s="69" customFormat="1" ht="30" x14ac:dyDescent="0.2">
      <c r="A482" s="71"/>
      <c r="B482" s="66" t="s">
        <v>330</v>
      </c>
      <c r="C482" s="45">
        <v>16</v>
      </c>
      <c r="D482" s="45">
        <v>0</v>
      </c>
      <c r="E482" s="70">
        <f t="shared" si="136"/>
        <v>7.1492403932082215E-3</v>
      </c>
      <c r="F482" s="70" t="str">
        <f t="shared" si="137"/>
        <v/>
      </c>
      <c r="G482" s="67" t="str">
        <f t="shared" si="138"/>
        <v>0</v>
      </c>
      <c r="H482" s="68">
        <f t="shared" si="139"/>
        <v>0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18</v>
      </c>
      <c r="E484" s="70" t="str">
        <f t="shared" si="136"/>
        <v/>
      </c>
      <c r="F484" s="70">
        <f t="shared" si="137"/>
        <v>5.8612829697167043E-3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19</v>
      </c>
      <c r="D486" s="45"/>
      <c r="E486" s="70">
        <f t="shared" si="136"/>
        <v>8.4897229669347631E-3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1</v>
      </c>
      <c r="D488" s="45"/>
      <c r="E488" s="70">
        <f t="shared" si="136"/>
        <v>4.4682752457551384E-4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13</v>
      </c>
      <c r="D492" s="45">
        <v>0</v>
      </c>
      <c r="E492" s="70">
        <f t="shared" si="136"/>
        <v>5.8087578194816799E-3</v>
      </c>
      <c r="F492" s="70" t="str">
        <f t="shared" si="137"/>
        <v/>
      </c>
      <c r="G492" s="67" t="str">
        <f t="shared" si="138"/>
        <v>0</v>
      </c>
      <c r="H492" s="68">
        <f t="shared" si="139"/>
        <v>0</v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1</v>
      </c>
      <c r="D503" s="45">
        <v>0</v>
      </c>
      <c r="E503" s="70">
        <f t="shared" si="136"/>
        <v>4.4682752457551384E-4</v>
      </c>
      <c r="F503" s="70" t="str">
        <f t="shared" si="137"/>
        <v/>
      </c>
      <c r="G503" s="67" t="str">
        <f t="shared" si="138"/>
        <v>0</v>
      </c>
      <c r="H503" s="68">
        <f t="shared" si="139"/>
        <v>0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</v>
      </c>
      <c r="E505" s="70" t="str">
        <f t="shared" ref="E505" si="140">+IF(C505=0,"",C505/C$329)</f>
        <v/>
      </c>
      <c r="F505" s="70">
        <f t="shared" ref="F505" si="141">+IF(D505=0,"",D505/D$329)</f>
        <v>1.6281341582546401E-3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11</v>
      </c>
      <c r="D506" s="45">
        <v>10</v>
      </c>
      <c r="E506" s="70">
        <f t="shared" si="136"/>
        <v>4.9151027703306528E-3</v>
      </c>
      <c r="F506" s="70">
        <f t="shared" si="137"/>
        <v>3.2562683165092803E-3</v>
      </c>
      <c r="G506" s="67">
        <f t="shared" si="138"/>
        <v>-9.0909090909090912E-2</v>
      </c>
      <c r="H506" s="68">
        <f t="shared" si="139"/>
        <v>-4.468275245755139E-4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9</v>
      </c>
      <c r="D509" s="45">
        <v>44</v>
      </c>
      <c r="E509" s="70">
        <f t="shared" si="136"/>
        <v>4.0214477211796247E-3</v>
      </c>
      <c r="F509" s="70">
        <f t="shared" si="137"/>
        <v>1.4327580592640833E-2</v>
      </c>
      <c r="G509" s="67">
        <f t="shared" si="138"/>
        <v>3.8888888888888888</v>
      </c>
      <c r="H509" s="68">
        <f t="shared" si="139"/>
        <v>1.5638963360142984E-2</v>
      </c>
    </row>
    <row r="510" spans="1:8" s="69" customFormat="1" ht="15" x14ac:dyDescent="0.2">
      <c r="A510" s="71"/>
      <c r="B510" s="66" t="s">
        <v>376</v>
      </c>
      <c r="C510" s="45">
        <v>6</v>
      </c>
      <c r="D510" s="45">
        <v>6</v>
      </c>
      <c r="E510" s="70">
        <f t="shared" si="136"/>
        <v>2.6809651474530832E-3</v>
      </c>
      <c r="F510" s="70">
        <f t="shared" si="137"/>
        <v>1.9537609899055682E-3</v>
      </c>
      <c r="G510" s="67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1</v>
      </c>
      <c r="D514" s="45">
        <v>2</v>
      </c>
      <c r="E514" s="70">
        <f t="shared" si="136"/>
        <v>4.4682752457551384E-4</v>
      </c>
      <c r="F514" s="70">
        <f t="shared" si="137"/>
        <v>6.5125366330185612E-4</v>
      </c>
      <c r="G514" s="67">
        <f t="shared" si="138"/>
        <v>1</v>
      </c>
      <c r="H514" s="68">
        <f t="shared" si="139"/>
        <v>4.4682752457551384E-4</v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7</v>
      </c>
      <c r="D519" s="45">
        <v>0</v>
      </c>
      <c r="E519" s="70">
        <f t="shared" si="136"/>
        <v>3.1277926720285972E-3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20</v>
      </c>
      <c r="D521" s="45">
        <v>6</v>
      </c>
      <c r="E521" s="70">
        <f t="shared" si="136"/>
        <v>8.9365504915102766E-3</v>
      </c>
      <c r="F521" s="70">
        <f t="shared" si="137"/>
        <v>1.9537609899055682E-3</v>
      </c>
      <c r="G521" s="67">
        <f t="shared" si="138"/>
        <v>-0.7</v>
      </c>
      <c r="H521" s="68">
        <f t="shared" si="139"/>
        <v>-6.2555853440571935E-3</v>
      </c>
    </row>
    <row r="522" spans="1:8" s="69" customFormat="1" ht="30" x14ac:dyDescent="0.2">
      <c r="A522" s="71"/>
      <c r="B522" s="66" t="s">
        <v>568</v>
      </c>
      <c r="C522" s="45">
        <v>3</v>
      </c>
      <c r="D522" s="45">
        <v>0</v>
      </c>
      <c r="E522" s="70">
        <f t="shared" si="136"/>
        <v>1.3404825737265416E-3</v>
      </c>
      <c r="F522" s="70" t="str">
        <f t="shared" si="137"/>
        <v/>
      </c>
      <c r="G522" s="67" t="str">
        <f t="shared" si="138"/>
        <v>0</v>
      </c>
      <c r="H522" s="68">
        <f t="shared" si="139"/>
        <v>0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57</v>
      </c>
      <c r="D524" s="45">
        <v>46</v>
      </c>
      <c r="E524" s="70">
        <f t="shared" si="136"/>
        <v>2.5469168900804289E-2</v>
      </c>
      <c r="F524" s="70">
        <f t="shared" si="137"/>
        <v>1.4978834255942689E-2</v>
      </c>
      <c r="G524" s="67">
        <f t="shared" si="138"/>
        <v>-0.19298245614035087</v>
      </c>
      <c r="H524" s="68">
        <f t="shared" si="139"/>
        <v>-4.9151027703306519E-3</v>
      </c>
    </row>
    <row r="525" spans="1:8" s="69" customFormat="1" ht="15" x14ac:dyDescent="0.2">
      <c r="A525" s="71"/>
      <c r="B525" s="66" t="s">
        <v>347</v>
      </c>
      <c r="C525" s="45">
        <v>49</v>
      </c>
      <c r="D525" s="45">
        <v>0</v>
      </c>
      <c r="E525" s="70">
        <f t="shared" si="136"/>
        <v>2.1894548704200177E-2</v>
      </c>
      <c r="F525" s="70" t="str">
        <f t="shared" si="137"/>
        <v/>
      </c>
      <c r="G525" s="67" t="str">
        <f t="shared" si="138"/>
        <v>0</v>
      </c>
      <c r="H525" s="68">
        <f t="shared" si="139"/>
        <v>0</v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3</v>
      </c>
      <c r="E526" s="70" t="str">
        <f t="shared" si="136"/>
        <v/>
      </c>
      <c r="F526" s="70">
        <f t="shared" si="137"/>
        <v>9.7688049495278412E-4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61</v>
      </c>
      <c r="D529" s="45">
        <v>46</v>
      </c>
      <c r="E529" s="70">
        <f t="shared" si="136"/>
        <v>2.7256478999106343E-2</v>
      </c>
      <c r="F529" s="70">
        <f t="shared" si="137"/>
        <v>1.4978834255942689E-2</v>
      </c>
      <c r="G529" s="67">
        <f t="shared" si="138"/>
        <v>-0.24590163934426229</v>
      </c>
      <c r="H529" s="68">
        <f t="shared" si="139"/>
        <v>-6.702412868632707E-3</v>
      </c>
    </row>
    <row r="530" spans="1:8" s="69" customFormat="1" ht="30" x14ac:dyDescent="0.2">
      <c r="A530" s="71"/>
      <c r="B530" s="66" t="s">
        <v>158</v>
      </c>
      <c r="C530" s="45">
        <v>7</v>
      </c>
      <c r="D530" s="45">
        <v>167</v>
      </c>
      <c r="E530" s="70">
        <f t="shared" si="136"/>
        <v>3.1277926720285972E-3</v>
      </c>
      <c r="F530" s="70">
        <f t="shared" si="137"/>
        <v>5.4379680885704981E-2</v>
      </c>
      <c r="G530" s="67">
        <f t="shared" si="138"/>
        <v>22.857142857142858</v>
      </c>
      <c r="H530" s="68">
        <f t="shared" si="139"/>
        <v>7.1492403932082227E-2</v>
      </c>
    </row>
    <row r="531" spans="1:8" s="69" customFormat="1" ht="15" x14ac:dyDescent="0.2">
      <c r="A531" s="71"/>
      <c r="B531" s="66" t="s">
        <v>350</v>
      </c>
      <c r="C531" s="45">
        <v>104</v>
      </c>
      <c r="D531" s="45">
        <v>78</v>
      </c>
      <c r="E531" s="70">
        <f t="shared" si="136"/>
        <v>4.6470062555853439E-2</v>
      </c>
      <c r="F531" s="70">
        <f t="shared" si="137"/>
        <v>2.5398892868772387E-2</v>
      </c>
      <c r="G531" s="67">
        <f t="shared" si="138"/>
        <v>-0.25</v>
      </c>
      <c r="H531" s="68">
        <f t="shared" si="139"/>
        <v>-1.161751563896336E-2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14</v>
      </c>
      <c r="D538" s="45">
        <v>31</v>
      </c>
      <c r="E538" s="70">
        <f t="shared" si="148"/>
        <v>6.2555853440571943E-3</v>
      </c>
      <c r="F538" s="70">
        <f t="shared" si="149"/>
        <v>1.0094431781178768E-2</v>
      </c>
      <c r="G538" s="67">
        <f t="shared" si="150"/>
        <v>1.2142857142857142</v>
      </c>
      <c r="H538" s="68">
        <f t="shared" si="151"/>
        <v>7.596067917783735E-3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2</v>
      </c>
      <c r="D540" s="45">
        <v>2</v>
      </c>
      <c r="E540" s="70">
        <f t="shared" si="148"/>
        <v>8.9365504915102768E-4</v>
      </c>
      <c r="F540" s="70">
        <f t="shared" si="149"/>
        <v>6.5125366330185612E-4</v>
      </c>
      <c r="G540" s="67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1</v>
      </c>
      <c r="E544" s="70" t="str">
        <f t="shared" si="148"/>
        <v/>
      </c>
      <c r="F544" s="70">
        <f t="shared" si="149"/>
        <v>3.2562683165092806E-4</v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1</v>
      </c>
      <c r="E545" s="70" t="str">
        <f t="shared" si="148"/>
        <v/>
      </c>
      <c r="F545" s="70">
        <f t="shared" si="149"/>
        <v>3.2562683165092806E-4</v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2327</v>
      </c>
      <c r="D552" s="41">
        <f>SUM(D553:D579)</f>
        <v>1955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-0.15986248388483026</v>
      </c>
      <c r="H552" s="42">
        <f>+IF(OR(AND(E552=""),(G552="")),"",E552*G552)</f>
        <v>-0.15986248388483026</v>
      </c>
    </row>
    <row r="553" spans="1:8" s="69" customFormat="1" ht="15" x14ac:dyDescent="0.2">
      <c r="A553" s="71"/>
      <c r="B553" s="66" t="s">
        <v>358</v>
      </c>
      <c r="C553" s="45">
        <v>79</v>
      </c>
      <c r="D553" s="45">
        <v>0</v>
      </c>
      <c r="E553" s="70">
        <f>+IF(C553=0,"",C553/C$552)</f>
        <v>3.3949290932531156E-2</v>
      </c>
      <c r="F553" s="70" t="str">
        <f>+IF(D553=0,"",D553/D$552)</f>
        <v/>
      </c>
      <c r="G553" s="67" t="str">
        <f>+IF(OR(AND(D553=0),(C553=0)),"0",((D553-C553)/C553))</f>
        <v>0</v>
      </c>
      <c r="H553" s="68">
        <f>+IF(OR(AND(E553=""),(G553="")),"",E553*G553)</f>
        <v>0</v>
      </c>
    </row>
    <row r="554" spans="1:8" s="69" customFormat="1" ht="15" x14ac:dyDescent="0.2">
      <c r="A554" s="71"/>
      <c r="B554" s="66" t="s">
        <v>161</v>
      </c>
      <c r="C554" s="45">
        <v>41</v>
      </c>
      <c r="D554" s="45">
        <v>16</v>
      </c>
      <c r="E554" s="70">
        <f t="shared" ref="E554:E579" si="152">+IF(C554=0,"",C554/C$552)</f>
        <v>1.7619252256123763E-2</v>
      </c>
      <c r="F554" s="70">
        <f t="shared" ref="F554:F579" si="153">+IF(D554=0,"",D554/D$552)</f>
        <v>8.1841432225063931E-3</v>
      </c>
      <c r="G554" s="67">
        <f t="shared" ref="G554:G579" si="154">+IF(OR(AND(D554=0),(C554=0)),"0",((D554-C554)/C554))</f>
        <v>-0.6097560975609756</v>
      </c>
      <c r="H554" s="68">
        <f t="shared" ref="H554:H579" si="155">+IF(OR(AND(E554=""),(G554="")),"",E554*G554)</f>
        <v>-1.0743446497636441E-2</v>
      </c>
    </row>
    <row r="555" spans="1:8" s="69" customFormat="1" ht="15" x14ac:dyDescent="0.2">
      <c r="A555" s="71"/>
      <c r="B555" s="66" t="s">
        <v>359</v>
      </c>
      <c r="C555" s="45">
        <v>21</v>
      </c>
      <c r="D555" s="45">
        <v>26</v>
      </c>
      <c r="E555" s="70">
        <f t="shared" si="152"/>
        <v>9.0244950580146109E-3</v>
      </c>
      <c r="F555" s="70">
        <f t="shared" si="153"/>
        <v>1.3299232736572891E-2</v>
      </c>
      <c r="G555" s="67">
        <f t="shared" si="154"/>
        <v>0.23809523809523808</v>
      </c>
      <c r="H555" s="68">
        <f t="shared" si="155"/>
        <v>2.148689299527288E-3</v>
      </c>
    </row>
    <row r="556" spans="1:8" s="69" customFormat="1" ht="15" x14ac:dyDescent="0.2">
      <c r="A556" s="71"/>
      <c r="B556" s="66" t="s">
        <v>360</v>
      </c>
      <c r="C556" s="45">
        <v>89</v>
      </c>
      <c r="D556" s="45">
        <v>137</v>
      </c>
      <c r="E556" s="70">
        <f t="shared" si="152"/>
        <v>3.8246669531585731E-2</v>
      </c>
      <c r="F556" s="70">
        <f t="shared" si="153"/>
        <v>7.0076726342711004E-2</v>
      </c>
      <c r="G556" s="67">
        <f t="shared" si="154"/>
        <v>0.5393258426966292</v>
      </c>
      <c r="H556" s="68">
        <f t="shared" si="155"/>
        <v>2.0627417275461968E-2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2</v>
      </c>
      <c r="D560" s="45">
        <v>2</v>
      </c>
      <c r="E560" s="70">
        <f t="shared" si="152"/>
        <v>8.5947571981091536E-4</v>
      </c>
      <c r="F560" s="70">
        <f t="shared" si="153"/>
        <v>1.0230179028132991E-3</v>
      </c>
      <c r="G560" s="67">
        <f t="shared" si="154"/>
        <v>0</v>
      </c>
      <c r="H560" s="68">
        <f t="shared" si="155"/>
        <v>0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21</v>
      </c>
      <c r="D563" s="45">
        <v>47</v>
      </c>
      <c r="E563" s="70">
        <f t="shared" si="152"/>
        <v>9.0244950580146109E-3</v>
      </c>
      <c r="F563" s="70">
        <f t="shared" si="153"/>
        <v>2.4040920716112531E-2</v>
      </c>
      <c r="G563" s="67">
        <f t="shared" si="154"/>
        <v>1.2380952380952381</v>
      </c>
      <c r="H563" s="68">
        <f t="shared" si="155"/>
        <v>1.11731843575419E-2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59</v>
      </c>
      <c r="D566" s="45">
        <v>40</v>
      </c>
      <c r="E566" s="70">
        <f t="shared" si="152"/>
        <v>2.5354533734422001E-2</v>
      </c>
      <c r="F566" s="70">
        <f t="shared" si="153"/>
        <v>2.0460358056265986E-2</v>
      </c>
      <c r="G566" s="67">
        <f t="shared" si="154"/>
        <v>-0.32203389830508472</v>
      </c>
      <c r="H566" s="68">
        <f t="shared" si="155"/>
        <v>-8.165019338203695E-3</v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3</v>
      </c>
      <c r="E568" s="70" t="str">
        <f t="shared" si="152"/>
        <v/>
      </c>
      <c r="F568" s="70">
        <f t="shared" si="153"/>
        <v>1.5345268542199489E-3</v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1678</v>
      </c>
      <c r="D570" s="45">
        <v>1578</v>
      </c>
      <c r="E570" s="70">
        <f t="shared" si="152"/>
        <v>0.721100128921358</v>
      </c>
      <c r="F570" s="70">
        <f t="shared" si="153"/>
        <v>0.80716112531969308</v>
      </c>
      <c r="G570" s="67">
        <f t="shared" si="154"/>
        <v>-5.959475566150179E-2</v>
      </c>
      <c r="H570" s="68">
        <f t="shared" si="155"/>
        <v>-4.2973785990545771E-2</v>
      </c>
    </row>
    <row r="571" spans="1:8" s="69" customFormat="1" ht="15" x14ac:dyDescent="0.2">
      <c r="A571" s="71"/>
      <c r="B571" s="66" t="s">
        <v>167</v>
      </c>
      <c r="C571" s="45">
        <v>80</v>
      </c>
      <c r="D571" s="45">
        <v>36</v>
      </c>
      <c r="E571" s="70">
        <f t="shared" si="152"/>
        <v>3.4379028792436615E-2</v>
      </c>
      <c r="F571" s="70">
        <f t="shared" si="153"/>
        <v>1.8414322250639385E-2</v>
      </c>
      <c r="G571" s="67">
        <f t="shared" si="154"/>
        <v>-0.55000000000000004</v>
      </c>
      <c r="H571" s="68">
        <f t="shared" si="155"/>
        <v>-1.8908465835840139E-2</v>
      </c>
    </row>
    <row r="572" spans="1:8" s="69" customFormat="1" ht="15" x14ac:dyDescent="0.2">
      <c r="A572" s="71"/>
      <c r="B572" s="66" t="s">
        <v>366</v>
      </c>
      <c r="C572" s="45">
        <v>155</v>
      </c>
      <c r="D572" s="45">
        <v>0</v>
      </c>
      <c r="E572" s="70">
        <f t="shared" si="152"/>
        <v>6.6609368285345943E-2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41</v>
      </c>
      <c r="D573" s="45">
        <v>13</v>
      </c>
      <c r="E573" s="70">
        <f t="shared" si="152"/>
        <v>1.7619252256123763E-2</v>
      </c>
      <c r="F573" s="70">
        <f t="shared" si="153"/>
        <v>6.6496163682864453E-3</v>
      </c>
      <c r="G573" s="67">
        <f t="shared" si="154"/>
        <v>-0.68292682926829273</v>
      </c>
      <c r="H573" s="68">
        <f t="shared" si="155"/>
        <v>-1.2032660077352814E-2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7</v>
      </c>
      <c r="D575" s="45">
        <v>7</v>
      </c>
      <c r="E575" s="70">
        <f t="shared" si="152"/>
        <v>3.0081650193382035E-3</v>
      </c>
      <c r="F575" s="70">
        <f t="shared" si="153"/>
        <v>3.5805626598465474E-3</v>
      </c>
      <c r="G575" s="67">
        <f t="shared" si="154"/>
        <v>0</v>
      </c>
      <c r="H575" s="68">
        <f t="shared" si="155"/>
        <v>0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3</v>
      </c>
      <c r="D578" s="45">
        <v>26</v>
      </c>
      <c r="E578" s="70">
        <f t="shared" si="152"/>
        <v>1.289213579716373E-3</v>
      </c>
      <c r="F578" s="70">
        <f t="shared" si="153"/>
        <v>1.3299232736572891E-2</v>
      </c>
      <c r="G578" s="67">
        <f t="shared" si="154"/>
        <v>7.666666666666667</v>
      </c>
      <c r="H578" s="68">
        <f t="shared" si="155"/>
        <v>9.8839707778255268E-3</v>
      </c>
    </row>
    <row r="579" spans="1:8" s="69" customFormat="1" ht="30" x14ac:dyDescent="0.2">
      <c r="A579" s="71"/>
      <c r="B579" s="66" t="s">
        <v>574</v>
      </c>
      <c r="C579" s="45">
        <v>51</v>
      </c>
      <c r="D579" s="45">
        <v>24</v>
      </c>
      <c r="E579" s="70">
        <f t="shared" si="152"/>
        <v>2.1916630855178341E-2</v>
      </c>
      <c r="F579" s="70">
        <f t="shared" si="153"/>
        <v>1.2276214833759591E-2</v>
      </c>
      <c r="G579" s="67">
        <f t="shared" si="154"/>
        <v>-0.52941176470588236</v>
      </c>
      <c r="H579" s="68">
        <f t="shared" si="155"/>
        <v>-1.1602922217447357E-2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439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395</v>
      </c>
      <c r="C8" s="40">
        <f>+C18+C71+C161+C329+C552</f>
        <v>22314</v>
      </c>
      <c r="D8" s="41">
        <f>+D18+D71+D161+D329+D552</f>
        <v>27317</v>
      </c>
      <c r="E8" s="42">
        <f>+C8/C$8</f>
        <v>1</v>
      </c>
      <c r="F8" s="42">
        <f>+D8/D$8</f>
        <v>1</v>
      </c>
      <c r="G8" s="42">
        <f>+(D8-C8)/C8</f>
        <v>0.22420901676077798</v>
      </c>
      <c r="H8" s="42">
        <f>+E8*G8</f>
        <v>0.22420901676077798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337</v>
      </c>
      <c r="D9" s="44">
        <f>+D18</f>
        <v>253</v>
      </c>
      <c r="E9" s="27">
        <f>C9/$C$8</f>
        <v>1.5102626153984045E-2</v>
      </c>
      <c r="F9" s="27">
        <f>D9/$D$8</f>
        <v>9.2616319507998687E-3</v>
      </c>
      <c r="G9" s="12">
        <f>+IF(OR(AND(D9=0),(C9=0)),"0",((D9-C9)/C9))</f>
        <v>-0.24925816023738873</v>
      </c>
      <c r="H9" s="11">
        <f>+IF(OR(AND(E9=""),(G9="")),"",E9*G9)</f>
        <v>-3.7644528098951329E-3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2677</v>
      </c>
      <c r="D10" s="44">
        <f>+D71</f>
        <v>2762</v>
      </c>
      <c r="E10" s="27">
        <f>C10/$C$8</f>
        <v>0.11996952585820561</v>
      </c>
      <c r="F10" s="27">
        <f>D10/$D$8</f>
        <v>0.10110919939964125</v>
      </c>
      <c r="G10" s="12">
        <f>+IF(OR(AND(D10=0),(C10=0)),"0",((D10-C10)/C10))</f>
        <v>3.1751961150541651E-2</v>
      </c>
      <c r="H10" s="11">
        <f>+IF(OR(AND(E10=""),(G10="")),"",E10*G10)</f>
        <v>3.8092677242986465E-3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3182</v>
      </c>
      <c r="D11" s="44">
        <f>+D161</f>
        <v>4417</v>
      </c>
      <c r="E11" s="27">
        <f>C11/$C$8</f>
        <v>0.14260105763197992</v>
      </c>
      <c r="F11" s="27">
        <f>D11/$D$8</f>
        <v>0.16169418310941905</v>
      </c>
      <c r="G11" s="12">
        <f>+IF(OR(AND(D11=0),(C11=0)),"0",((D11-C11)/C11))</f>
        <v>0.38812067881835322</v>
      </c>
      <c r="H11" s="11">
        <f>+IF(OR(AND(E11=""),(G11="")),"",E11*G11)</f>
        <v>5.5346419288339152E-2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12591</v>
      </c>
      <c r="D12" s="44">
        <f>+D329</f>
        <v>16029</v>
      </c>
      <c r="E12" s="27">
        <f>C12/$C$8</f>
        <v>0.56426458725463835</v>
      </c>
      <c r="F12" s="27">
        <f>D12/$D$8</f>
        <v>0.58677746458249447</v>
      </c>
      <c r="G12" s="12">
        <f>+IF(OR(AND(D12=0),(C12=0)),"0",((D12-C12)/C12))</f>
        <v>0.27305218012866334</v>
      </c>
      <c r="H12" s="11">
        <f>+IF(OR(AND(E12=""),(G12="")),"",E12*G12)</f>
        <v>0.15407367571927938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3527</v>
      </c>
      <c r="D13" s="29">
        <f>+D552</f>
        <v>3856</v>
      </c>
      <c r="E13" s="27">
        <f>C13/$C$8</f>
        <v>0.15806220310119207</v>
      </c>
      <c r="F13" s="27">
        <f>D13/$D$8</f>
        <v>0.14115752095764542</v>
      </c>
      <c r="G13" s="12">
        <f>+IF(OR(AND(D13=0),(C13=0)),"0",((D13-C13)/C13))</f>
        <v>9.3280408278990645E-2</v>
      </c>
      <c r="H13" s="11">
        <f>+IF(OR(AND(E13=""),(G13="")),"",E13*G13)</f>
        <v>1.4744106838755938E-2</v>
      </c>
    </row>
    <row r="14" spans="2:8" ht="17.25" customHeight="1" x14ac:dyDescent="0.2"/>
    <row r="15" spans="2:8" ht="18.7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337</v>
      </c>
      <c r="D18" s="41">
        <f>SUM(D19:D65)</f>
        <v>253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-0.24925816023738873</v>
      </c>
      <c r="H18" s="42">
        <f>+IF(OR(AND(E18=""),(G18="")),"",E18*G18)</f>
        <v>-0.24925816023738873</v>
      </c>
    </row>
    <row r="19" spans="1:8" ht="15" x14ac:dyDescent="0.2">
      <c r="B19" s="5" t="s">
        <v>0</v>
      </c>
      <c r="C19" s="7">
        <v>5</v>
      </c>
      <c r="D19" s="7">
        <v>6</v>
      </c>
      <c r="E19" s="11">
        <f>+IF(C19=0,"",C19/C$18)</f>
        <v>1.483679525222552E-2</v>
      </c>
      <c r="F19" s="11">
        <f>+IF(D19=0,"",D19/D$18)</f>
        <v>2.3715415019762844E-2</v>
      </c>
      <c r="G19" s="12">
        <f>+IF(OR(AND(D19=0),(C19=0)),"0",((D19-C19)/C19))</f>
        <v>0.2</v>
      </c>
      <c r="H19" s="15">
        <f>+IF(OR(AND(E19=""),(G19="")),"",E19*G19)</f>
        <v>2.967359050445104E-3</v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2</v>
      </c>
      <c r="D22" s="7">
        <v>0</v>
      </c>
      <c r="E22" s="11">
        <f t="shared" si="0"/>
        <v>5.9347181008902079E-3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2</v>
      </c>
      <c r="D23" s="7">
        <v>1</v>
      </c>
      <c r="E23" s="11">
        <f t="shared" si="0"/>
        <v>5.9347181008902079E-3</v>
      </c>
      <c r="F23" s="11">
        <f t="shared" si="1"/>
        <v>3.952569169960474E-3</v>
      </c>
      <c r="G23" s="12">
        <f t="shared" si="2"/>
        <v>-0.5</v>
      </c>
      <c r="H23" s="15">
        <f t="shared" si="3"/>
        <v>-2.967359050445104E-3</v>
      </c>
    </row>
    <row r="24" spans="1:8" ht="30" x14ac:dyDescent="0.2">
      <c r="B24" s="5" t="s">
        <v>172</v>
      </c>
      <c r="C24" s="7">
        <v>2</v>
      </c>
      <c r="D24" s="7">
        <v>3</v>
      </c>
      <c r="E24" s="11">
        <f t="shared" si="0"/>
        <v>5.9347181008902079E-3</v>
      </c>
      <c r="F24" s="11">
        <f t="shared" si="1"/>
        <v>1.1857707509881422E-2</v>
      </c>
      <c r="G24" s="12">
        <f t="shared" si="2"/>
        <v>0.5</v>
      </c>
      <c r="H24" s="15">
        <f t="shared" si="3"/>
        <v>2.967359050445104E-3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17</v>
      </c>
      <c r="D26" s="7">
        <v>9</v>
      </c>
      <c r="E26" s="11">
        <f t="shared" si="0"/>
        <v>5.0445103857566766E-2</v>
      </c>
      <c r="F26" s="11">
        <f t="shared" si="1"/>
        <v>3.5573122529644272E-2</v>
      </c>
      <c r="G26" s="12">
        <f t="shared" si="2"/>
        <v>-0.47058823529411764</v>
      </c>
      <c r="H26" s="15">
        <f t="shared" si="3"/>
        <v>-2.3738872403560832E-2</v>
      </c>
    </row>
    <row r="27" spans="1:8" ht="15" x14ac:dyDescent="0.2">
      <c r="B27" s="5" t="s">
        <v>6</v>
      </c>
      <c r="C27" s="7">
        <v>15</v>
      </c>
      <c r="D27" s="7">
        <v>19</v>
      </c>
      <c r="E27" s="11">
        <f t="shared" si="0"/>
        <v>4.4510385756676561E-2</v>
      </c>
      <c r="F27" s="11">
        <f t="shared" si="1"/>
        <v>7.5098814229249009E-2</v>
      </c>
      <c r="G27" s="12">
        <f t="shared" si="2"/>
        <v>0.26666666666666666</v>
      </c>
      <c r="H27" s="15">
        <f t="shared" si="3"/>
        <v>1.1869436201780416E-2</v>
      </c>
    </row>
    <row r="28" spans="1:8" ht="15" x14ac:dyDescent="0.2">
      <c r="B28" s="5" t="s">
        <v>3</v>
      </c>
      <c r="C28" s="7">
        <v>8</v>
      </c>
      <c r="D28" s="7">
        <v>19</v>
      </c>
      <c r="E28" s="11">
        <f t="shared" si="0"/>
        <v>2.3738872403560832E-2</v>
      </c>
      <c r="F28" s="11">
        <f t="shared" si="1"/>
        <v>7.5098814229249009E-2</v>
      </c>
      <c r="G28" s="12">
        <f t="shared" si="2"/>
        <v>1.375</v>
      </c>
      <c r="H28" s="15">
        <f t="shared" si="3"/>
        <v>3.2640949554896145E-2</v>
      </c>
    </row>
    <row r="29" spans="1:8" ht="15" x14ac:dyDescent="0.2">
      <c r="B29" s="5" t="s">
        <v>5</v>
      </c>
      <c r="C29" s="7">
        <v>130</v>
      </c>
      <c r="D29" s="7">
        <v>41</v>
      </c>
      <c r="E29" s="11">
        <f t="shared" si="0"/>
        <v>0.3857566765578635</v>
      </c>
      <c r="F29" s="11">
        <f t="shared" si="1"/>
        <v>0.16205533596837945</v>
      </c>
      <c r="G29" s="12">
        <f t="shared" si="2"/>
        <v>-0.68461538461538463</v>
      </c>
      <c r="H29" s="15">
        <f t="shared" si="3"/>
        <v>-0.26409495548961426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3</v>
      </c>
      <c r="D31" s="7">
        <v>0</v>
      </c>
      <c r="E31" s="11">
        <f t="shared" si="0"/>
        <v>8.9020771513353119E-3</v>
      </c>
      <c r="F31" s="11" t="str">
        <f t="shared" si="1"/>
        <v/>
      </c>
      <c r="G31" s="12" t="str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1" t="str">
        <f t="shared" si="0"/>
        <v/>
      </c>
      <c r="F33" s="11">
        <f t="shared" si="1"/>
        <v>3.952569169960474E-3</v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15</v>
      </c>
      <c r="D35" s="7">
        <v>6</v>
      </c>
      <c r="E35" s="11">
        <f t="shared" si="0"/>
        <v>4.4510385756676561E-2</v>
      </c>
      <c r="F35" s="11">
        <f t="shared" si="1"/>
        <v>2.3715415019762844E-2</v>
      </c>
      <c r="G35" s="12">
        <f t="shared" si="2"/>
        <v>-0.6</v>
      </c>
      <c r="H35" s="15">
        <f t="shared" si="3"/>
        <v>-2.6706231454005937E-2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6</v>
      </c>
      <c r="D37" s="7">
        <v>1</v>
      </c>
      <c r="E37" s="11">
        <f t="shared" si="0"/>
        <v>1.7804154302670624E-2</v>
      </c>
      <c r="F37" s="11">
        <f t="shared" si="1"/>
        <v>3.952569169960474E-3</v>
      </c>
      <c r="G37" s="12">
        <f t="shared" si="2"/>
        <v>-0.83333333333333337</v>
      </c>
      <c r="H37" s="15">
        <f t="shared" si="3"/>
        <v>-1.483679525222552E-2</v>
      </c>
    </row>
    <row r="38" spans="2:8" ht="15" x14ac:dyDescent="0.2">
      <c r="B38" s="5" t="s">
        <v>8</v>
      </c>
      <c r="C38" s="7">
        <v>0</v>
      </c>
      <c r="D38" s="7">
        <v>1</v>
      </c>
      <c r="E38" s="11" t="str">
        <f t="shared" si="0"/>
        <v/>
      </c>
      <c r="F38" s="11">
        <f t="shared" si="1"/>
        <v>3.952569169960474E-3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7</v>
      </c>
      <c r="D41" s="7">
        <v>24</v>
      </c>
      <c r="E41" s="11">
        <f t="shared" si="0"/>
        <v>2.0771513353115726E-2</v>
      </c>
      <c r="F41" s="11">
        <f t="shared" si="1"/>
        <v>9.4861660079051377E-2</v>
      </c>
      <c r="G41" s="12">
        <f t="shared" si="2"/>
        <v>2.4285714285714284</v>
      </c>
      <c r="H41" s="15">
        <f t="shared" si="3"/>
        <v>5.0445103857566759E-2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33</v>
      </c>
      <c r="D43" s="7">
        <v>5</v>
      </c>
      <c r="E43" s="11">
        <f t="shared" si="0"/>
        <v>9.7922848664688422E-2</v>
      </c>
      <c r="F43" s="11">
        <f t="shared" si="1"/>
        <v>1.9762845849802372E-2</v>
      </c>
      <c r="G43" s="12">
        <f t="shared" si="2"/>
        <v>-0.84848484848484851</v>
      </c>
      <c r="H43" s="15">
        <f t="shared" si="3"/>
        <v>-8.3086053412462904E-2</v>
      </c>
    </row>
    <row r="44" spans="2:8" ht="15" x14ac:dyDescent="0.2">
      <c r="B44" s="5" t="s">
        <v>184</v>
      </c>
      <c r="C44" s="7">
        <v>7</v>
      </c>
      <c r="D44" s="7">
        <v>1</v>
      </c>
      <c r="E44" s="11">
        <f t="shared" si="0"/>
        <v>2.0771513353115726E-2</v>
      </c>
      <c r="F44" s="11">
        <f t="shared" si="1"/>
        <v>3.952569169960474E-3</v>
      </c>
      <c r="G44" s="12">
        <f t="shared" si="2"/>
        <v>-0.8571428571428571</v>
      </c>
      <c r="H44" s="15">
        <f t="shared" si="3"/>
        <v>-1.780415430267062E-2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1</v>
      </c>
      <c r="E46" s="11" t="str">
        <f t="shared" si="0"/>
        <v/>
      </c>
      <c r="F46" s="11">
        <f t="shared" si="1"/>
        <v>3.952569169960474E-3</v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3</v>
      </c>
      <c r="D48" s="7">
        <v>1</v>
      </c>
      <c r="E48" s="11">
        <f t="shared" si="0"/>
        <v>8.9020771513353119E-3</v>
      </c>
      <c r="F48" s="11">
        <f t="shared" si="1"/>
        <v>3.952569169960474E-3</v>
      </c>
      <c r="G48" s="12">
        <f t="shared" si="2"/>
        <v>-0.66666666666666663</v>
      </c>
      <c r="H48" s="15">
        <f t="shared" si="3"/>
        <v>-5.9347181008902079E-3</v>
      </c>
    </row>
    <row r="49" spans="2:8" ht="15" x14ac:dyDescent="0.2">
      <c r="B49" s="5" t="s">
        <v>11</v>
      </c>
      <c r="C49" s="7">
        <v>24</v>
      </c>
      <c r="D49" s="7">
        <v>16</v>
      </c>
      <c r="E49" s="11">
        <f t="shared" si="0"/>
        <v>7.1216617210682495E-2</v>
      </c>
      <c r="F49" s="11">
        <f t="shared" si="1"/>
        <v>6.3241106719367585E-2</v>
      </c>
      <c r="G49" s="12">
        <f t="shared" si="2"/>
        <v>-0.33333333333333331</v>
      </c>
      <c r="H49" s="15">
        <f t="shared" si="3"/>
        <v>-2.3738872403560832E-2</v>
      </c>
    </row>
    <row r="50" spans="2:8" ht="15" x14ac:dyDescent="0.2">
      <c r="B50" s="5" t="s">
        <v>15</v>
      </c>
      <c r="C50" s="7">
        <v>9</v>
      </c>
      <c r="D50" s="7">
        <v>0</v>
      </c>
      <c r="E50" s="11">
        <f t="shared" si="0"/>
        <v>2.6706231454005934E-2</v>
      </c>
      <c r="F50" s="11" t="str">
        <f t="shared" si="1"/>
        <v/>
      </c>
      <c r="G50" s="12" t="str">
        <f t="shared" si="2"/>
        <v>0</v>
      </c>
      <c r="H50" s="15">
        <f t="shared" si="3"/>
        <v>0</v>
      </c>
    </row>
    <row r="51" spans="2:8" ht="15" x14ac:dyDescent="0.2">
      <c r="B51" s="5" t="s">
        <v>14</v>
      </c>
      <c r="C51" s="7">
        <v>2</v>
      </c>
      <c r="D51" s="7">
        <v>1</v>
      </c>
      <c r="E51" s="11">
        <f t="shared" si="0"/>
        <v>5.9347181008902079E-3</v>
      </c>
      <c r="F51" s="11">
        <f t="shared" si="1"/>
        <v>3.952569169960474E-3</v>
      </c>
      <c r="G51" s="12">
        <f t="shared" si="2"/>
        <v>-0.5</v>
      </c>
      <c r="H51" s="15">
        <f t="shared" si="3"/>
        <v>-2.967359050445104E-3</v>
      </c>
    </row>
    <row r="52" spans="2:8" ht="15" x14ac:dyDescent="0.2">
      <c r="B52" s="5" t="s">
        <v>13</v>
      </c>
      <c r="C52" s="7">
        <v>2</v>
      </c>
      <c r="D52" s="7">
        <v>1</v>
      </c>
      <c r="E52" s="11">
        <f t="shared" si="0"/>
        <v>5.9347181008902079E-3</v>
      </c>
      <c r="F52" s="11">
        <f t="shared" si="1"/>
        <v>3.952569169960474E-3</v>
      </c>
      <c r="G52" s="12">
        <f t="shared" si="2"/>
        <v>-0.5</v>
      </c>
      <c r="H52" s="15">
        <f t="shared" si="3"/>
        <v>-2.967359050445104E-3</v>
      </c>
    </row>
    <row r="53" spans="2:8" ht="15" x14ac:dyDescent="0.2">
      <c r="B53" s="5" t="s">
        <v>470</v>
      </c>
      <c r="C53" s="7">
        <v>6</v>
      </c>
      <c r="D53" s="7">
        <v>4</v>
      </c>
      <c r="E53" s="11">
        <f t="shared" si="0"/>
        <v>1.7804154302670624E-2</v>
      </c>
      <c r="F53" s="11">
        <f t="shared" si="1"/>
        <v>1.5810276679841896E-2</v>
      </c>
      <c r="G53" s="12">
        <f t="shared" si="2"/>
        <v>-0.33333333333333331</v>
      </c>
      <c r="H53" s="15">
        <f t="shared" si="3"/>
        <v>-5.9347181008902079E-3</v>
      </c>
    </row>
    <row r="54" spans="2:8" ht="15" x14ac:dyDescent="0.2">
      <c r="B54" s="5" t="s">
        <v>12</v>
      </c>
      <c r="C54" s="7">
        <v>1</v>
      </c>
      <c r="D54" s="7">
        <v>0</v>
      </c>
      <c r="E54" s="11">
        <f t="shared" si="0"/>
        <v>2.967359050445104E-3</v>
      </c>
      <c r="F54" s="11" t="str">
        <f t="shared" si="1"/>
        <v/>
      </c>
      <c r="G54" s="12" t="str">
        <f t="shared" si="2"/>
        <v>0</v>
      </c>
      <c r="H54" s="15">
        <f t="shared" si="3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47</v>
      </c>
      <c r="E56" s="11" t="str">
        <f t="shared" si="0"/>
        <v/>
      </c>
      <c r="F56" s="11">
        <f t="shared" si="1"/>
        <v>0.1857707509881423</v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4</v>
      </c>
      <c r="D59" s="7">
        <v>2</v>
      </c>
      <c r="E59" s="11">
        <f t="shared" si="0"/>
        <v>1.1869436201780416E-2</v>
      </c>
      <c r="F59" s="11">
        <f t="shared" si="1"/>
        <v>7.9051383399209481E-3</v>
      </c>
      <c r="G59" s="12">
        <f t="shared" si="2"/>
        <v>-0.5</v>
      </c>
      <c r="H59" s="15">
        <f t="shared" si="3"/>
        <v>-5.9347181008902079E-3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20</v>
      </c>
      <c r="D61" s="7">
        <v>37</v>
      </c>
      <c r="E61" s="11">
        <f t="shared" si="0"/>
        <v>5.9347181008902079E-2</v>
      </c>
      <c r="F61" s="11">
        <f t="shared" si="1"/>
        <v>0.14624505928853754</v>
      </c>
      <c r="G61" s="12">
        <f t="shared" si="2"/>
        <v>0.85</v>
      </c>
      <c r="H61" s="15">
        <f t="shared" si="3"/>
        <v>5.0445103857566766E-2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6</v>
      </c>
      <c r="D63" s="7">
        <v>0</v>
      </c>
      <c r="E63" s="11">
        <f t="shared" si="0"/>
        <v>1.7804154302670624E-2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5</v>
      </c>
      <c r="D64" s="7">
        <v>3</v>
      </c>
      <c r="E64" s="11">
        <f t="shared" si="0"/>
        <v>1.483679525222552E-2</v>
      </c>
      <c r="F64" s="11">
        <f t="shared" si="1"/>
        <v>1.1857707509881422E-2</v>
      </c>
      <c r="G64" s="12">
        <f t="shared" si="2"/>
        <v>-0.4</v>
      </c>
      <c r="H64" s="15">
        <f t="shared" si="3"/>
        <v>-5.9347181008902079E-3</v>
      </c>
    </row>
    <row r="65" spans="1:8" ht="15" x14ac:dyDescent="0.2">
      <c r="B65" s="5" t="s">
        <v>192</v>
      </c>
      <c r="C65" s="7">
        <v>3</v>
      </c>
      <c r="D65" s="7">
        <v>3</v>
      </c>
      <c r="E65" s="11">
        <f t="shared" si="0"/>
        <v>8.9020771513353119E-3</v>
      </c>
      <c r="F65" s="11">
        <f t="shared" si="1"/>
        <v>1.1857707509881422E-2</v>
      </c>
      <c r="G65" s="12">
        <f t="shared" si="2"/>
        <v>0</v>
      </c>
      <c r="H65" s="15">
        <f t="shared" si="3"/>
        <v>0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2677</v>
      </c>
      <c r="D71" s="41">
        <f>SUM(D72:D155)</f>
        <v>2762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3.1751961150541651E-2</v>
      </c>
      <c r="H71" s="42">
        <f>+IF(OR(AND(E71=""),(G71="")),"",E71*G71)</f>
        <v>3.1751961150541651E-2</v>
      </c>
    </row>
    <row r="72" spans="1:8" ht="15" x14ac:dyDescent="0.2">
      <c r="B72" s="5" t="s">
        <v>472</v>
      </c>
      <c r="C72" s="7">
        <v>39</v>
      </c>
      <c r="D72" s="7">
        <v>32</v>
      </c>
      <c r="E72" s="13">
        <f>+IF(C72=0,"",C72/C$71)</f>
        <v>1.4568546880836758E-2</v>
      </c>
      <c r="F72" s="13">
        <f>+IF(D72=0,"",D72/D$71)</f>
        <v>1.1585807385952208E-2</v>
      </c>
      <c r="G72" s="12">
        <f>+IF(OR(AND(D72=0),(C72=0)),"0",((D72-C72)/C72))</f>
        <v>-0.17948717948717949</v>
      </c>
      <c r="H72" s="15">
        <f>+IF(OR(AND(E72=""),(G72="")),"",E72*G72)</f>
        <v>-2.6148673888681359E-3</v>
      </c>
    </row>
    <row r="73" spans="1:8" ht="15" x14ac:dyDescent="0.2">
      <c r="B73" s="5" t="s">
        <v>19</v>
      </c>
      <c r="C73" s="7">
        <v>25</v>
      </c>
      <c r="D73" s="7">
        <v>11</v>
      </c>
      <c r="E73" s="13">
        <f t="shared" ref="E73:E142" si="8">+IF(C73=0,"",C73/C$71)</f>
        <v>9.3388121031004849E-3</v>
      </c>
      <c r="F73" s="13">
        <f t="shared" ref="F73:F142" si="9">+IF(D73=0,"",D73/D$71)</f>
        <v>3.9826212889210715E-3</v>
      </c>
      <c r="G73" s="12">
        <f t="shared" ref="G73:G142" si="10">+IF(OR(AND(D73=0),(C73=0)),"0",((D73-C73)/C73))</f>
        <v>-0.56000000000000005</v>
      </c>
      <c r="H73" s="15">
        <f t="shared" ref="H73:H142" si="11">+IF(OR(AND(E73=""),(G73="")),"",E73*G73)</f>
        <v>-5.2297347777362719E-3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5</v>
      </c>
      <c r="E74" s="70" t="str">
        <f t="shared" ref="E74" si="12">+IF(C74=0,"",C74/C$71)</f>
        <v/>
      </c>
      <c r="F74" s="70">
        <f t="shared" ref="F74" si="13">+IF(D74=0,"",D74/D$71)</f>
        <v>1.8102824040550326E-3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96</v>
      </c>
      <c r="D75" s="45">
        <v>200</v>
      </c>
      <c r="E75" s="70">
        <f t="shared" si="8"/>
        <v>3.5861038475905868E-2</v>
      </c>
      <c r="F75" s="70">
        <f t="shared" si="9"/>
        <v>7.2411296162201308E-2</v>
      </c>
      <c r="G75" s="67">
        <f t="shared" si="10"/>
        <v>1.0833333333333333</v>
      </c>
      <c r="H75" s="68">
        <f t="shared" si="11"/>
        <v>3.8849458348898018E-2</v>
      </c>
    </row>
    <row r="76" spans="1:8" s="69" customFormat="1" ht="15" x14ac:dyDescent="0.2">
      <c r="A76" s="71"/>
      <c r="B76" s="66" t="s">
        <v>193</v>
      </c>
      <c r="C76" s="45">
        <v>109</v>
      </c>
      <c r="D76" s="45">
        <v>135</v>
      </c>
      <c r="E76" s="70">
        <f t="shared" si="8"/>
        <v>4.0717220769518114E-2</v>
      </c>
      <c r="F76" s="70">
        <f t="shared" si="9"/>
        <v>4.8877624909485877E-2</v>
      </c>
      <c r="G76" s="67">
        <f t="shared" si="10"/>
        <v>0.23853211009174313</v>
      </c>
      <c r="H76" s="68">
        <f t="shared" si="11"/>
        <v>9.7123645872245045E-3</v>
      </c>
    </row>
    <row r="77" spans="1:8" s="69" customFormat="1" ht="15" x14ac:dyDescent="0.2">
      <c r="A77" s="71"/>
      <c r="B77" s="66" t="s">
        <v>21</v>
      </c>
      <c r="C77" s="45">
        <v>26</v>
      </c>
      <c r="D77" s="45">
        <v>11</v>
      </c>
      <c r="E77" s="70">
        <f t="shared" si="8"/>
        <v>9.7123645872245045E-3</v>
      </c>
      <c r="F77" s="70">
        <f t="shared" si="9"/>
        <v>3.9826212889210715E-3</v>
      </c>
      <c r="G77" s="67">
        <f t="shared" si="10"/>
        <v>-0.57692307692307687</v>
      </c>
      <c r="H77" s="68">
        <f t="shared" si="11"/>
        <v>-5.6032872618602906E-3</v>
      </c>
    </row>
    <row r="78" spans="1:8" s="69" customFormat="1" ht="15" x14ac:dyDescent="0.2">
      <c r="A78" s="65" t="s">
        <v>615</v>
      </c>
      <c r="B78" s="66" t="s">
        <v>40</v>
      </c>
      <c r="C78" s="45">
        <v>2</v>
      </c>
      <c r="D78" s="45">
        <v>17</v>
      </c>
      <c r="E78" s="70">
        <f t="shared" ref="E78" si="16">+IF(C78=0,"",C78/C$71)</f>
        <v>7.4710496824803888E-4</v>
      </c>
      <c r="F78" s="70">
        <f t="shared" ref="F78" si="17">+IF(D78=0,"",D78/D$71)</f>
        <v>6.1549601737871107E-3</v>
      </c>
      <c r="G78" s="67">
        <f t="shared" ref="G78" si="18">+IF(OR(AND(D78=0),(C78=0)),"0",((D78-C78)/C78))</f>
        <v>7.5</v>
      </c>
      <c r="H78" s="68">
        <f t="shared" ref="H78" si="19">+IF(OR(AND(E78=""),(G78="")),"",E78*G78)</f>
        <v>5.6032872618602915E-3</v>
      </c>
    </row>
    <row r="79" spans="1:8" s="69" customFormat="1" ht="15" x14ac:dyDescent="0.2">
      <c r="A79" s="71"/>
      <c r="B79" s="66" t="s">
        <v>194</v>
      </c>
      <c r="C79" s="45">
        <v>2</v>
      </c>
      <c r="D79" s="45">
        <v>0</v>
      </c>
      <c r="E79" s="70">
        <f t="shared" si="8"/>
        <v>7.4710496824803888E-4</v>
      </c>
      <c r="F79" s="70" t="str">
        <f t="shared" si="9"/>
        <v/>
      </c>
      <c r="G79" s="67" t="str">
        <f t="shared" si="10"/>
        <v>0</v>
      </c>
      <c r="H79" s="68">
        <f t="shared" si="11"/>
        <v>0</v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4</v>
      </c>
      <c r="E80" s="70" t="str">
        <f t="shared" si="8"/>
        <v/>
      </c>
      <c r="F80" s="70">
        <f t="shared" si="9"/>
        <v>1.448225923244026E-3</v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7</v>
      </c>
      <c r="D83" s="45">
        <v>8</v>
      </c>
      <c r="E83" s="70">
        <f t="shared" si="8"/>
        <v>2.6148673888681359E-3</v>
      </c>
      <c r="F83" s="70">
        <f t="shared" si="9"/>
        <v>2.8964518464880519E-3</v>
      </c>
      <c r="G83" s="67">
        <f t="shared" si="10"/>
        <v>0.14285714285714285</v>
      </c>
      <c r="H83" s="68">
        <f t="shared" si="11"/>
        <v>3.7355248412401939E-4</v>
      </c>
    </row>
    <row r="84" spans="1:8" s="69" customFormat="1" ht="15" x14ac:dyDescent="0.2">
      <c r="A84" s="71"/>
      <c r="B84" s="66" t="s">
        <v>22</v>
      </c>
      <c r="C84" s="45">
        <v>2</v>
      </c>
      <c r="D84" s="45">
        <v>1</v>
      </c>
      <c r="E84" s="70">
        <f t="shared" si="8"/>
        <v>7.4710496824803888E-4</v>
      </c>
      <c r="F84" s="70">
        <f t="shared" si="9"/>
        <v>3.6205648081100649E-4</v>
      </c>
      <c r="G84" s="67">
        <f t="shared" si="10"/>
        <v>-0.5</v>
      </c>
      <c r="H84" s="68">
        <f t="shared" si="11"/>
        <v>-3.7355248412401944E-4</v>
      </c>
    </row>
    <row r="85" spans="1:8" s="69" customFormat="1" ht="15" x14ac:dyDescent="0.2">
      <c r="A85" s="71"/>
      <c r="B85" s="66" t="s">
        <v>198</v>
      </c>
      <c r="C85" s="45">
        <v>20</v>
      </c>
      <c r="D85" s="45">
        <v>18</v>
      </c>
      <c r="E85" s="70">
        <f t="shared" si="8"/>
        <v>7.4710496824803886E-3</v>
      </c>
      <c r="F85" s="70">
        <f t="shared" si="9"/>
        <v>6.5170166545981175E-3</v>
      </c>
      <c r="G85" s="67">
        <f t="shared" si="10"/>
        <v>-0.1</v>
      </c>
      <c r="H85" s="68">
        <f t="shared" si="11"/>
        <v>-7.4710496824803888E-4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9</v>
      </c>
      <c r="E86" s="70" t="str">
        <f t="shared" ref="E86" si="20">+IF(C86=0,"",C86/C$71)</f>
        <v/>
      </c>
      <c r="F86" s="70">
        <f t="shared" ref="F86" si="21">+IF(D86=0,"",D86/D$71)</f>
        <v>3.2585083272990588E-3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29</v>
      </c>
      <c r="D87" s="7">
        <v>28</v>
      </c>
      <c r="E87" s="13">
        <f t="shared" si="8"/>
        <v>1.0833022039596563E-2</v>
      </c>
      <c r="F87" s="13">
        <f t="shared" si="9"/>
        <v>1.0137581462708182E-2</v>
      </c>
      <c r="G87" s="12">
        <f t="shared" si="10"/>
        <v>-3.4482758620689655E-2</v>
      </c>
      <c r="H87" s="15">
        <f t="shared" si="11"/>
        <v>-3.7355248412401944E-4</v>
      </c>
    </row>
    <row r="88" spans="1:8" ht="15" x14ac:dyDescent="0.2">
      <c r="B88" s="5" t="s">
        <v>200</v>
      </c>
      <c r="C88" s="7">
        <v>4</v>
      </c>
      <c r="D88" s="7">
        <v>5</v>
      </c>
      <c r="E88" s="13">
        <f t="shared" si="8"/>
        <v>1.4942099364960778E-3</v>
      </c>
      <c r="F88" s="13">
        <f t="shared" si="9"/>
        <v>1.8102824040550326E-3</v>
      </c>
      <c r="G88" s="12">
        <f t="shared" si="10"/>
        <v>0.25</v>
      </c>
      <c r="H88" s="15">
        <f t="shared" si="11"/>
        <v>3.7355248412401944E-4</v>
      </c>
    </row>
    <row r="89" spans="1:8" ht="15" x14ac:dyDescent="0.2">
      <c r="B89" s="5" t="s">
        <v>26</v>
      </c>
      <c r="C89" s="7">
        <v>12</v>
      </c>
      <c r="D89" s="7">
        <v>6</v>
      </c>
      <c r="E89" s="13">
        <f t="shared" si="8"/>
        <v>4.4826298094882335E-3</v>
      </c>
      <c r="F89" s="13">
        <f t="shared" si="9"/>
        <v>2.1723388848660392E-3</v>
      </c>
      <c r="G89" s="12">
        <f t="shared" si="10"/>
        <v>-0.5</v>
      </c>
      <c r="H89" s="15">
        <f t="shared" si="11"/>
        <v>-2.2413149047441168E-3</v>
      </c>
    </row>
    <row r="90" spans="1:8" ht="15" x14ac:dyDescent="0.2">
      <c r="B90" s="5" t="s">
        <v>474</v>
      </c>
      <c r="C90" s="7">
        <v>16</v>
      </c>
      <c r="D90" s="7">
        <v>6</v>
      </c>
      <c r="E90" s="13">
        <f t="shared" si="8"/>
        <v>5.9768397459843111E-3</v>
      </c>
      <c r="F90" s="13">
        <f t="shared" si="9"/>
        <v>2.1723388848660392E-3</v>
      </c>
      <c r="G90" s="12">
        <f t="shared" si="10"/>
        <v>-0.625</v>
      </c>
      <c r="H90" s="15">
        <f t="shared" si="11"/>
        <v>-3.7355248412401943E-3</v>
      </c>
    </row>
    <row r="91" spans="1:8" ht="15" x14ac:dyDescent="0.2">
      <c r="B91" s="5" t="s">
        <v>201</v>
      </c>
      <c r="C91" s="7">
        <v>3</v>
      </c>
      <c r="D91" s="7">
        <v>0</v>
      </c>
      <c r="E91" s="13">
        <f t="shared" si="8"/>
        <v>1.1206574523720584E-3</v>
      </c>
      <c r="F91" s="13" t="str">
        <f t="shared" si="9"/>
        <v/>
      </c>
      <c r="G91" s="12" t="str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29</v>
      </c>
      <c r="D94" s="45">
        <v>168</v>
      </c>
      <c r="E94" s="70">
        <f t="shared" si="8"/>
        <v>1.0833022039596563E-2</v>
      </c>
      <c r="F94" s="70">
        <f t="shared" si="9"/>
        <v>6.0825488776249097E-2</v>
      </c>
      <c r="G94" s="67">
        <f t="shared" si="10"/>
        <v>4.7931034482758621</v>
      </c>
      <c r="H94" s="68">
        <f t="shared" si="11"/>
        <v>5.1923795293238699E-2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1</v>
      </c>
      <c r="D96" s="45">
        <v>2</v>
      </c>
      <c r="E96" s="70">
        <f t="shared" si="8"/>
        <v>3.7355248412401944E-4</v>
      </c>
      <c r="F96" s="70">
        <f t="shared" si="9"/>
        <v>7.2411296162201298E-4</v>
      </c>
      <c r="G96" s="67">
        <f t="shared" si="10"/>
        <v>1</v>
      </c>
      <c r="H96" s="68">
        <f t="shared" si="11"/>
        <v>3.7355248412401944E-4</v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45</v>
      </c>
      <c r="D98" s="45">
        <v>27</v>
      </c>
      <c r="E98" s="70">
        <f t="shared" si="8"/>
        <v>1.6809861785580874E-2</v>
      </c>
      <c r="F98" s="70">
        <f t="shared" si="9"/>
        <v>9.7755249818971754E-3</v>
      </c>
      <c r="G98" s="67">
        <f t="shared" si="10"/>
        <v>-0.4</v>
      </c>
      <c r="H98" s="68">
        <f t="shared" si="11"/>
        <v>-6.7239447142323494E-3</v>
      </c>
    </row>
    <row r="99" spans="1:8" s="69" customFormat="1" ht="15" x14ac:dyDescent="0.2">
      <c r="A99" s="71"/>
      <c r="B99" s="66" t="s">
        <v>475</v>
      </c>
      <c r="C99" s="45">
        <v>23</v>
      </c>
      <c r="D99" s="45">
        <v>14</v>
      </c>
      <c r="E99" s="70">
        <f t="shared" si="8"/>
        <v>8.5917071348524474E-3</v>
      </c>
      <c r="F99" s="70">
        <f t="shared" si="9"/>
        <v>5.0687907313540911E-3</v>
      </c>
      <c r="G99" s="67">
        <f t="shared" si="10"/>
        <v>-0.39130434782608697</v>
      </c>
      <c r="H99" s="68">
        <f t="shared" si="11"/>
        <v>-3.3619723571161751E-3</v>
      </c>
    </row>
    <row r="100" spans="1:8" s="69" customFormat="1" ht="15" x14ac:dyDescent="0.2">
      <c r="A100" s="71"/>
      <c r="B100" s="66" t="s">
        <v>23</v>
      </c>
      <c r="C100" s="45">
        <v>6</v>
      </c>
      <c r="D100" s="45">
        <v>8</v>
      </c>
      <c r="E100" s="70">
        <f t="shared" si="8"/>
        <v>2.2413149047441168E-3</v>
      </c>
      <c r="F100" s="70">
        <f t="shared" si="9"/>
        <v>2.8964518464880519E-3</v>
      </c>
      <c r="G100" s="67">
        <f t="shared" si="10"/>
        <v>0.33333333333333331</v>
      </c>
      <c r="H100" s="68">
        <f t="shared" si="11"/>
        <v>7.4710496824803888E-4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1</v>
      </c>
      <c r="D102" s="45">
        <v>4</v>
      </c>
      <c r="E102" s="70">
        <f t="shared" si="8"/>
        <v>3.7355248412401944E-4</v>
      </c>
      <c r="F102" s="70">
        <f t="shared" si="9"/>
        <v>1.448225923244026E-3</v>
      </c>
      <c r="G102" s="67">
        <f t="shared" si="10"/>
        <v>3</v>
      </c>
      <c r="H102" s="68">
        <f t="shared" si="11"/>
        <v>1.1206574523720584E-3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7</v>
      </c>
      <c r="D104" s="7">
        <v>0</v>
      </c>
      <c r="E104" s="13">
        <f t="shared" si="8"/>
        <v>2.6148673888681359E-3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74</v>
      </c>
      <c r="D105" s="7">
        <v>57</v>
      </c>
      <c r="E105" s="13">
        <f t="shared" si="8"/>
        <v>2.7642883825177437E-2</v>
      </c>
      <c r="F105" s="13">
        <f t="shared" si="9"/>
        <v>2.0637219406227373E-2</v>
      </c>
      <c r="G105" s="12">
        <f t="shared" si="10"/>
        <v>-0.22972972972972974</v>
      </c>
      <c r="H105" s="15">
        <f t="shared" si="11"/>
        <v>-6.3503922301083307E-3</v>
      </c>
    </row>
    <row r="106" spans="1:8" ht="15" x14ac:dyDescent="0.2">
      <c r="B106" s="5" t="s">
        <v>208</v>
      </c>
      <c r="C106" s="7">
        <v>18</v>
      </c>
      <c r="D106" s="7">
        <v>9</v>
      </c>
      <c r="E106" s="13">
        <f t="shared" si="8"/>
        <v>6.7239447142323494E-3</v>
      </c>
      <c r="F106" s="13">
        <f t="shared" si="9"/>
        <v>3.2585083272990588E-3</v>
      </c>
      <c r="G106" s="12">
        <f t="shared" si="10"/>
        <v>-0.5</v>
      </c>
      <c r="H106" s="15">
        <f t="shared" si="11"/>
        <v>-3.3619723571161747E-3</v>
      </c>
    </row>
    <row r="107" spans="1:8" ht="15" x14ac:dyDescent="0.2">
      <c r="B107" s="5" t="s">
        <v>209</v>
      </c>
      <c r="C107" s="7">
        <v>23</v>
      </c>
      <c r="D107" s="7">
        <v>13</v>
      </c>
      <c r="E107" s="13">
        <f t="shared" si="8"/>
        <v>8.5917071348524474E-3</v>
      </c>
      <c r="F107" s="13">
        <f t="shared" si="9"/>
        <v>4.7067342505430852E-3</v>
      </c>
      <c r="G107" s="12">
        <f t="shared" si="10"/>
        <v>-0.43478260869565216</v>
      </c>
      <c r="H107" s="15">
        <f t="shared" si="11"/>
        <v>-3.7355248412401943E-3</v>
      </c>
    </row>
    <row r="108" spans="1:8" ht="15" x14ac:dyDescent="0.2">
      <c r="B108" s="5" t="s">
        <v>210</v>
      </c>
      <c r="C108" s="7">
        <v>0</v>
      </c>
      <c r="D108" s="7">
        <v>3</v>
      </c>
      <c r="E108" s="13" t="str">
        <f t="shared" si="8"/>
        <v/>
      </c>
      <c r="F108" s="13">
        <f t="shared" si="9"/>
        <v>1.0861694424330196E-3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2</v>
      </c>
      <c r="D109" s="7">
        <v>4</v>
      </c>
      <c r="E109" s="13">
        <f t="shared" si="8"/>
        <v>7.4710496824803888E-4</v>
      </c>
      <c r="F109" s="13">
        <f t="shared" si="9"/>
        <v>1.448225923244026E-3</v>
      </c>
      <c r="G109" s="12">
        <f t="shared" si="10"/>
        <v>1</v>
      </c>
      <c r="H109" s="15">
        <f t="shared" si="11"/>
        <v>7.4710496824803888E-4</v>
      </c>
    </row>
    <row r="110" spans="1:8" ht="15" x14ac:dyDescent="0.2">
      <c r="B110" s="5" t="s">
        <v>212</v>
      </c>
      <c r="C110" s="7">
        <v>1</v>
      </c>
      <c r="D110" s="7">
        <v>3</v>
      </c>
      <c r="E110" s="13">
        <f t="shared" si="8"/>
        <v>3.7355248412401944E-4</v>
      </c>
      <c r="F110" s="13">
        <f t="shared" si="9"/>
        <v>1.0861694424330196E-3</v>
      </c>
      <c r="G110" s="12">
        <f t="shared" si="10"/>
        <v>2</v>
      </c>
      <c r="H110" s="15">
        <f t="shared" si="11"/>
        <v>7.4710496824803888E-4</v>
      </c>
    </row>
    <row r="111" spans="1:8" ht="15" x14ac:dyDescent="0.2">
      <c r="B111" s="5" t="s">
        <v>32</v>
      </c>
      <c r="C111" s="7">
        <v>3</v>
      </c>
      <c r="D111" s="7">
        <v>5</v>
      </c>
      <c r="E111" s="13">
        <f t="shared" si="8"/>
        <v>1.1206574523720584E-3</v>
      </c>
      <c r="F111" s="13">
        <f t="shared" si="9"/>
        <v>1.8102824040550326E-3</v>
      </c>
      <c r="G111" s="12">
        <f t="shared" si="10"/>
        <v>0.66666666666666663</v>
      </c>
      <c r="H111" s="15">
        <f t="shared" si="11"/>
        <v>7.4710496824803888E-4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9</v>
      </c>
      <c r="D114" s="7">
        <v>4</v>
      </c>
      <c r="E114" s="13">
        <f t="shared" si="8"/>
        <v>3.3619723571161747E-3</v>
      </c>
      <c r="F114" s="13">
        <f t="shared" si="9"/>
        <v>1.448225923244026E-3</v>
      </c>
      <c r="G114" s="12">
        <f t="shared" si="10"/>
        <v>-0.55555555555555558</v>
      </c>
      <c r="H114" s="15">
        <f t="shared" si="11"/>
        <v>-1.8677624206200972E-3</v>
      </c>
    </row>
    <row r="115" spans="2:8" ht="15" x14ac:dyDescent="0.2">
      <c r="B115" s="5" t="s">
        <v>29</v>
      </c>
      <c r="C115" s="7">
        <v>8</v>
      </c>
      <c r="D115" s="7">
        <v>3</v>
      </c>
      <c r="E115" s="13">
        <f t="shared" si="8"/>
        <v>2.9884198729921555E-3</v>
      </c>
      <c r="F115" s="13">
        <f t="shared" si="9"/>
        <v>1.0861694424330196E-3</v>
      </c>
      <c r="G115" s="12">
        <f t="shared" si="10"/>
        <v>-0.625</v>
      </c>
      <c r="H115" s="15">
        <f t="shared" si="11"/>
        <v>-1.8677624206200972E-3</v>
      </c>
    </row>
    <row r="116" spans="2:8" ht="15" x14ac:dyDescent="0.2">
      <c r="B116" s="5" t="s">
        <v>215</v>
      </c>
      <c r="C116" s="7">
        <v>2</v>
      </c>
      <c r="D116" s="7">
        <v>1</v>
      </c>
      <c r="E116" s="13">
        <f t="shared" si="8"/>
        <v>7.4710496824803888E-4</v>
      </c>
      <c r="F116" s="13">
        <f t="shared" si="9"/>
        <v>3.6205648081100649E-4</v>
      </c>
      <c r="G116" s="12">
        <f t="shared" si="10"/>
        <v>-0.5</v>
      </c>
      <c r="H116" s="15">
        <f t="shared" si="11"/>
        <v>-3.7355248412401944E-4</v>
      </c>
    </row>
    <row r="117" spans="2:8" ht="15" x14ac:dyDescent="0.2">
      <c r="B117" s="5" t="s">
        <v>30</v>
      </c>
      <c r="C117" s="7">
        <v>3</v>
      </c>
      <c r="D117" s="7">
        <v>2</v>
      </c>
      <c r="E117" s="13">
        <f t="shared" si="8"/>
        <v>1.1206574523720584E-3</v>
      </c>
      <c r="F117" s="13">
        <f t="shared" si="9"/>
        <v>7.2411296162201298E-4</v>
      </c>
      <c r="G117" s="12">
        <f t="shared" si="10"/>
        <v>-0.33333333333333331</v>
      </c>
      <c r="H117" s="15">
        <f t="shared" si="11"/>
        <v>-3.7355248412401944E-4</v>
      </c>
    </row>
    <row r="118" spans="2:8" ht="15" x14ac:dyDescent="0.2">
      <c r="B118" s="5" t="s">
        <v>28</v>
      </c>
      <c r="C118" s="7">
        <v>4</v>
      </c>
      <c r="D118" s="7">
        <v>2</v>
      </c>
      <c r="E118" s="13">
        <f t="shared" si="8"/>
        <v>1.4942099364960778E-3</v>
      </c>
      <c r="F118" s="13">
        <f t="shared" si="9"/>
        <v>7.2411296162201298E-4</v>
      </c>
      <c r="G118" s="12">
        <f t="shared" si="10"/>
        <v>-0.5</v>
      </c>
      <c r="H118" s="15">
        <f t="shared" si="11"/>
        <v>-7.4710496824803888E-4</v>
      </c>
    </row>
    <row r="119" spans="2:8" ht="15" x14ac:dyDescent="0.2">
      <c r="B119" s="5" t="s">
        <v>31</v>
      </c>
      <c r="C119" s="7">
        <v>14</v>
      </c>
      <c r="D119" s="7">
        <v>8</v>
      </c>
      <c r="E119" s="13">
        <f t="shared" si="8"/>
        <v>5.2297347777362719E-3</v>
      </c>
      <c r="F119" s="13">
        <f t="shared" si="9"/>
        <v>2.8964518464880519E-3</v>
      </c>
      <c r="G119" s="12">
        <f t="shared" si="10"/>
        <v>-0.42857142857142855</v>
      </c>
      <c r="H119" s="15">
        <f t="shared" si="11"/>
        <v>-2.2413149047441163E-3</v>
      </c>
    </row>
    <row r="120" spans="2:8" ht="15" x14ac:dyDescent="0.2">
      <c r="B120" s="5" t="s">
        <v>216</v>
      </c>
      <c r="C120" s="7">
        <v>19</v>
      </c>
      <c r="D120" s="7">
        <v>9</v>
      </c>
      <c r="E120" s="13">
        <f t="shared" si="8"/>
        <v>7.097497198356369E-3</v>
      </c>
      <c r="F120" s="13">
        <f t="shared" si="9"/>
        <v>3.2585083272990588E-3</v>
      </c>
      <c r="G120" s="12">
        <f t="shared" si="10"/>
        <v>-0.52631578947368418</v>
      </c>
      <c r="H120" s="15">
        <f t="shared" si="11"/>
        <v>-3.7355248412401939E-3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12</v>
      </c>
      <c r="D122" s="7">
        <v>11</v>
      </c>
      <c r="E122" s="13">
        <f t="shared" si="8"/>
        <v>4.4826298094882335E-3</v>
      </c>
      <c r="F122" s="13">
        <f t="shared" si="9"/>
        <v>3.9826212889210715E-3</v>
      </c>
      <c r="G122" s="12">
        <f t="shared" si="10"/>
        <v>-8.3333333333333329E-2</v>
      </c>
      <c r="H122" s="15">
        <f t="shared" si="11"/>
        <v>-3.7355248412401944E-4</v>
      </c>
    </row>
    <row r="123" spans="2:8" ht="15" x14ac:dyDescent="0.2">
      <c r="B123" s="5" t="s">
        <v>217</v>
      </c>
      <c r="C123" s="7">
        <v>67</v>
      </c>
      <c r="D123" s="7">
        <v>48</v>
      </c>
      <c r="E123" s="13">
        <f t="shared" si="8"/>
        <v>2.5028016436309301E-2</v>
      </c>
      <c r="F123" s="13">
        <f t="shared" si="9"/>
        <v>1.7378711078928313E-2</v>
      </c>
      <c r="G123" s="12">
        <f t="shared" si="10"/>
        <v>-0.28358208955223879</v>
      </c>
      <c r="H123" s="15">
        <f t="shared" si="11"/>
        <v>-7.097497198356369E-3</v>
      </c>
    </row>
    <row r="124" spans="2:8" ht="15" x14ac:dyDescent="0.2">
      <c r="B124" s="5" t="s">
        <v>477</v>
      </c>
      <c r="C124" s="7">
        <v>1</v>
      </c>
      <c r="D124" s="7">
        <v>6</v>
      </c>
      <c r="E124" s="13">
        <f t="shared" si="8"/>
        <v>3.7355248412401944E-4</v>
      </c>
      <c r="F124" s="13">
        <f t="shared" si="9"/>
        <v>2.1723388848660392E-3</v>
      </c>
      <c r="G124" s="12">
        <f t="shared" si="10"/>
        <v>5</v>
      </c>
      <c r="H124" s="15">
        <f t="shared" si="11"/>
        <v>1.8677624206200972E-3</v>
      </c>
    </row>
    <row r="125" spans="2:8" ht="15" x14ac:dyDescent="0.2">
      <c r="B125" s="5" t="s">
        <v>478</v>
      </c>
      <c r="C125" s="7">
        <v>1422</v>
      </c>
      <c r="D125" s="7">
        <v>1360</v>
      </c>
      <c r="E125" s="13">
        <f t="shared" si="8"/>
        <v>0.53119163242435563</v>
      </c>
      <c r="F125" s="13">
        <f t="shared" si="9"/>
        <v>0.49239681390296886</v>
      </c>
      <c r="G125" s="12">
        <f t="shared" si="10"/>
        <v>-4.360056258790436E-2</v>
      </c>
      <c r="H125" s="15">
        <f t="shared" si="11"/>
        <v>-2.3160254015689205E-2</v>
      </c>
    </row>
    <row r="126" spans="2:8" ht="15" x14ac:dyDescent="0.2">
      <c r="B126" s="5" t="s">
        <v>218</v>
      </c>
      <c r="C126" s="7">
        <v>71</v>
      </c>
      <c r="D126" s="7">
        <v>189</v>
      </c>
      <c r="E126" s="13">
        <f t="shared" si="8"/>
        <v>2.652222637280538E-2</v>
      </c>
      <c r="F126" s="13">
        <f t="shared" si="9"/>
        <v>6.8428674873280235E-2</v>
      </c>
      <c r="G126" s="12">
        <f t="shared" si="10"/>
        <v>1.6619718309859155</v>
      </c>
      <c r="H126" s="15">
        <f t="shared" si="11"/>
        <v>4.4079193126634296E-2</v>
      </c>
    </row>
    <row r="127" spans="2:8" ht="15" x14ac:dyDescent="0.2">
      <c r="B127" s="5" t="s">
        <v>219</v>
      </c>
      <c r="C127" s="7">
        <v>129</v>
      </c>
      <c r="D127" s="7">
        <v>32</v>
      </c>
      <c r="E127" s="13">
        <f t="shared" si="8"/>
        <v>4.8188270451998506E-2</v>
      </c>
      <c r="F127" s="13">
        <f t="shared" si="9"/>
        <v>1.1585807385952208E-2</v>
      </c>
      <c r="G127" s="12">
        <f t="shared" si="10"/>
        <v>-0.75193798449612403</v>
      </c>
      <c r="H127" s="15">
        <f t="shared" si="11"/>
        <v>-3.6234590960029886E-2</v>
      </c>
    </row>
    <row r="128" spans="2:8" ht="15" x14ac:dyDescent="0.2">
      <c r="B128" s="5" t="s">
        <v>33</v>
      </c>
      <c r="C128" s="7">
        <v>35</v>
      </c>
      <c r="D128" s="7">
        <v>24</v>
      </c>
      <c r="E128" s="13">
        <f t="shared" si="8"/>
        <v>1.3074336944340679E-2</v>
      </c>
      <c r="F128" s="13">
        <f t="shared" si="9"/>
        <v>8.6893555394641567E-3</v>
      </c>
      <c r="G128" s="12">
        <f t="shared" si="10"/>
        <v>-0.31428571428571428</v>
      </c>
      <c r="H128" s="15">
        <f t="shared" si="11"/>
        <v>-4.109077325364213E-3</v>
      </c>
    </row>
    <row r="129" spans="1:8" ht="15" x14ac:dyDescent="0.2">
      <c r="B129" s="5" t="s">
        <v>37</v>
      </c>
      <c r="C129" s="7">
        <v>11</v>
      </c>
      <c r="D129" s="7">
        <v>13</v>
      </c>
      <c r="E129" s="13">
        <f t="shared" si="8"/>
        <v>4.1090773253642139E-3</v>
      </c>
      <c r="F129" s="13">
        <f t="shared" si="9"/>
        <v>4.7067342505430852E-3</v>
      </c>
      <c r="G129" s="12">
        <f t="shared" si="10"/>
        <v>0.18181818181818182</v>
      </c>
      <c r="H129" s="15">
        <f t="shared" si="11"/>
        <v>7.4710496824803888E-4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4</v>
      </c>
      <c r="E130" s="70" t="str">
        <f t="shared" ref="E130" si="32">+IF(C130=0,"",C130/C$71)</f>
        <v/>
      </c>
      <c r="F130" s="70">
        <f t="shared" ref="F130" si="33">+IF(D130=0,"",D130/D$71)</f>
        <v>1.448225923244026E-3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21</v>
      </c>
      <c r="D131" s="7">
        <v>17</v>
      </c>
      <c r="E131" s="13">
        <f t="shared" si="8"/>
        <v>7.8446021666044082E-3</v>
      </c>
      <c r="F131" s="13">
        <f t="shared" si="9"/>
        <v>6.1549601737871107E-3</v>
      </c>
      <c r="G131" s="12">
        <f t="shared" si="10"/>
        <v>-0.19047619047619047</v>
      </c>
      <c r="H131" s="15">
        <f t="shared" si="11"/>
        <v>-1.4942099364960778E-3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10</v>
      </c>
      <c r="D133" s="7">
        <v>15</v>
      </c>
      <c r="E133" s="13">
        <f t="shared" si="8"/>
        <v>3.7355248412401943E-3</v>
      </c>
      <c r="F133" s="13">
        <f t="shared" si="9"/>
        <v>5.4308472121650979E-3</v>
      </c>
      <c r="G133" s="12">
        <f t="shared" si="10"/>
        <v>0.5</v>
      </c>
      <c r="H133" s="15">
        <f t="shared" si="11"/>
        <v>1.8677624206200972E-3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17</v>
      </c>
      <c r="D135" s="7">
        <v>1</v>
      </c>
      <c r="E135" s="13">
        <f t="shared" si="8"/>
        <v>6.3503922301083298E-3</v>
      </c>
      <c r="F135" s="13">
        <f t="shared" si="9"/>
        <v>3.6205648081100649E-4</v>
      </c>
      <c r="G135" s="12">
        <f t="shared" si="10"/>
        <v>-0.94117647058823528</v>
      </c>
      <c r="H135" s="15">
        <f t="shared" si="11"/>
        <v>-5.9768397459843102E-3</v>
      </c>
    </row>
    <row r="136" spans="1:8" ht="15" x14ac:dyDescent="0.2">
      <c r="B136" s="5" t="s">
        <v>223</v>
      </c>
      <c r="C136" s="7">
        <v>15</v>
      </c>
      <c r="D136" s="7">
        <v>7</v>
      </c>
      <c r="E136" s="13">
        <f t="shared" si="8"/>
        <v>5.6032872618602915E-3</v>
      </c>
      <c r="F136" s="13">
        <f t="shared" si="9"/>
        <v>2.5343953656770456E-3</v>
      </c>
      <c r="G136" s="12">
        <f t="shared" si="10"/>
        <v>-0.53333333333333333</v>
      </c>
      <c r="H136" s="15">
        <f t="shared" si="11"/>
        <v>-2.9884198729921555E-3</v>
      </c>
    </row>
    <row r="137" spans="1:8" ht="30" x14ac:dyDescent="0.2">
      <c r="B137" s="5" t="s">
        <v>479</v>
      </c>
      <c r="C137" s="7">
        <v>8</v>
      </c>
      <c r="D137" s="7">
        <v>12</v>
      </c>
      <c r="E137" s="13">
        <f t="shared" si="8"/>
        <v>2.9884198729921555E-3</v>
      </c>
      <c r="F137" s="13">
        <f t="shared" si="9"/>
        <v>4.3446777697320783E-3</v>
      </c>
      <c r="G137" s="12">
        <f t="shared" si="10"/>
        <v>0.5</v>
      </c>
      <c r="H137" s="15">
        <f t="shared" si="11"/>
        <v>1.4942099364960778E-3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22</v>
      </c>
      <c r="D139" s="7">
        <v>9</v>
      </c>
      <c r="E139" s="13">
        <f t="shared" si="8"/>
        <v>8.2181546507284278E-3</v>
      </c>
      <c r="F139" s="13">
        <f t="shared" si="9"/>
        <v>3.2585083272990588E-3</v>
      </c>
      <c r="G139" s="12">
        <f t="shared" si="10"/>
        <v>-0.59090909090909094</v>
      </c>
      <c r="H139" s="15">
        <f t="shared" si="11"/>
        <v>-4.8561822936122531E-3</v>
      </c>
    </row>
    <row r="140" spans="1:8" ht="15" x14ac:dyDescent="0.2">
      <c r="B140" s="5" t="s">
        <v>46</v>
      </c>
      <c r="C140" s="7">
        <v>12</v>
      </c>
      <c r="D140" s="7">
        <v>11</v>
      </c>
      <c r="E140" s="13">
        <f t="shared" si="8"/>
        <v>4.4826298094882335E-3</v>
      </c>
      <c r="F140" s="13">
        <f t="shared" si="9"/>
        <v>3.9826212889210715E-3</v>
      </c>
      <c r="G140" s="12">
        <f t="shared" si="10"/>
        <v>-8.3333333333333329E-2</v>
      </c>
      <c r="H140" s="15">
        <f t="shared" si="11"/>
        <v>-3.7355248412401944E-4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5</v>
      </c>
      <c r="D144" s="7">
        <v>5</v>
      </c>
      <c r="E144" s="13">
        <f t="shared" si="36"/>
        <v>1.8677624206200972E-3</v>
      </c>
      <c r="F144" s="13">
        <f t="shared" si="37"/>
        <v>1.8102824040550326E-3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6</v>
      </c>
      <c r="D145" s="7">
        <v>2</v>
      </c>
      <c r="E145" s="13">
        <f t="shared" si="36"/>
        <v>2.2413149047441168E-3</v>
      </c>
      <c r="F145" s="13">
        <f t="shared" si="37"/>
        <v>7.2411296162201298E-4</v>
      </c>
      <c r="G145" s="12">
        <f t="shared" si="38"/>
        <v>-0.66666666666666663</v>
      </c>
      <c r="H145" s="15">
        <f t="shared" si="39"/>
        <v>-1.4942099364960778E-3</v>
      </c>
    </row>
    <row r="146" spans="1:8" ht="30" x14ac:dyDescent="0.2">
      <c r="B146" s="5" t="s">
        <v>227</v>
      </c>
      <c r="C146" s="7">
        <v>7</v>
      </c>
      <c r="D146" s="7">
        <v>2</v>
      </c>
      <c r="E146" s="13">
        <f t="shared" si="36"/>
        <v>2.6148673888681359E-3</v>
      </c>
      <c r="F146" s="13">
        <f t="shared" si="37"/>
        <v>7.2411296162201298E-4</v>
      </c>
      <c r="G146" s="12">
        <f t="shared" si="38"/>
        <v>-0.7142857142857143</v>
      </c>
      <c r="H146" s="15">
        <f t="shared" si="39"/>
        <v>-1.8677624206200972E-3</v>
      </c>
    </row>
    <row r="147" spans="1:8" ht="30" x14ac:dyDescent="0.2">
      <c r="B147" s="5" t="s">
        <v>228</v>
      </c>
      <c r="C147" s="7">
        <v>2</v>
      </c>
      <c r="D147" s="7">
        <v>0</v>
      </c>
      <c r="E147" s="13">
        <f t="shared" si="36"/>
        <v>7.4710496824803888E-4</v>
      </c>
      <c r="F147" s="13" t="str">
        <f t="shared" si="37"/>
        <v/>
      </c>
      <c r="G147" s="12" t="str">
        <f t="shared" si="38"/>
        <v>0</v>
      </c>
      <c r="H147" s="15">
        <f t="shared" si="39"/>
        <v>0</v>
      </c>
    </row>
    <row r="148" spans="1:8" ht="15" x14ac:dyDescent="0.2">
      <c r="B148" s="5" t="s">
        <v>481</v>
      </c>
      <c r="C148" s="7">
        <v>31</v>
      </c>
      <c r="D148" s="7">
        <v>1</v>
      </c>
      <c r="E148" s="13">
        <f t="shared" si="36"/>
        <v>1.1580127007844603E-2</v>
      </c>
      <c r="F148" s="13">
        <f t="shared" si="37"/>
        <v>3.6205648081100649E-4</v>
      </c>
      <c r="G148" s="12">
        <f t="shared" si="38"/>
        <v>-0.967741935483871</v>
      </c>
      <c r="H148" s="15">
        <f t="shared" si="39"/>
        <v>-1.1206574523720583E-2</v>
      </c>
    </row>
    <row r="149" spans="1:8" ht="15" x14ac:dyDescent="0.2">
      <c r="B149" s="5" t="s">
        <v>45</v>
      </c>
      <c r="C149" s="7">
        <v>5</v>
      </c>
      <c r="D149" s="7">
        <v>3</v>
      </c>
      <c r="E149" s="13">
        <f t="shared" si="36"/>
        <v>1.8677624206200972E-3</v>
      </c>
      <c r="F149" s="13">
        <f t="shared" si="37"/>
        <v>1.0861694424330196E-3</v>
      </c>
      <c r="G149" s="12">
        <f t="shared" si="38"/>
        <v>-0.4</v>
      </c>
      <c r="H149" s="15">
        <f t="shared" si="39"/>
        <v>-7.4710496824803888E-4</v>
      </c>
    </row>
    <row r="150" spans="1:8" ht="15" x14ac:dyDescent="0.2">
      <c r="B150" s="5" t="s">
        <v>43</v>
      </c>
      <c r="C150" s="7">
        <v>84</v>
      </c>
      <c r="D150" s="7">
        <v>108</v>
      </c>
      <c r="E150" s="13">
        <f t="shared" si="36"/>
        <v>3.1378408666417633E-2</v>
      </c>
      <c r="F150" s="13">
        <f t="shared" si="37"/>
        <v>3.9102099927588702E-2</v>
      </c>
      <c r="G150" s="12">
        <f t="shared" si="38"/>
        <v>0.2857142857142857</v>
      </c>
      <c r="H150" s="15">
        <f t="shared" si="39"/>
        <v>8.9652596189764653E-3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40</v>
      </c>
      <c r="E152" s="70" t="str">
        <f t="shared" ref="E152:E155" si="40">+IF(C152=0,"",C152/C$71)</f>
        <v/>
      </c>
      <c r="F152" s="70">
        <f t="shared" ref="F152:F155" si="41">+IF(D152=0,"",D152/D$71)</f>
        <v>1.4482259232440261E-2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3182</v>
      </c>
      <c r="D161" s="41">
        <f>SUM(D162:D323)</f>
        <v>4417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0.38812067881835322</v>
      </c>
      <c r="H161" s="42">
        <f>+IF(OR(AND(E161=""),(G161="")),"",E161*G161)</f>
        <v>0.38812067881835322</v>
      </c>
    </row>
    <row r="162" spans="1:8" s="69" customFormat="1" ht="15" x14ac:dyDescent="0.2">
      <c r="A162" s="71"/>
      <c r="B162" s="72" t="s">
        <v>482</v>
      </c>
      <c r="C162" s="45">
        <v>18</v>
      </c>
      <c r="D162" s="45">
        <v>12</v>
      </c>
      <c r="E162" s="70">
        <f>+IF(C162=0,"",C162/C$161)</f>
        <v>5.6568196103079825E-3</v>
      </c>
      <c r="F162" s="70">
        <f>+IF(D162=0,"",D162/D$161)</f>
        <v>2.7167760923703871E-3</v>
      </c>
      <c r="G162" s="67">
        <f>+IF(OR(AND(D162=0),(C162=0)),"0",((D162-C162)/C162))</f>
        <v>-0.33333333333333331</v>
      </c>
      <c r="H162" s="68">
        <f>+IF(OR(AND(E162=""),(G162="")),"",E162*G162)</f>
        <v>-1.8856065367693275E-3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2</v>
      </c>
      <c r="E163" s="70">
        <f t="shared" ref="E163:E232" si="44">+IF(C163=0,"",C163/C$161)</f>
        <v>6.285355122564425E-4</v>
      </c>
      <c r="F163" s="70">
        <f t="shared" ref="F163:F232" si="45">+IF(D163=0,"",D163/D$161)</f>
        <v>4.527960153950645E-4</v>
      </c>
      <c r="G163" s="67">
        <f t="shared" ref="G163:G232" si="46">+IF(OR(AND(D163=0),(C163=0)),"0",((D163-C163)/C163))</f>
        <v>0</v>
      </c>
      <c r="H163" s="68">
        <f t="shared" ref="H163:H232" si="47">+IF(OR(AND(E163=""),(G163="")),"",E163*G163)</f>
        <v>0</v>
      </c>
    </row>
    <row r="164" spans="1:8" s="69" customFormat="1" ht="30" x14ac:dyDescent="0.2">
      <c r="A164" s="71"/>
      <c r="B164" s="72" t="s">
        <v>484</v>
      </c>
      <c r="C164" s="45">
        <v>6</v>
      </c>
      <c r="D164" s="45">
        <v>2</v>
      </c>
      <c r="E164" s="70">
        <f t="shared" si="44"/>
        <v>1.8856065367693275E-3</v>
      </c>
      <c r="F164" s="70">
        <f t="shared" si="45"/>
        <v>4.527960153950645E-4</v>
      </c>
      <c r="G164" s="67">
        <f t="shared" si="46"/>
        <v>-0.66666666666666663</v>
      </c>
      <c r="H164" s="68">
        <f t="shared" si="47"/>
        <v>-1.257071024512885E-3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110</v>
      </c>
      <c r="D166" s="45">
        <v>19</v>
      </c>
      <c r="E166" s="70">
        <f t="shared" si="44"/>
        <v>3.4569453174104335E-2</v>
      </c>
      <c r="F166" s="70">
        <f t="shared" si="45"/>
        <v>4.301562146253113E-3</v>
      </c>
      <c r="G166" s="67">
        <f t="shared" si="46"/>
        <v>-0.82727272727272727</v>
      </c>
      <c r="H166" s="68">
        <f t="shared" si="47"/>
        <v>-2.8598365807668131E-2</v>
      </c>
    </row>
    <row r="167" spans="1:8" s="69" customFormat="1" ht="15" x14ac:dyDescent="0.2">
      <c r="A167" s="71"/>
      <c r="B167" s="72" t="s">
        <v>49</v>
      </c>
      <c r="C167" s="45">
        <v>670</v>
      </c>
      <c r="D167" s="45">
        <v>1570</v>
      </c>
      <c r="E167" s="70">
        <f t="shared" si="44"/>
        <v>0.21055939660590822</v>
      </c>
      <c r="F167" s="70">
        <f t="shared" si="45"/>
        <v>0.35544487208512565</v>
      </c>
      <c r="G167" s="67">
        <f t="shared" si="46"/>
        <v>1.3432835820895523</v>
      </c>
      <c r="H167" s="68">
        <f t="shared" si="47"/>
        <v>0.28284098051539913</v>
      </c>
    </row>
    <row r="168" spans="1:8" s="69" customFormat="1" ht="15" x14ac:dyDescent="0.2">
      <c r="A168" s="71"/>
      <c r="B168" s="72" t="s">
        <v>52</v>
      </c>
      <c r="C168" s="45">
        <v>10</v>
      </c>
      <c r="D168" s="45">
        <v>13</v>
      </c>
      <c r="E168" s="70">
        <f t="shared" si="44"/>
        <v>3.1426775612822125E-3</v>
      </c>
      <c r="F168" s="70">
        <f t="shared" si="45"/>
        <v>2.9431741000679195E-3</v>
      </c>
      <c r="G168" s="67">
        <f t="shared" si="46"/>
        <v>0.3</v>
      </c>
      <c r="H168" s="68">
        <f t="shared" si="47"/>
        <v>9.4280326838466376E-4</v>
      </c>
    </row>
    <row r="169" spans="1:8" s="69" customFormat="1" ht="15" x14ac:dyDescent="0.2">
      <c r="A169" s="71"/>
      <c r="B169" s="72" t="s">
        <v>229</v>
      </c>
      <c r="C169" s="45">
        <v>82</v>
      </c>
      <c r="D169" s="45">
        <v>111</v>
      </c>
      <c r="E169" s="70">
        <f t="shared" si="44"/>
        <v>2.5769956002514142E-2</v>
      </c>
      <c r="F169" s="70">
        <f t="shared" si="45"/>
        <v>2.5130178854426082E-2</v>
      </c>
      <c r="G169" s="67">
        <f t="shared" si="46"/>
        <v>0.35365853658536583</v>
      </c>
      <c r="H169" s="68">
        <f t="shared" si="47"/>
        <v>9.1137649277184159E-3</v>
      </c>
    </row>
    <row r="170" spans="1:8" s="69" customFormat="1" ht="15" x14ac:dyDescent="0.2">
      <c r="A170" s="71"/>
      <c r="B170" s="72" t="s">
        <v>50</v>
      </c>
      <c r="C170" s="45">
        <v>17</v>
      </c>
      <c r="D170" s="45">
        <v>13</v>
      </c>
      <c r="E170" s="70">
        <f t="shared" si="44"/>
        <v>5.3425518541797608E-3</v>
      </c>
      <c r="F170" s="70">
        <f t="shared" si="45"/>
        <v>2.9431741000679195E-3</v>
      </c>
      <c r="G170" s="67">
        <f t="shared" si="46"/>
        <v>-0.23529411764705882</v>
      </c>
      <c r="H170" s="68">
        <f t="shared" si="47"/>
        <v>-1.2570710245128848E-3</v>
      </c>
    </row>
    <row r="171" spans="1:8" s="69" customFormat="1" ht="15" x14ac:dyDescent="0.2">
      <c r="A171" s="71"/>
      <c r="B171" s="72" t="s">
        <v>47</v>
      </c>
      <c r="C171" s="45">
        <v>1</v>
      </c>
      <c r="D171" s="45">
        <v>0</v>
      </c>
      <c r="E171" s="70">
        <f t="shared" si="44"/>
        <v>3.1426775612822125E-4</v>
      </c>
      <c r="F171" s="70" t="str">
        <f t="shared" si="45"/>
        <v/>
      </c>
      <c r="G171" s="67" t="str">
        <f t="shared" si="46"/>
        <v>0</v>
      </c>
      <c r="H171" s="68">
        <f t="shared" si="47"/>
        <v>0</v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1</v>
      </c>
      <c r="E172" s="70" t="str">
        <f t="shared" si="44"/>
        <v/>
      </c>
      <c r="F172" s="70">
        <f t="shared" si="45"/>
        <v>2.2639800769753225E-4</v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36</v>
      </c>
      <c r="D173" s="45">
        <v>25</v>
      </c>
      <c r="E173" s="70">
        <f t="shared" si="44"/>
        <v>1.1313639220615965E-2</v>
      </c>
      <c r="F173" s="70">
        <f t="shared" si="45"/>
        <v>5.6599501924383061E-3</v>
      </c>
      <c r="G173" s="67">
        <f t="shared" si="46"/>
        <v>-0.30555555555555558</v>
      </c>
      <c r="H173" s="68">
        <f t="shared" si="47"/>
        <v>-3.4569453174104342E-3</v>
      </c>
    </row>
    <row r="174" spans="1:8" s="69" customFormat="1" ht="15" x14ac:dyDescent="0.2">
      <c r="A174" s="71"/>
      <c r="B174" s="72" t="s">
        <v>51</v>
      </c>
      <c r="C174" s="45">
        <v>12</v>
      </c>
      <c r="D174" s="45">
        <v>6</v>
      </c>
      <c r="E174" s="70">
        <f t="shared" si="44"/>
        <v>3.771213073538655E-3</v>
      </c>
      <c r="F174" s="70">
        <f t="shared" si="45"/>
        <v>1.3583880461851936E-3</v>
      </c>
      <c r="G174" s="67">
        <f t="shared" si="46"/>
        <v>-0.5</v>
      </c>
      <c r="H174" s="68">
        <f t="shared" si="47"/>
        <v>-1.8856065367693275E-3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12</v>
      </c>
      <c r="E175" s="70" t="str">
        <f t="shared" ref="E175" si="48">+IF(C175=0,"",C175/C$161)</f>
        <v/>
      </c>
      <c r="F175" s="70">
        <f t="shared" ref="F175" si="49">+IF(D175=0,"",D175/D$161)</f>
        <v>2.7167760923703871E-3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149</v>
      </c>
      <c r="D176" s="45">
        <v>135</v>
      </c>
      <c r="E176" s="70">
        <f t="shared" si="44"/>
        <v>4.6825895663104966E-2</v>
      </c>
      <c r="F176" s="70">
        <f t="shared" si="45"/>
        <v>3.0563731039166854E-2</v>
      </c>
      <c r="G176" s="67">
        <f t="shared" si="46"/>
        <v>-9.3959731543624164E-2</v>
      </c>
      <c r="H176" s="68">
        <f t="shared" si="47"/>
        <v>-4.3997485857950975E-3</v>
      </c>
    </row>
    <row r="177" spans="1:8" s="69" customFormat="1" ht="15" x14ac:dyDescent="0.2">
      <c r="A177" s="71"/>
      <c r="B177" s="72" t="s">
        <v>231</v>
      </c>
      <c r="C177" s="45">
        <v>28</v>
      </c>
      <c r="D177" s="45">
        <v>24</v>
      </c>
      <c r="E177" s="70">
        <f t="shared" si="44"/>
        <v>8.7994971715901951E-3</v>
      </c>
      <c r="F177" s="70">
        <f t="shared" si="45"/>
        <v>5.4335521847407742E-3</v>
      </c>
      <c r="G177" s="67">
        <f t="shared" si="46"/>
        <v>-0.14285714285714285</v>
      </c>
      <c r="H177" s="68">
        <f t="shared" si="47"/>
        <v>-1.257071024512885E-3</v>
      </c>
    </row>
    <row r="178" spans="1:8" s="69" customFormat="1" ht="15" x14ac:dyDescent="0.2">
      <c r="A178" s="71"/>
      <c r="B178" s="72" t="s">
        <v>48</v>
      </c>
      <c r="C178" s="45">
        <v>7</v>
      </c>
      <c r="D178" s="45">
        <v>14</v>
      </c>
      <c r="E178" s="70">
        <f t="shared" si="44"/>
        <v>2.1998742928975488E-3</v>
      </c>
      <c r="F178" s="70">
        <f t="shared" si="45"/>
        <v>3.1695721077654518E-3</v>
      </c>
      <c r="G178" s="67">
        <f t="shared" si="46"/>
        <v>1</v>
      </c>
      <c r="H178" s="68">
        <f t="shared" si="47"/>
        <v>2.1998742928975488E-3</v>
      </c>
    </row>
    <row r="179" spans="1:8" s="69" customFormat="1" ht="15" x14ac:dyDescent="0.2">
      <c r="A179" s="71"/>
      <c r="B179" s="72" t="s">
        <v>53</v>
      </c>
      <c r="C179" s="45">
        <v>2</v>
      </c>
      <c r="D179" s="45">
        <v>1</v>
      </c>
      <c r="E179" s="70">
        <f t="shared" si="44"/>
        <v>6.285355122564425E-4</v>
      </c>
      <c r="F179" s="70">
        <f t="shared" si="45"/>
        <v>2.2639800769753225E-4</v>
      </c>
      <c r="G179" s="67">
        <f t="shared" si="46"/>
        <v>-0.5</v>
      </c>
      <c r="H179" s="68">
        <f t="shared" si="47"/>
        <v>-3.1426775612822125E-4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3</v>
      </c>
      <c r="E180" s="70" t="str">
        <f t="shared" ref="E180:E181" si="52">+IF(C180=0,"",C180/C$161)</f>
        <v/>
      </c>
      <c r="F180" s="70">
        <f t="shared" ref="F180:F181" si="53">+IF(D180=0,"",D180/D$161)</f>
        <v>6.7919402309259678E-4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105</v>
      </c>
      <c r="D182" s="45">
        <v>33</v>
      </c>
      <c r="E182" s="70">
        <f t="shared" si="44"/>
        <v>3.2998114393463229E-2</v>
      </c>
      <c r="F182" s="70">
        <f t="shared" si="45"/>
        <v>7.4711342540185648E-3</v>
      </c>
      <c r="G182" s="67">
        <f t="shared" si="46"/>
        <v>-0.68571428571428572</v>
      </c>
      <c r="H182" s="68">
        <f t="shared" si="47"/>
        <v>-2.262727844123193E-2</v>
      </c>
    </row>
    <row r="183" spans="1:8" s="69" customFormat="1" ht="15" x14ac:dyDescent="0.2">
      <c r="A183" s="71"/>
      <c r="B183" s="72" t="s">
        <v>233</v>
      </c>
      <c r="C183" s="45">
        <v>1</v>
      </c>
      <c r="D183" s="45">
        <v>2</v>
      </c>
      <c r="E183" s="70">
        <f t="shared" si="44"/>
        <v>3.1426775612822125E-4</v>
      </c>
      <c r="F183" s="70">
        <f t="shared" si="45"/>
        <v>4.527960153950645E-4</v>
      </c>
      <c r="G183" s="67">
        <f t="shared" si="46"/>
        <v>1</v>
      </c>
      <c r="H183" s="68">
        <f t="shared" si="47"/>
        <v>3.1426775612822125E-4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4</v>
      </c>
      <c r="D185" s="45">
        <v>3</v>
      </c>
      <c r="E185" s="70">
        <f t="shared" si="44"/>
        <v>1.257071024512885E-3</v>
      </c>
      <c r="F185" s="70">
        <f t="shared" si="45"/>
        <v>6.7919402309259678E-4</v>
      </c>
      <c r="G185" s="67">
        <f t="shared" si="46"/>
        <v>-0.25</v>
      </c>
      <c r="H185" s="68">
        <f t="shared" si="47"/>
        <v>-3.1426775612822125E-4</v>
      </c>
    </row>
    <row r="186" spans="1:8" s="69" customFormat="1" ht="15" x14ac:dyDescent="0.2">
      <c r="A186" s="71"/>
      <c r="B186" s="72" t="s">
        <v>488</v>
      </c>
      <c r="C186" s="45">
        <v>42</v>
      </c>
      <c r="D186" s="45">
        <v>26</v>
      </c>
      <c r="E186" s="70">
        <f t="shared" si="44"/>
        <v>1.3199245757385292E-2</v>
      </c>
      <c r="F186" s="70">
        <f t="shared" si="45"/>
        <v>5.8863482001358389E-3</v>
      </c>
      <c r="G186" s="67">
        <f t="shared" si="46"/>
        <v>-0.38095238095238093</v>
      </c>
      <c r="H186" s="68">
        <f t="shared" si="47"/>
        <v>-5.0282840980515392E-3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14</v>
      </c>
      <c r="E187" s="70" t="str">
        <f t="shared" ref="E187" si="56">+IF(C187=0,"",C187/C$161)</f>
        <v/>
      </c>
      <c r="F187" s="70">
        <f t="shared" ref="F187" si="57">+IF(D187=0,"",D187/D$161)</f>
        <v>3.1695721077654518E-3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65</v>
      </c>
      <c r="D188" s="45">
        <v>40</v>
      </c>
      <c r="E188" s="70">
        <f t="shared" si="44"/>
        <v>2.0427404148334379E-2</v>
      </c>
      <c r="F188" s="70">
        <f t="shared" si="45"/>
        <v>9.0559203079012898E-3</v>
      </c>
      <c r="G188" s="67">
        <f t="shared" si="46"/>
        <v>-0.38461538461538464</v>
      </c>
      <c r="H188" s="68">
        <f t="shared" si="47"/>
        <v>-7.8566939032055309E-3</v>
      </c>
    </row>
    <row r="189" spans="1:8" s="69" customFormat="1" ht="15" x14ac:dyDescent="0.2">
      <c r="A189" s="71"/>
      <c r="B189" s="72" t="s">
        <v>237</v>
      </c>
      <c r="C189" s="45">
        <v>10</v>
      </c>
      <c r="D189" s="45">
        <v>9</v>
      </c>
      <c r="E189" s="70">
        <f t="shared" si="44"/>
        <v>3.1426775612822125E-3</v>
      </c>
      <c r="F189" s="70">
        <f t="shared" si="45"/>
        <v>2.0375820692777906E-3</v>
      </c>
      <c r="G189" s="67">
        <f t="shared" si="46"/>
        <v>-0.1</v>
      </c>
      <c r="H189" s="68">
        <f t="shared" si="47"/>
        <v>-3.1426775612822125E-4</v>
      </c>
    </row>
    <row r="190" spans="1:8" s="69" customFormat="1" ht="15" x14ac:dyDescent="0.2">
      <c r="A190" s="71"/>
      <c r="B190" s="72" t="s">
        <v>238</v>
      </c>
      <c r="C190" s="45">
        <v>132</v>
      </c>
      <c r="D190" s="45">
        <v>246</v>
      </c>
      <c r="E190" s="70">
        <f t="shared" si="44"/>
        <v>4.1483343808925204E-2</v>
      </c>
      <c r="F190" s="70">
        <f t="shared" si="45"/>
        <v>5.5693909893592936E-2</v>
      </c>
      <c r="G190" s="67">
        <f t="shared" si="46"/>
        <v>0.86363636363636365</v>
      </c>
      <c r="H190" s="68">
        <f t="shared" si="47"/>
        <v>3.5826524198617218E-2</v>
      </c>
    </row>
    <row r="191" spans="1:8" s="69" customFormat="1" ht="15" x14ac:dyDescent="0.2">
      <c r="A191" s="71"/>
      <c r="B191" s="72" t="s">
        <v>239</v>
      </c>
      <c r="C191" s="45">
        <v>72</v>
      </c>
      <c r="D191" s="45">
        <v>122</v>
      </c>
      <c r="E191" s="70">
        <f t="shared" si="44"/>
        <v>2.262727844123193E-2</v>
      </c>
      <c r="F191" s="70">
        <f t="shared" si="45"/>
        <v>2.7620556939098935E-2</v>
      </c>
      <c r="G191" s="67">
        <f t="shared" si="46"/>
        <v>0.69444444444444442</v>
      </c>
      <c r="H191" s="68">
        <f t="shared" si="47"/>
        <v>1.5713387806411062E-2</v>
      </c>
    </row>
    <row r="192" spans="1:8" s="69" customFormat="1" ht="15" x14ac:dyDescent="0.2">
      <c r="A192" s="71"/>
      <c r="B192" s="72" t="s">
        <v>489</v>
      </c>
      <c r="C192" s="45">
        <v>39</v>
      </c>
      <c r="D192" s="45">
        <v>22</v>
      </c>
      <c r="E192" s="70">
        <f t="shared" si="44"/>
        <v>1.2256442489000629E-2</v>
      </c>
      <c r="F192" s="70">
        <f t="shared" si="45"/>
        <v>4.9807561693457096E-3</v>
      </c>
      <c r="G192" s="67">
        <f t="shared" si="46"/>
        <v>-0.4358974358974359</v>
      </c>
      <c r="H192" s="68">
        <f t="shared" si="47"/>
        <v>-5.3425518541797617E-3</v>
      </c>
    </row>
    <row r="193" spans="1:8" s="69" customFormat="1" ht="15" x14ac:dyDescent="0.2">
      <c r="A193" s="71"/>
      <c r="B193" s="72" t="s">
        <v>490</v>
      </c>
      <c r="C193" s="45">
        <v>6</v>
      </c>
      <c r="D193" s="45">
        <v>1</v>
      </c>
      <c r="E193" s="70">
        <f t="shared" si="44"/>
        <v>1.8856065367693275E-3</v>
      </c>
      <c r="F193" s="70">
        <f t="shared" si="45"/>
        <v>2.2639800769753225E-4</v>
      </c>
      <c r="G193" s="67">
        <f t="shared" si="46"/>
        <v>-0.83333333333333337</v>
      </c>
      <c r="H193" s="68">
        <f t="shared" si="47"/>
        <v>-1.5713387806411063E-3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24</v>
      </c>
      <c r="E195" s="70" t="str">
        <f t="shared" ref="E195" si="60">+IF(C195=0,"",C195/C$161)</f>
        <v/>
      </c>
      <c r="F195" s="70">
        <f t="shared" ref="F195" si="61">+IF(D195=0,"",D195/D$161)</f>
        <v>5.4335521847407742E-3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3</v>
      </c>
      <c r="D196" s="45"/>
      <c r="E196" s="70">
        <f t="shared" si="44"/>
        <v>9.4280326838466376E-4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8</v>
      </c>
      <c r="D197" s="45">
        <v>11</v>
      </c>
      <c r="E197" s="70">
        <f t="shared" si="44"/>
        <v>2.51414204902577E-3</v>
      </c>
      <c r="F197" s="70">
        <f t="shared" si="45"/>
        <v>2.4903780846728548E-3</v>
      </c>
      <c r="G197" s="67">
        <f t="shared" si="46"/>
        <v>0.375</v>
      </c>
      <c r="H197" s="68">
        <f t="shared" si="47"/>
        <v>9.4280326838466376E-4</v>
      </c>
    </row>
    <row r="198" spans="1:8" s="69" customFormat="1" ht="15" x14ac:dyDescent="0.2">
      <c r="A198" s="71"/>
      <c r="B198" s="72" t="s">
        <v>243</v>
      </c>
      <c r="C198" s="45">
        <v>15</v>
      </c>
      <c r="D198" s="45">
        <v>4</v>
      </c>
      <c r="E198" s="70">
        <f t="shared" si="44"/>
        <v>4.7140163419233183E-3</v>
      </c>
      <c r="F198" s="70">
        <f t="shared" si="45"/>
        <v>9.05592030790129E-4</v>
      </c>
      <c r="G198" s="67">
        <f t="shared" si="46"/>
        <v>-0.73333333333333328</v>
      </c>
      <c r="H198" s="68">
        <f t="shared" si="47"/>
        <v>-3.4569453174104333E-3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1</v>
      </c>
      <c r="E200" s="70" t="str">
        <f t="shared" si="44"/>
        <v/>
      </c>
      <c r="F200" s="70">
        <f t="shared" si="45"/>
        <v>2.2639800769753225E-4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195</v>
      </c>
      <c r="D201" s="45">
        <v>762</v>
      </c>
      <c r="E201" s="70">
        <f t="shared" si="44"/>
        <v>6.1282212445003141E-2</v>
      </c>
      <c r="F201" s="70">
        <f t="shared" si="45"/>
        <v>0.17251528186551959</v>
      </c>
      <c r="G201" s="67">
        <f t="shared" si="46"/>
        <v>2.9076923076923076</v>
      </c>
      <c r="H201" s="68">
        <f t="shared" si="47"/>
        <v>0.17818981772470144</v>
      </c>
    </row>
    <row r="202" spans="1:8" s="69" customFormat="1" ht="15" x14ac:dyDescent="0.2">
      <c r="A202" s="71"/>
      <c r="B202" s="72" t="s">
        <v>245</v>
      </c>
      <c r="C202" s="45">
        <v>7</v>
      </c>
      <c r="D202" s="45">
        <v>17</v>
      </c>
      <c r="E202" s="70">
        <f t="shared" si="44"/>
        <v>2.1998742928975488E-3</v>
      </c>
      <c r="F202" s="70">
        <f t="shared" si="45"/>
        <v>3.8487661308580483E-3</v>
      </c>
      <c r="G202" s="67">
        <f t="shared" si="46"/>
        <v>1.4285714285714286</v>
      </c>
      <c r="H202" s="68">
        <f t="shared" si="47"/>
        <v>3.1426775612822125E-3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1</v>
      </c>
      <c r="E203" s="70" t="str">
        <f t="shared" si="44"/>
        <v/>
      </c>
      <c r="F203" s="70">
        <f t="shared" si="45"/>
        <v>2.2639800769753225E-4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3</v>
      </c>
      <c r="D204" s="45">
        <v>1</v>
      </c>
      <c r="E204" s="70">
        <f t="shared" si="44"/>
        <v>9.4280326838466376E-4</v>
      </c>
      <c r="F204" s="70">
        <f t="shared" si="45"/>
        <v>2.2639800769753225E-4</v>
      </c>
      <c r="G204" s="67">
        <f t="shared" si="46"/>
        <v>-0.66666666666666663</v>
      </c>
      <c r="H204" s="68">
        <f t="shared" si="47"/>
        <v>-6.285355122564425E-4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1</v>
      </c>
      <c r="E205" s="70" t="str">
        <f t="shared" ref="E205" si="64">+IF(C205=0,"",C205/C$161)</f>
        <v/>
      </c>
      <c r="F205" s="70">
        <f t="shared" ref="F205" si="65">+IF(D205=0,"",D205/D$161)</f>
        <v>2.2639800769753225E-4</v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1</v>
      </c>
      <c r="D207" s="45">
        <v>0</v>
      </c>
      <c r="E207" s="70">
        <f t="shared" si="44"/>
        <v>3.1426775612822125E-4</v>
      </c>
      <c r="F207" s="70" t="str">
        <f t="shared" si="45"/>
        <v/>
      </c>
      <c r="G207" s="67" t="str">
        <f t="shared" si="46"/>
        <v>0</v>
      </c>
      <c r="H207" s="68">
        <f t="shared" si="47"/>
        <v>0</v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12</v>
      </c>
      <c r="D211" s="45">
        <v>11</v>
      </c>
      <c r="E211" s="70">
        <f t="shared" si="44"/>
        <v>3.771213073538655E-3</v>
      </c>
      <c r="F211" s="70">
        <f t="shared" si="45"/>
        <v>2.4903780846728548E-3</v>
      </c>
      <c r="G211" s="67">
        <f t="shared" si="46"/>
        <v>-8.3333333333333329E-2</v>
      </c>
      <c r="H211" s="68">
        <f t="shared" si="47"/>
        <v>-3.1426775612822125E-4</v>
      </c>
    </row>
    <row r="212" spans="1:8" s="69" customFormat="1" ht="15" x14ac:dyDescent="0.2">
      <c r="A212" s="71"/>
      <c r="B212" s="72" t="s">
        <v>250</v>
      </c>
      <c r="C212" s="45">
        <v>204</v>
      </c>
      <c r="D212" s="45">
        <v>274</v>
      </c>
      <c r="E212" s="70">
        <f t="shared" si="44"/>
        <v>6.4110622250157137E-2</v>
      </c>
      <c r="F212" s="70">
        <f t="shared" si="45"/>
        <v>6.2033054109123839E-2</v>
      </c>
      <c r="G212" s="67">
        <f t="shared" si="46"/>
        <v>0.34313725490196079</v>
      </c>
      <c r="H212" s="68">
        <f t="shared" si="47"/>
        <v>2.1998742928975488E-2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1</v>
      </c>
      <c r="D214" s="45">
        <v>0</v>
      </c>
      <c r="E214" s="70">
        <f t="shared" si="44"/>
        <v>3.1426775612822125E-4</v>
      </c>
      <c r="F214" s="70" t="str">
        <f t="shared" si="45"/>
        <v/>
      </c>
      <c r="G214" s="67" t="str">
        <f t="shared" si="46"/>
        <v>0</v>
      </c>
      <c r="H214" s="68">
        <f t="shared" si="47"/>
        <v>0</v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1</v>
      </c>
      <c r="D216" s="45">
        <v>1</v>
      </c>
      <c r="E216" s="70">
        <f t="shared" si="44"/>
        <v>3.1426775612822125E-4</v>
      </c>
      <c r="F216" s="70">
        <f t="shared" si="45"/>
        <v>2.2639800769753225E-4</v>
      </c>
      <c r="G216" s="67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2</v>
      </c>
      <c r="D219" s="45">
        <v>0</v>
      </c>
      <c r="E219" s="70">
        <f t="shared" si="44"/>
        <v>6.285355122564425E-4</v>
      </c>
      <c r="F219" s="70" t="str">
        <f t="shared" si="45"/>
        <v/>
      </c>
      <c r="G219" s="67" t="str">
        <f t="shared" si="46"/>
        <v>0</v>
      </c>
      <c r="H219" s="68">
        <f t="shared" si="47"/>
        <v>0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10</v>
      </c>
      <c r="D222" s="45">
        <v>7</v>
      </c>
      <c r="E222" s="70">
        <f t="shared" si="44"/>
        <v>3.1426775612822125E-3</v>
      </c>
      <c r="F222" s="70">
        <f t="shared" si="45"/>
        <v>1.5847860538827259E-3</v>
      </c>
      <c r="G222" s="67">
        <f t="shared" si="46"/>
        <v>-0.3</v>
      </c>
      <c r="H222" s="68">
        <f t="shared" si="47"/>
        <v>-9.4280326838466376E-4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51</v>
      </c>
      <c r="D224" s="45">
        <v>11</v>
      </c>
      <c r="E224" s="70">
        <f t="shared" si="44"/>
        <v>1.6027655562539284E-2</v>
      </c>
      <c r="F224" s="70">
        <f t="shared" si="45"/>
        <v>2.4903780846728548E-3</v>
      </c>
      <c r="G224" s="67">
        <f t="shared" si="46"/>
        <v>-0.78431372549019607</v>
      </c>
      <c r="H224" s="68">
        <f t="shared" si="47"/>
        <v>-1.257071024512885E-2</v>
      </c>
    </row>
    <row r="225" spans="1:8" s="69" customFormat="1" ht="15" x14ac:dyDescent="0.2">
      <c r="A225" s="71"/>
      <c r="B225" s="72" t="s">
        <v>64</v>
      </c>
      <c r="C225" s="45">
        <v>3</v>
      </c>
      <c r="D225" s="45">
        <v>29</v>
      </c>
      <c r="E225" s="70">
        <f t="shared" si="44"/>
        <v>9.4280326838466376E-4</v>
      </c>
      <c r="F225" s="70">
        <f t="shared" si="45"/>
        <v>6.5655422232284355E-3</v>
      </c>
      <c r="G225" s="67">
        <f t="shared" si="46"/>
        <v>8.6666666666666661</v>
      </c>
      <c r="H225" s="68">
        <f t="shared" si="47"/>
        <v>8.1709616593337517E-3</v>
      </c>
    </row>
    <row r="226" spans="1:8" s="69" customFormat="1" ht="30" x14ac:dyDescent="0.2">
      <c r="A226" s="71"/>
      <c r="B226" s="72" t="s">
        <v>495</v>
      </c>
      <c r="C226" s="45">
        <v>1</v>
      </c>
      <c r="D226" s="45">
        <v>1</v>
      </c>
      <c r="E226" s="70">
        <f t="shared" si="44"/>
        <v>3.1426775612822125E-4</v>
      </c>
      <c r="F226" s="70">
        <f t="shared" si="45"/>
        <v>2.2639800769753225E-4</v>
      </c>
      <c r="G226" s="67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19</v>
      </c>
      <c r="D227" s="45">
        <v>2</v>
      </c>
      <c r="E227" s="70">
        <f t="shared" si="44"/>
        <v>5.9710873664362034E-3</v>
      </c>
      <c r="F227" s="70">
        <f t="shared" si="45"/>
        <v>4.527960153950645E-4</v>
      </c>
      <c r="G227" s="67">
        <f t="shared" si="46"/>
        <v>-0.89473684210526316</v>
      </c>
      <c r="H227" s="68">
        <f t="shared" si="47"/>
        <v>-5.3425518541797608E-3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4</v>
      </c>
      <c r="D229" s="45">
        <v>3</v>
      </c>
      <c r="E229" s="70">
        <f t="shared" si="44"/>
        <v>1.257071024512885E-3</v>
      </c>
      <c r="F229" s="70">
        <f t="shared" si="45"/>
        <v>6.7919402309259678E-4</v>
      </c>
      <c r="G229" s="67">
        <f t="shared" si="46"/>
        <v>-0.25</v>
      </c>
      <c r="H229" s="68">
        <f t="shared" si="47"/>
        <v>-3.1426775612822125E-4</v>
      </c>
    </row>
    <row r="230" spans="1:8" s="69" customFormat="1" ht="15" x14ac:dyDescent="0.2">
      <c r="A230" s="71"/>
      <c r="B230" s="72" t="s">
        <v>63</v>
      </c>
      <c r="C230" s="45">
        <v>4</v>
      </c>
      <c r="D230" s="45">
        <v>3</v>
      </c>
      <c r="E230" s="70">
        <f t="shared" si="44"/>
        <v>1.257071024512885E-3</v>
      </c>
      <c r="F230" s="70">
        <f t="shared" si="45"/>
        <v>6.7919402309259678E-4</v>
      </c>
      <c r="G230" s="67">
        <f t="shared" si="46"/>
        <v>-0.25</v>
      </c>
      <c r="H230" s="68">
        <f t="shared" si="47"/>
        <v>-3.1426775612822125E-4</v>
      </c>
    </row>
    <row r="231" spans="1:8" s="69" customFormat="1" ht="15" x14ac:dyDescent="0.2">
      <c r="A231" s="71"/>
      <c r="B231" s="72" t="s">
        <v>259</v>
      </c>
      <c r="C231" s="45">
        <v>2</v>
      </c>
      <c r="D231" s="45">
        <v>0</v>
      </c>
      <c r="E231" s="70">
        <f t="shared" si="44"/>
        <v>6.285355122564425E-4</v>
      </c>
      <c r="F231" s="70" t="str">
        <f t="shared" si="45"/>
        <v/>
      </c>
      <c r="G231" s="67" t="str">
        <f t="shared" si="46"/>
        <v>0</v>
      </c>
      <c r="H231" s="68">
        <f t="shared" si="47"/>
        <v>0</v>
      </c>
    </row>
    <row r="232" spans="1:8" s="69" customFormat="1" ht="15" x14ac:dyDescent="0.2">
      <c r="A232" s="71"/>
      <c r="B232" s="72" t="s">
        <v>496</v>
      </c>
      <c r="C232" s="45">
        <v>7</v>
      </c>
      <c r="D232" s="45">
        <v>5</v>
      </c>
      <c r="E232" s="70">
        <f t="shared" si="44"/>
        <v>2.1998742928975488E-3</v>
      </c>
      <c r="F232" s="70">
        <f t="shared" si="45"/>
        <v>1.1319900384876612E-3</v>
      </c>
      <c r="G232" s="67">
        <f t="shared" si="46"/>
        <v>-0.2857142857142857</v>
      </c>
      <c r="H232" s="68">
        <f t="shared" si="47"/>
        <v>-6.285355122564425E-4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3</v>
      </c>
      <c r="D235" s="45">
        <v>5</v>
      </c>
      <c r="E235" s="70">
        <f t="shared" si="68"/>
        <v>9.4280326838466376E-4</v>
      </c>
      <c r="F235" s="70">
        <f t="shared" si="69"/>
        <v>1.1319900384876612E-3</v>
      </c>
      <c r="G235" s="67">
        <f t="shared" si="70"/>
        <v>0.66666666666666663</v>
      </c>
      <c r="H235" s="68">
        <f t="shared" si="71"/>
        <v>6.285355122564425E-4</v>
      </c>
    </row>
    <row r="236" spans="1:8" s="69" customFormat="1" ht="15" x14ac:dyDescent="0.2">
      <c r="A236" s="71"/>
      <c r="B236" s="72" t="s">
        <v>497</v>
      </c>
      <c r="C236" s="45">
        <v>1</v>
      </c>
      <c r="D236" s="45">
        <v>0</v>
      </c>
      <c r="E236" s="70">
        <f t="shared" si="68"/>
        <v>3.1426775612822125E-4</v>
      </c>
      <c r="F236" s="70" t="str">
        <f t="shared" si="69"/>
        <v/>
      </c>
      <c r="G236" s="67" t="str">
        <f t="shared" si="70"/>
        <v>0</v>
      </c>
      <c r="H236" s="68">
        <f t="shared" si="71"/>
        <v>0</v>
      </c>
    </row>
    <row r="237" spans="1:8" s="69" customFormat="1" ht="15" x14ac:dyDescent="0.2">
      <c r="A237" s="71"/>
      <c r="B237" s="72" t="s">
        <v>262</v>
      </c>
      <c r="C237" s="45">
        <v>1</v>
      </c>
      <c r="D237" s="45">
        <v>1</v>
      </c>
      <c r="E237" s="70">
        <f t="shared" si="68"/>
        <v>3.1426775612822125E-4</v>
      </c>
      <c r="F237" s="70">
        <f t="shared" si="69"/>
        <v>2.2639800769753225E-4</v>
      </c>
      <c r="G237" s="67">
        <f t="shared" si="70"/>
        <v>0</v>
      </c>
      <c r="H237" s="68">
        <f t="shared" si="71"/>
        <v>0</v>
      </c>
    </row>
    <row r="238" spans="1:8" s="69" customFormat="1" ht="15" x14ac:dyDescent="0.2">
      <c r="A238" s="71"/>
      <c r="B238" s="72" t="s">
        <v>498</v>
      </c>
      <c r="C238" s="45">
        <v>13</v>
      </c>
      <c r="D238" s="45">
        <v>2</v>
      </c>
      <c r="E238" s="70">
        <f t="shared" si="68"/>
        <v>4.0854808296668758E-3</v>
      </c>
      <c r="F238" s="70">
        <f t="shared" si="69"/>
        <v>4.527960153950645E-4</v>
      </c>
      <c r="G238" s="67">
        <f t="shared" si="70"/>
        <v>-0.84615384615384615</v>
      </c>
      <c r="H238" s="68">
        <f t="shared" si="71"/>
        <v>-3.4569453174104333E-3</v>
      </c>
    </row>
    <row r="239" spans="1:8" s="69" customFormat="1" ht="30" x14ac:dyDescent="0.2">
      <c r="A239" s="71"/>
      <c r="B239" s="72" t="s">
        <v>499</v>
      </c>
      <c r="C239" s="45">
        <v>1</v>
      </c>
      <c r="D239" s="45">
        <v>0</v>
      </c>
      <c r="E239" s="70">
        <f t="shared" si="68"/>
        <v>3.1426775612822125E-4</v>
      </c>
      <c r="F239" s="70" t="str">
        <f t="shared" si="69"/>
        <v/>
      </c>
      <c r="G239" s="67" t="str">
        <f t="shared" si="70"/>
        <v>0</v>
      </c>
      <c r="H239" s="68">
        <f t="shared" si="71"/>
        <v>0</v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2</v>
      </c>
      <c r="D242" s="45">
        <v>0</v>
      </c>
      <c r="E242" s="70">
        <f t="shared" si="68"/>
        <v>6.285355122564425E-4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21</v>
      </c>
      <c r="D245" s="45"/>
      <c r="E245" s="70">
        <f t="shared" si="68"/>
        <v>6.5996228786926459E-3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1</v>
      </c>
      <c r="D247" s="45">
        <v>2</v>
      </c>
      <c r="E247" s="70">
        <f t="shared" si="68"/>
        <v>3.1426775612822125E-4</v>
      </c>
      <c r="F247" s="70">
        <f t="shared" si="69"/>
        <v>4.527960153950645E-4</v>
      </c>
      <c r="G247" s="67">
        <f t="shared" si="70"/>
        <v>1</v>
      </c>
      <c r="H247" s="68">
        <f t="shared" si="71"/>
        <v>3.1426775612822125E-4</v>
      </c>
    </row>
    <row r="248" spans="1:8" s="69" customFormat="1" ht="15" x14ac:dyDescent="0.2">
      <c r="A248" s="71"/>
      <c r="B248" s="72" t="s">
        <v>67</v>
      </c>
      <c r="C248" s="45">
        <v>20</v>
      </c>
      <c r="D248" s="45"/>
      <c r="E248" s="70">
        <f t="shared" si="68"/>
        <v>6.285355122564425E-3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1</v>
      </c>
      <c r="D249" s="45">
        <v>3</v>
      </c>
      <c r="E249" s="70">
        <f t="shared" si="68"/>
        <v>3.1426775612822125E-4</v>
      </c>
      <c r="F249" s="70">
        <f t="shared" si="69"/>
        <v>6.7919402309259678E-4</v>
      </c>
      <c r="G249" s="67">
        <f t="shared" si="70"/>
        <v>2</v>
      </c>
      <c r="H249" s="68">
        <f t="shared" si="71"/>
        <v>6.285355122564425E-4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1</v>
      </c>
      <c r="E251" s="70" t="str">
        <f t="shared" si="72"/>
        <v/>
      </c>
      <c r="F251" s="70">
        <f t="shared" si="73"/>
        <v>2.2639800769753225E-4</v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2</v>
      </c>
      <c r="D252" s="45">
        <v>0</v>
      </c>
      <c r="E252" s="70">
        <f t="shared" si="68"/>
        <v>6.285355122564425E-4</v>
      </c>
      <c r="F252" s="70" t="str">
        <f t="shared" si="69"/>
        <v/>
      </c>
      <c r="G252" s="67" t="str">
        <f t="shared" si="70"/>
        <v>0</v>
      </c>
      <c r="H252" s="68">
        <f t="shared" si="71"/>
        <v>0</v>
      </c>
    </row>
    <row r="253" spans="1:8" s="69" customFormat="1" ht="15" x14ac:dyDescent="0.2">
      <c r="A253" s="71"/>
      <c r="B253" s="72" t="s">
        <v>265</v>
      </c>
      <c r="C253" s="45">
        <v>74</v>
      </c>
      <c r="D253" s="45">
        <v>89</v>
      </c>
      <c r="E253" s="70">
        <f t="shared" si="68"/>
        <v>2.3255813953488372E-2</v>
      </c>
      <c r="F253" s="70">
        <f t="shared" si="69"/>
        <v>2.0149422685080371E-2</v>
      </c>
      <c r="G253" s="67">
        <f t="shared" si="70"/>
        <v>0.20270270270270271</v>
      </c>
      <c r="H253" s="68">
        <f t="shared" si="71"/>
        <v>4.7140163419233192E-3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23</v>
      </c>
      <c r="E260" s="70" t="str">
        <f t="shared" si="76"/>
        <v/>
      </c>
      <c r="F260" s="70">
        <f t="shared" si="77"/>
        <v>5.2071541770432423E-3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8</v>
      </c>
      <c r="D261" s="45">
        <v>6</v>
      </c>
      <c r="E261" s="70">
        <f t="shared" si="68"/>
        <v>2.51414204902577E-3</v>
      </c>
      <c r="F261" s="70">
        <f t="shared" si="69"/>
        <v>1.3583880461851936E-3</v>
      </c>
      <c r="G261" s="67">
        <f t="shared" si="70"/>
        <v>-0.25</v>
      </c>
      <c r="H261" s="68">
        <f t="shared" si="71"/>
        <v>-6.285355122564425E-4</v>
      </c>
    </row>
    <row r="262" spans="1:8" s="69" customFormat="1" ht="15" x14ac:dyDescent="0.2">
      <c r="A262" s="71"/>
      <c r="B262" s="72" t="s">
        <v>75</v>
      </c>
      <c r="C262" s="45">
        <v>272</v>
      </c>
      <c r="D262" s="45">
        <v>99</v>
      </c>
      <c r="E262" s="70">
        <f t="shared" si="68"/>
        <v>8.5480829666876174E-2</v>
      </c>
      <c r="F262" s="70">
        <f t="shared" si="69"/>
        <v>2.2413402762055695E-2</v>
      </c>
      <c r="G262" s="67">
        <f t="shared" si="70"/>
        <v>-0.63602941176470584</v>
      </c>
      <c r="H262" s="68">
        <f t="shared" si="71"/>
        <v>-5.4368321810182266E-2</v>
      </c>
    </row>
    <row r="263" spans="1:8" s="69" customFormat="1" ht="15" x14ac:dyDescent="0.2">
      <c r="A263" s="71"/>
      <c r="B263" s="72" t="s">
        <v>71</v>
      </c>
      <c r="C263" s="45">
        <v>2</v>
      </c>
      <c r="D263" s="45">
        <v>5</v>
      </c>
      <c r="E263" s="70">
        <f t="shared" si="68"/>
        <v>6.285355122564425E-4</v>
      </c>
      <c r="F263" s="70">
        <f t="shared" si="69"/>
        <v>1.1319900384876612E-3</v>
      </c>
      <c r="G263" s="67">
        <f t="shared" si="70"/>
        <v>1.5</v>
      </c>
      <c r="H263" s="68">
        <f t="shared" si="71"/>
        <v>9.4280326838466376E-4</v>
      </c>
    </row>
    <row r="264" spans="1:8" s="69" customFormat="1" ht="15" x14ac:dyDescent="0.2">
      <c r="A264" s="71"/>
      <c r="B264" s="72" t="s">
        <v>267</v>
      </c>
      <c r="C264" s="45">
        <v>4</v>
      </c>
      <c r="D264" s="45">
        <v>2</v>
      </c>
      <c r="E264" s="70">
        <f t="shared" si="68"/>
        <v>1.257071024512885E-3</v>
      </c>
      <c r="F264" s="70">
        <f t="shared" si="69"/>
        <v>4.527960153950645E-4</v>
      </c>
      <c r="G264" s="67">
        <f t="shared" si="70"/>
        <v>-0.5</v>
      </c>
      <c r="H264" s="68">
        <f t="shared" si="71"/>
        <v>-6.285355122564425E-4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20</v>
      </c>
      <c r="D267" s="45">
        <v>4</v>
      </c>
      <c r="E267" s="70">
        <f t="shared" si="68"/>
        <v>6.285355122564425E-3</v>
      </c>
      <c r="F267" s="70">
        <f t="shared" si="69"/>
        <v>9.05592030790129E-4</v>
      </c>
      <c r="G267" s="67">
        <f t="shared" si="70"/>
        <v>-0.8</v>
      </c>
      <c r="H267" s="68">
        <f t="shared" si="71"/>
        <v>-5.02828409805154E-3</v>
      </c>
    </row>
    <row r="268" spans="1:8" s="69" customFormat="1" ht="15" x14ac:dyDescent="0.2">
      <c r="A268" s="71"/>
      <c r="B268" s="72" t="s">
        <v>507</v>
      </c>
      <c r="C268" s="45">
        <v>6</v>
      </c>
      <c r="D268" s="45">
        <v>16</v>
      </c>
      <c r="E268" s="70">
        <f t="shared" si="68"/>
        <v>1.8856065367693275E-3</v>
      </c>
      <c r="F268" s="70">
        <f t="shared" si="69"/>
        <v>3.622368123160516E-3</v>
      </c>
      <c r="G268" s="67">
        <f t="shared" si="70"/>
        <v>1.6666666666666667</v>
      </c>
      <c r="H268" s="68">
        <f t="shared" si="71"/>
        <v>3.1426775612822125E-3</v>
      </c>
    </row>
    <row r="269" spans="1:8" s="69" customFormat="1" ht="15" x14ac:dyDescent="0.2">
      <c r="A269" s="71"/>
      <c r="B269" s="72" t="s">
        <v>69</v>
      </c>
      <c r="C269" s="45">
        <v>6</v>
      </c>
      <c r="D269" s="45">
        <v>4</v>
      </c>
      <c r="E269" s="70">
        <f t="shared" si="68"/>
        <v>1.8856065367693275E-3</v>
      </c>
      <c r="F269" s="70">
        <f t="shared" si="69"/>
        <v>9.05592030790129E-4</v>
      </c>
      <c r="G269" s="67">
        <f t="shared" si="70"/>
        <v>-0.33333333333333331</v>
      </c>
      <c r="H269" s="68">
        <f t="shared" si="71"/>
        <v>-6.285355122564425E-4</v>
      </c>
    </row>
    <row r="270" spans="1:8" s="69" customFormat="1" ht="15" x14ac:dyDescent="0.2">
      <c r="A270" s="71"/>
      <c r="B270" s="72" t="s">
        <v>74</v>
      </c>
      <c r="C270" s="45">
        <v>8</v>
      </c>
      <c r="D270" s="45">
        <v>0</v>
      </c>
      <c r="E270" s="70">
        <f t="shared" si="68"/>
        <v>2.51414204902577E-3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1</v>
      </c>
      <c r="D271" s="45">
        <v>3</v>
      </c>
      <c r="E271" s="70">
        <f t="shared" si="68"/>
        <v>3.1426775612822125E-4</v>
      </c>
      <c r="F271" s="70">
        <f t="shared" si="69"/>
        <v>6.7919402309259678E-4</v>
      </c>
      <c r="G271" s="67">
        <f t="shared" si="70"/>
        <v>2</v>
      </c>
      <c r="H271" s="68">
        <f t="shared" si="71"/>
        <v>6.285355122564425E-4</v>
      </c>
    </row>
    <row r="272" spans="1:8" s="69" customFormat="1" ht="15" x14ac:dyDescent="0.2">
      <c r="A272" s="71"/>
      <c r="B272" s="72" t="s">
        <v>508</v>
      </c>
      <c r="C272" s="45">
        <v>27</v>
      </c>
      <c r="D272" s="45">
        <v>121</v>
      </c>
      <c r="E272" s="70">
        <f t="shared" si="68"/>
        <v>8.4852294154619742E-3</v>
      </c>
      <c r="F272" s="70">
        <f t="shared" si="69"/>
        <v>2.7394158931401402E-2</v>
      </c>
      <c r="G272" s="67">
        <f t="shared" si="70"/>
        <v>3.4814814814814814</v>
      </c>
      <c r="H272" s="68">
        <f t="shared" si="71"/>
        <v>2.9541169076052799E-2</v>
      </c>
    </row>
    <row r="273" spans="1:8" s="69" customFormat="1" ht="15" x14ac:dyDescent="0.2">
      <c r="A273" s="71"/>
      <c r="B273" s="72" t="s">
        <v>76</v>
      </c>
      <c r="C273" s="45">
        <v>13</v>
      </c>
      <c r="D273" s="45">
        <v>42</v>
      </c>
      <c r="E273" s="70">
        <f t="shared" si="68"/>
        <v>4.0854808296668758E-3</v>
      </c>
      <c r="F273" s="70">
        <f t="shared" si="69"/>
        <v>9.5087163232963554E-3</v>
      </c>
      <c r="G273" s="67">
        <f t="shared" si="70"/>
        <v>2.2307692307692308</v>
      </c>
      <c r="H273" s="68">
        <f t="shared" si="71"/>
        <v>9.1137649277184159E-3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3</v>
      </c>
      <c r="E274" s="70" t="str">
        <f t="shared" ref="E274:E275" si="84">+IF(C274=0,"",C274/C$161)</f>
        <v/>
      </c>
      <c r="F274" s="70">
        <f t="shared" ref="F274:F275" si="85">+IF(D274=0,"",D274/D$161)</f>
        <v>6.7919402309259678E-4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1</v>
      </c>
      <c r="E275" s="70" t="str">
        <f t="shared" si="84"/>
        <v/>
      </c>
      <c r="F275" s="70">
        <f t="shared" si="85"/>
        <v>2.2639800769753225E-4</v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30</v>
      </c>
      <c r="D276" s="45">
        <v>11</v>
      </c>
      <c r="E276" s="70">
        <f t="shared" si="68"/>
        <v>9.4280326838466367E-3</v>
      </c>
      <c r="F276" s="70">
        <f t="shared" si="69"/>
        <v>2.4903780846728548E-3</v>
      </c>
      <c r="G276" s="67">
        <f t="shared" si="70"/>
        <v>-0.6333333333333333</v>
      </c>
      <c r="H276" s="68">
        <f t="shared" si="71"/>
        <v>-5.9710873664362034E-3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1</v>
      </c>
      <c r="E280" s="70" t="str">
        <f t="shared" si="88"/>
        <v/>
      </c>
      <c r="F280" s="70">
        <f t="shared" si="89"/>
        <v>2.2639800769753225E-4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3</v>
      </c>
      <c r="E281" s="70" t="str">
        <f t="shared" si="68"/>
        <v/>
      </c>
      <c r="F281" s="70">
        <f t="shared" si="69"/>
        <v>6.7919402309259678E-4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37</v>
      </c>
      <c r="D282" s="45">
        <v>4</v>
      </c>
      <c r="E282" s="70">
        <f t="shared" si="68"/>
        <v>1.1627906976744186E-2</v>
      </c>
      <c r="F282" s="70">
        <f t="shared" si="69"/>
        <v>9.05592030790129E-4</v>
      </c>
      <c r="G282" s="67">
        <f t="shared" si="70"/>
        <v>-0.89189189189189189</v>
      </c>
      <c r="H282" s="68">
        <f t="shared" si="71"/>
        <v>-1.0370835952231301E-2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1</v>
      </c>
      <c r="E283" s="70" t="str">
        <f t="shared" ref="E283" si="92">+IF(C283=0,"",C283/C$161)</f>
        <v/>
      </c>
      <c r="F283" s="70">
        <f t="shared" ref="F283" si="93">+IF(D283=0,"",D283/D$161)</f>
        <v>2.2639800769753225E-4</v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29</v>
      </c>
      <c r="D284" s="45">
        <v>37</v>
      </c>
      <c r="E284" s="70">
        <f t="shared" si="68"/>
        <v>9.1137649277184159E-3</v>
      </c>
      <c r="F284" s="70">
        <f t="shared" si="69"/>
        <v>8.3767262848086933E-3</v>
      </c>
      <c r="G284" s="67">
        <f t="shared" si="70"/>
        <v>0.27586206896551724</v>
      </c>
      <c r="H284" s="68">
        <f t="shared" si="71"/>
        <v>2.51414204902577E-3</v>
      </c>
    </row>
    <row r="285" spans="1:8" s="69" customFormat="1" ht="15" x14ac:dyDescent="0.2">
      <c r="A285" s="71"/>
      <c r="B285" s="72" t="s">
        <v>512</v>
      </c>
      <c r="C285" s="45">
        <v>5</v>
      </c>
      <c r="D285" s="45">
        <v>2</v>
      </c>
      <c r="E285" s="70">
        <f t="shared" si="68"/>
        <v>1.5713387806411063E-3</v>
      </c>
      <c r="F285" s="70">
        <f t="shared" si="69"/>
        <v>4.527960153950645E-4</v>
      </c>
      <c r="G285" s="67">
        <f t="shared" si="70"/>
        <v>-0.6</v>
      </c>
      <c r="H285" s="68">
        <f t="shared" si="71"/>
        <v>-9.4280326838466376E-4</v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158</v>
      </c>
      <c r="D287" s="45">
        <v>8</v>
      </c>
      <c r="E287" s="70">
        <f t="shared" si="68"/>
        <v>4.9654305468258955E-2</v>
      </c>
      <c r="F287" s="70">
        <f t="shared" si="69"/>
        <v>1.811184061580258E-3</v>
      </c>
      <c r="G287" s="67">
        <f t="shared" si="70"/>
        <v>-0.94936708860759489</v>
      </c>
      <c r="H287" s="68">
        <f t="shared" si="71"/>
        <v>-4.7140163419233182E-2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104</v>
      </c>
      <c r="D289" s="45">
        <v>2</v>
      </c>
      <c r="E289" s="70">
        <f t="shared" si="68"/>
        <v>3.2683846637335007E-2</v>
      </c>
      <c r="F289" s="70">
        <f t="shared" si="69"/>
        <v>4.527960153950645E-4</v>
      </c>
      <c r="G289" s="67">
        <f t="shared" si="70"/>
        <v>-0.98076923076923073</v>
      </c>
      <c r="H289" s="68">
        <f t="shared" si="71"/>
        <v>-3.2055311125078562E-2</v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8</v>
      </c>
      <c r="D292" s="45">
        <v>0</v>
      </c>
      <c r="E292" s="70">
        <f t="shared" si="68"/>
        <v>2.51414204902577E-3</v>
      </c>
      <c r="F292" s="70" t="str">
        <f t="shared" si="69"/>
        <v/>
      </c>
      <c r="G292" s="67" t="str">
        <f t="shared" si="70"/>
        <v>0</v>
      </c>
      <c r="H292" s="68">
        <f t="shared" si="71"/>
        <v>0</v>
      </c>
    </row>
    <row r="293" spans="1:8" s="69" customFormat="1" ht="30" x14ac:dyDescent="0.2">
      <c r="A293" s="71"/>
      <c r="B293" s="72" t="s">
        <v>515</v>
      </c>
      <c r="C293" s="45">
        <v>5</v>
      </c>
      <c r="D293" s="45">
        <v>12</v>
      </c>
      <c r="E293" s="70">
        <f t="shared" si="68"/>
        <v>1.5713387806411063E-3</v>
      </c>
      <c r="F293" s="70">
        <f t="shared" si="69"/>
        <v>2.7167760923703871E-3</v>
      </c>
      <c r="G293" s="67">
        <f t="shared" si="70"/>
        <v>1.4</v>
      </c>
      <c r="H293" s="68">
        <f t="shared" si="71"/>
        <v>2.1998742928975488E-3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2</v>
      </c>
      <c r="E294" s="70" t="str">
        <f t="shared" si="68"/>
        <v/>
      </c>
      <c r="F294" s="70">
        <f t="shared" si="69"/>
        <v>4.527960153950645E-4</v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5</v>
      </c>
      <c r="E295" s="70" t="str">
        <f t="shared" si="68"/>
        <v/>
      </c>
      <c r="F295" s="70">
        <f t="shared" si="69"/>
        <v>1.1319900384876612E-3</v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16</v>
      </c>
      <c r="D297" s="45">
        <v>5</v>
      </c>
      <c r="E297" s="70">
        <f t="shared" si="68"/>
        <v>5.02828409805154E-3</v>
      </c>
      <c r="F297" s="70">
        <f t="shared" si="69"/>
        <v>1.1319900384876612E-3</v>
      </c>
      <c r="G297" s="67">
        <f t="shared" si="70"/>
        <v>-0.6875</v>
      </c>
      <c r="H297" s="68">
        <f t="shared" si="71"/>
        <v>-3.4569453174104338E-3</v>
      </c>
    </row>
    <row r="298" spans="1:8" s="69" customFormat="1" ht="15" x14ac:dyDescent="0.2">
      <c r="A298" s="71"/>
      <c r="B298" s="72" t="s">
        <v>520</v>
      </c>
      <c r="C298" s="45">
        <v>1</v>
      </c>
      <c r="D298" s="45">
        <v>0</v>
      </c>
      <c r="E298" s="70">
        <f t="shared" si="68"/>
        <v>3.1426775612822125E-4</v>
      </c>
      <c r="F298" s="70" t="str">
        <f t="shared" si="69"/>
        <v/>
      </c>
      <c r="G298" s="67" t="str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59</v>
      </c>
      <c r="D299" s="45">
        <v>25</v>
      </c>
      <c r="E299" s="70">
        <f t="shared" si="68"/>
        <v>1.8541797611565054E-2</v>
      </c>
      <c r="F299" s="70">
        <f t="shared" si="69"/>
        <v>5.6599501924383061E-3</v>
      </c>
      <c r="G299" s="67">
        <f t="shared" si="70"/>
        <v>-0.57627118644067798</v>
      </c>
      <c r="H299" s="68">
        <f t="shared" si="71"/>
        <v>-1.0685103708359523E-2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4</v>
      </c>
      <c r="D301" s="45">
        <v>6</v>
      </c>
      <c r="E301" s="70">
        <f t="shared" si="68"/>
        <v>1.257071024512885E-3</v>
      </c>
      <c r="F301" s="70">
        <f t="shared" si="69"/>
        <v>1.3583880461851936E-3</v>
      </c>
      <c r="G301" s="67">
        <f t="shared" si="70"/>
        <v>0.5</v>
      </c>
      <c r="H301" s="68">
        <f t="shared" si="71"/>
        <v>6.285355122564425E-4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</v>
      </c>
      <c r="D303" s="45">
        <v>1</v>
      </c>
      <c r="E303" s="70">
        <f t="shared" si="68"/>
        <v>3.1426775612822125E-4</v>
      </c>
      <c r="F303" s="70">
        <f t="shared" si="69"/>
        <v>2.2639800769753225E-4</v>
      </c>
      <c r="G303" s="67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7</v>
      </c>
      <c r="D304" s="45">
        <v>2</v>
      </c>
      <c r="E304" s="70">
        <f t="shared" si="68"/>
        <v>2.1998742928975488E-3</v>
      </c>
      <c r="F304" s="70">
        <f t="shared" si="69"/>
        <v>4.527960153950645E-4</v>
      </c>
      <c r="G304" s="67">
        <f t="shared" si="70"/>
        <v>-0.7142857142857143</v>
      </c>
      <c r="H304" s="68">
        <f t="shared" si="71"/>
        <v>-1.5713387806411063E-3</v>
      </c>
    </row>
    <row r="305" spans="1:8" s="69" customFormat="1" ht="15" x14ac:dyDescent="0.2">
      <c r="A305" s="71"/>
      <c r="B305" s="72" t="s">
        <v>525</v>
      </c>
      <c r="C305" s="45">
        <v>1</v>
      </c>
      <c r="D305" s="45">
        <v>0</v>
      </c>
      <c r="E305" s="70">
        <f t="shared" si="68"/>
        <v>3.1426775612822125E-4</v>
      </c>
      <c r="F305" s="70" t="str">
        <f t="shared" si="69"/>
        <v/>
      </c>
      <c r="G305" s="67" t="str">
        <f t="shared" si="70"/>
        <v>0</v>
      </c>
      <c r="H305" s="68">
        <f t="shared" si="71"/>
        <v>0</v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2</v>
      </c>
      <c r="D307" s="45">
        <v>0</v>
      </c>
      <c r="E307" s="70">
        <f t="shared" si="68"/>
        <v>6.285355122564425E-4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204</v>
      </c>
      <c r="E308" s="70" t="str">
        <f t="shared" ref="E308" si="96">+IF(C308=0,"",C308/C$161)</f>
        <v/>
      </c>
      <c r="F308" s="70">
        <f t="shared" ref="F308" si="97">+IF(D308=0,"",D308/D$161)</f>
        <v>4.618519357029658E-2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2.2639800769753225E-4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2</v>
      </c>
      <c r="D310" s="45">
        <v>0</v>
      </c>
      <c r="E310" s="70">
        <f t="shared" si="68"/>
        <v>6.285355122564425E-4</v>
      </c>
      <c r="F310" s="70" t="str">
        <f t="shared" si="69"/>
        <v/>
      </c>
      <c r="G310" s="67" t="str">
        <f t="shared" si="70"/>
        <v>0</v>
      </c>
      <c r="H310" s="68">
        <f t="shared" si="71"/>
        <v>0</v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1</v>
      </c>
      <c r="D314" s="45">
        <v>0</v>
      </c>
      <c r="E314" s="70">
        <f t="shared" si="100"/>
        <v>3.1426775612822125E-4</v>
      </c>
      <c r="F314" s="70" t="str">
        <f t="shared" si="101"/>
        <v/>
      </c>
      <c r="G314" s="67" t="str">
        <f t="shared" si="102"/>
        <v>0</v>
      </c>
      <c r="H314" s="68">
        <f t="shared" si="103"/>
        <v>0</v>
      </c>
    </row>
    <row r="315" spans="1:8" s="69" customFormat="1" ht="30" x14ac:dyDescent="0.2">
      <c r="A315" s="71"/>
      <c r="B315" s="72" t="s">
        <v>534</v>
      </c>
      <c r="C315" s="45">
        <v>5</v>
      </c>
      <c r="D315" s="45">
        <v>1</v>
      </c>
      <c r="E315" s="70">
        <f t="shared" si="100"/>
        <v>1.5713387806411063E-3</v>
      </c>
      <c r="F315" s="70">
        <f t="shared" si="101"/>
        <v>2.2639800769753225E-4</v>
      </c>
      <c r="G315" s="67">
        <f t="shared" si="102"/>
        <v>-0.8</v>
      </c>
      <c r="H315" s="68">
        <f t="shared" si="103"/>
        <v>-1.257071024512885E-3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21</v>
      </c>
      <c r="D318" s="45">
        <v>0</v>
      </c>
      <c r="E318" s="70">
        <f t="shared" si="100"/>
        <v>6.5996228786926459E-3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1</v>
      </c>
      <c r="E321" s="70" t="str">
        <f t="shared" ref="E321:E323" si="104">+IF(C321=0,"",C321/C$161)</f>
        <v/>
      </c>
      <c r="F321" s="70">
        <f t="shared" ref="F321:F323" si="105">+IF(D321=0,"",D321/D$161)</f>
        <v>2.2639800769753225E-4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1</v>
      </c>
      <c r="E323" s="70" t="str">
        <f t="shared" si="104"/>
        <v/>
      </c>
      <c r="F323" s="70">
        <f t="shared" si="105"/>
        <v>2.2639800769753225E-4</v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12591</v>
      </c>
      <c r="D329" s="41">
        <f>SUM(D330:D546)</f>
        <v>16029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0.27305218012866334</v>
      </c>
      <c r="H329" s="42">
        <f>+IF(OR(AND(E329=""),(G329="")),"",E329*G329)</f>
        <v>0.27305218012866334</v>
      </c>
    </row>
    <row r="330" spans="1:8" s="69" customFormat="1" ht="15" x14ac:dyDescent="0.2">
      <c r="A330" s="71"/>
      <c r="B330" s="66" t="s">
        <v>86</v>
      </c>
      <c r="C330" s="45">
        <v>97</v>
      </c>
      <c r="D330" s="45">
        <v>78</v>
      </c>
      <c r="E330" s="70">
        <f>+IF(C330=0,"",C330/C$329)</f>
        <v>7.7039154951949809E-3</v>
      </c>
      <c r="F330" s="70">
        <f>+IF(D330=0,"",D330/D$329)</f>
        <v>4.8661800486618006E-3</v>
      </c>
      <c r="G330" s="67">
        <f>+IF(OR(AND(D330=0),(C330=0)),"0",((D330-C330)/C330))</f>
        <v>-0.19587628865979381</v>
      </c>
      <c r="H330" s="68">
        <f>+IF(OR(AND(E330=""),(G330="")),"",E330*G330)</f>
        <v>-1.5090143753474705E-3</v>
      </c>
    </row>
    <row r="331" spans="1:8" s="69" customFormat="1" ht="15" x14ac:dyDescent="0.2">
      <c r="A331" s="71"/>
      <c r="B331" s="66" t="s">
        <v>98</v>
      </c>
      <c r="C331" s="45">
        <v>145</v>
      </c>
      <c r="D331" s="45">
        <v>358</v>
      </c>
      <c r="E331" s="70">
        <f t="shared" ref="E331:E395" si="108">+IF(C331=0,"",C331/C$329)</f>
        <v>1.1516162338178064E-2</v>
      </c>
      <c r="F331" s="70">
        <f t="shared" ref="F331:F395" si="109">+IF(D331=0,"",D331/D$329)</f>
        <v>2.2334518684883647E-2</v>
      </c>
      <c r="G331" s="67">
        <f t="shared" ref="G331:G395" si="110">+IF(OR(AND(D331=0),(C331=0)),"0",((D331-C331)/C331))</f>
        <v>1.4689655172413794</v>
      </c>
      <c r="H331" s="68">
        <f t="shared" ref="H331:H395" si="111">+IF(OR(AND(E331=""),(G331="")),"",E331*G331)</f>
        <v>1.6916845365737433E-2</v>
      </c>
    </row>
    <row r="332" spans="1:8" s="69" customFormat="1" ht="15" x14ac:dyDescent="0.2">
      <c r="A332" s="71"/>
      <c r="B332" s="66" t="s">
        <v>90</v>
      </c>
      <c r="C332" s="45">
        <v>43</v>
      </c>
      <c r="D332" s="45">
        <v>131</v>
      </c>
      <c r="E332" s="70">
        <f t="shared" si="108"/>
        <v>3.4151377968390118E-3</v>
      </c>
      <c r="F332" s="70">
        <f t="shared" si="109"/>
        <v>8.1726870048037924E-3</v>
      </c>
      <c r="G332" s="67">
        <f t="shared" si="110"/>
        <v>2.0465116279069768</v>
      </c>
      <c r="H332" s="68">
        <f t="shared" si="111"/>
        <v>6.9891192121356522E-3</v>
      </c>
    </row>
    <row r="333" spans="1:8" s="69" customFormat="1" ht="15" x14ac:dyDescent="0.2">
      <c r="A333" s="71"/>
      <c r="B333" s="66" t="s">
        <v>81</v>
      </c>
      <c r="C333" s="45">
        <v>407</v>
      </c>
      <c r="D333" s="45">
        <v>30</v>
      </c>
      <c r="E333" s="70">
        <f t="shared" si="108"/>
        <v>3.2324676356127395E-2</v>
      </c>
      <c r="F333" s="70">
        <f t="shared" si="109"/>
        <v>1.8716077110237693E-3</v>
      </c>
      <c r="G333" s="67">
        <f t="shared" si="110"/>
        <v>-0.92628992628992624</v>
      </c>
      <c r="H333" s="68">
        <f t="shared" si="111"/>
        <v>-2.9942022079262966E-2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12</v>
      </c>
      <c r="D335" s="45">
        <v>0</v>
      </c>
      <c r="E335" s="70">
        <f t="shared" si="108"/>
        <v>9.5306171074577078E-4</v>
      </c>
      <c r="F335" s="70" t="str">
        <f t="shared" si="109"/>
        <v/>
      </c>
      <c r="G335" s="67" t="str">
        <f t="shared" si="110"/>
        <v>0</v>
      </c>
      <c r="H335" s="68">
        <f t="shared" si="111"/>
        <v>0</v>
      </c>
    </row>
    <row r="336" spans="1:8" s="69" customFormat="1" ht="15" x14ac:dyDescent="0.2">
      <c r="A336" s="71"/>
      <c r="B336" s="66" t="s">
        <v>536</v>
      </c>
      <c r="C336" s="45">
        <v>414</v>
      </c>
      <c r="D336" s="45">
        <v>413</v>
      </c>
      <c r="E336" s="70">
        <f t="shared" si="108"/>
        <v>3.2880629020729094E-2</v>
      </c>
      <c r="F336" s="70">
        <f t="shared" si="109"/>
        <v>2.5765799488427225E-2</v>
      </c>
      <c r="G336" s="67">
        <f t="shared" si="110"/>
        <v>-2.4154589371980675E-3</v>
      </c>
      <c r="H336" s="68">
        <f t="shared" si="111"/>
        <v>-7.9421809228814232E-5</v>
      </c>
    </row>
    <row r="337" spans="1:8" s="69" customFormat="1" ht="15" x14ac:dyDescent="0.2">
      <c r="A337" s="71"/>
      <c r="B337" s="66" t="s">
        <v>94</v>
      </c>
      <c r="C337" s="45">
        <v>25</v>
      </c>
      <c r="D337" s="45">
        <v>35</v>
      </c>
      <c r="E337" s="70">
        <f t="shared" si="108"/>
        <v>1.9855452307203556E-3</v>
      </c>
      <c r="F337" s="70">
        <f t="shared" si="109"/>
        <v>2.1835423295277312E-3</v>
      </c>
      <c r="G337" s="67">
        <f t="shared" si="110"/>
        <v>0.4</v>
      </c>
      <c r="H337" s="68">
        <f t="shared" si="111"/>
        <v>7.9421809228814226E-4</v>
      </c>
    </row>
    <row r="338" spans="1:8" s="69" customFormat="1" ht="15" x14ac:dyDescent="0.2">
      <c r="A338" s="71"/>
      <c r="B338" s="66" t="s">
        <v>93</v>
      </c>
      <c r="C338" s="45">
        <v>9</v>
      </c>
      <c r="D338" s="45">
        <v>10</v>
      </c>
      <c r="E338" s="70">
        <f t="shared" si="108"/>
        <v>7.1479628305932811E-4</v>
      </c>
      <c r="F338" s="70">
        <f t="shared" si="109"/>
        <v>6.2386923700792315E-4</v>
      </c>
      <c r="G338" s="67">
        <f t="shared" si="110"/>
        <v>0.1111111111111111</v>
      </c>
      <c r="H338" s="68">
        <f t="shared" si="111"/>
        <v>7.9421809228814232E-5</v>
      </c>
    </row>
    <row r="339" spans="1:8" s="69" customFormat="1" ht="15" x14ac:dyDescent="0.2">
      <c r="A339" s="71"/>
      <c r="B339" s="66" t="s">
        <v>92</v>
      </c>
      <c r="C339" s="45">
        <v>46</v>
      </c>
      <c r="D339" s="45">
        <v>61</v>
      </c>
      <c r="E339" s="70">
        <f t="shared" si="108"/>
        <v>3.6534032245254546E-3</v>
      </c>
      <c r="F339" s="70">
        <f t="shared" si="109"/>
        <v>3.805602345748331E-3</v>
      </c>
      <c r="G339" s="67">
        <f t="shared" si="110"/>
        <v>0.32608695652173914</v>
      </c>
      <c r="H339" s="68">
        <f t="shared" si="111"/>
        <v>1.1913271384322134E-3</v>
      </c>
    </row>
    <row r="340" spans="1:8" s="69" customFormat="1" ht="15" x14ac:dyDescent="0.2">
      <c r="A340" s="71"/>
      <c r="B340" s="66" t="s">
        <v>277</v>
      </c>
      <c r="C340" s="45">
        <v>28</v>
      </c>
      <c r="D340" s="45">
        <v>22</v>
      </c>
      <c r="E340" s="70">
        <f t="shared" si="108"/>
        <v>2.2238106584067984E-3</v>
      </c>
      <c r="F340" s="70">
        <f t="shared" si="109"/>
        <v>1.3725123214174309E-3</v>
      </c>
      <c r="G340" s="67">
        <f t="shared" si="110"/>
        <v>-0.21428571428571427</v>
      </c>
      <c r="H340" s="68">
        <f t="shared" si="111"/>
        <v>-4.7653085537288534E-4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548</v>
      </c>
      <c r="D342" s="45">
        <v>672</v>
      </c>
      <c r="E342" s="70">
        <f t="shared" si="108"/>
        <v>4.3523151457390198E-2</v>
      </c>
      <c r="F342" s="70">
        <f t="shared" si="109"/>
        <v>4.1924012726932434E-2</v>
      </c>
      <c r="G342" s="67">
        <f t="shared" si="110"/>
        <v>0.22627737226277372</v>
      </c>
      <c r="H342" s="68">
        <f t="shared" si="111"/>
        <v>9.8483043443729646E-3</v>
      </c>
    </row>
    <row r="343" spans="1:8" s="69" customFormat="1" ht="15" x14ac:dyDescent="0.2">
      <c r="A343" s="71"/>
      <c r="B343" s="66" t="s">
        <v>85</v>
      </c>
      <c r="C343" s="45">
        <v>139</v>
      </c>
      <c r="D343" s="45">
        <v>200</v>
      </c>
      <c r="E343" s="70">
        <f t="shared" si="108"/>
        <v>1.1039631482805179E-2</v>
      </c>
      <c r="F343" s="70">
        <f t="shared" si="109"/>
        <v>1.2477384740158463E-2</v>
      </c>
      <c r="G343" s="67">
        <f t="shared" si="110"/>
        <v>0.43884892086330934</v>
      </c>
      <c r="H343" s="68">
        <f t="shared" si="111"/>
        <v>4.8447303629576685E-3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128</v>
      </c>
      <c r="D345" s="45">
        <v>150</v>
      </c>
      <c r="E345" s="70">
        <f t="shared" si="108"/>
        <v>1.0165991581288222E-2</v>
      </c>
      <c r="F345" s="70">
        <f t="shared" si="109"/>
        <v>9.3580385551188475E-3</v>
      </c>
      <c r="G345" s="67">
        <f t="shared" si="110"/>
        <v>0.171875</v>
      </c>
      <c r="H345" s="68">
        <f t="shared" si="111"/>
        <v>1.747279803033913E-3</v>
      </c>
    </row>
    <row r="346" spans="1:8" s="69" customFormat="1" ht="15" x14ac:dyDescent="0.2">
      <c r="A346" s="71"/>
      <c r="B346" s="66" t="s">
        <v>88</v>
      </c>
      <c r="C346" s="45">
        <v>35</v>
      </c>
      <c r="D346" s="45">
        <v>94</v>
      </c>
      <c r="E346" s="70">
        <f t="shared" si="108"/>
        <v>2.7797633230084982E-3</v>
      </c>
      <c r="F346" s="70">
        <f t="shared" si="109"/>
        <v>5.8643708278744771E-3</v>
      </c>
      <c r="G346" s="67">
        <f t="shared" si="110"/>
        <v>1.6857142857142857</v>
      </c>
      <c r="H346" s="68">
        <f t="shared" si="111"/>
        <v>4.68588674450004E-3</v>
      </c>
    </row>
    <row r="347" spans="1:8" s="69" customFormat="1" ht="15" x14ac:dyDescent="0.2">
      <c r="A347" s="71"/>
      <c r="B347" s="66" t="s">
        <v>83</v>
      </c>
      <c r="C347" s="45">
        <v>9</v>
      </c>
      <c r="D347" s="45">
        <v>2</v>
      </c>
      <c r="E347" s="70">
        <f t="shared" si="108"/>
        <v>7.1479628305932811E-4</v>
      </c>
      <c r="F347" s="70">
        <f t="shared" si="109"/>
        <v>1.2477384740158462E-4</v>
      </c>
      <c r="G347" s="67">
        <f t="shared" si="110"/>
        <v>-0.77777777777777779</v>
      </c>
      <c r="H347" s="68">
        <f t="shared" si="111"/>
        <v>-5.559526646016997E-4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994</v>
      </c>
      <c r="D349" s="45">
        <v>1577</v>
      </c>
      <c r="E349" s="70">
        <f t="shared" si="108"/>
        <v>7.8945278373441341E-2</v>
      </c>
      <c r="F349" s="70">
        <f t="shared" si="109"/>
        <v>9.8384178676149472E-2</v>
      </c>
      <c r="G349" s="67">
        <f t="shared" si="110"/>
        <v>0.58651911468812878</v>
      </c>
      <c r="H349" s="68">
        <f t="shared" si="111"/>
        <v>4.6302914780398698E-2</v>
      </c>
    </row>
    <row r="350" spans="1:8" s="69" customFormat="1" ht="15" x14ac:dyDescent="0.2">
      <c r="A350" s="71"/>
      <c r="B350" s="66" t="s">
        <v>280</v>
      </c>
      <c r="C350" s="45">
        <v>39</v>
      </c>
      <c r="D350" s="45">
        <v>9</v>
      </c>
      <c r="E350" s="70">
        <f t="shared" si="108"/>
        <v>3.0974505599237552E-3</v>
      </c>
      <c r="F350" s="70">
        <f t="shared" si="109"/>
        <v>5.6148231330713087E-4</v>
      </c>
      <c r="G350" s="67">
        <f t="shared" si="110"/>
        <v>-0.76923076923076927</v>
      </c>
      <c r="H350" s="68">
        <f t="shared" si="111"/>
        <v>-2.3826542768644273E-3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70</v>
      </c>
      <c r="D352" s="45">
        <v>23</v>
      </c>
      <c r="E352" s="70">
        <f t="shared" si="108"/>
        <v>5.5595266460169964E-3</v>
      </c>
      <c r="F352" s="70">
        <f t="shared" si="109"/>
        <v>1.4348992451182231E-3</v>
      </c>
      <c r="G352" s="67">
        <f t="shared" si="110"/>
        <v>-0.67142857142857137</v>
      </c>
      <c r="H352" s="68">
        <f t="shared" si="111"/>
        <v>-3.7328250337542689E-3</v>
      </c>
    </row>
    <row r="353" spans="1:8" s="69" customFormat="1" ht="15" x14ac:dyDescent="0.2">
      <c r="A353" s="71"/>
      <c r="B353" s="66" t="s">
        <v>281</v>
      </c>
      <c r="C353" s="45">
        <v>924</v>
      </c>
      <c r="D353" s="45">
        <v>1457</v>
      </c>
      <c r="E353" s="70">
        <f t="shared" si="108"/>
        <v>7.3385751727424356E-2</v>
      </c>
      <c r="F353" s="70">
        <f t="shared" si="109"/>
        <v>9.0897747832054399E-2</v>
      </c>
      <c r="G353" s="67">
        <f t="shared" si="110"/>
        <v>0.57683982683982682</v>
      </c>
      <c r="H353" s="68">
        <f t="shared" si="111"/>
        <v>4.2331824318957989E-2</v>
      </c>
    </row>
    <row r="354" spans="1:8" s="69" customFormat="1" ht="15" x14ac:dyDescent="0.2">
      <c r="A354" s="71"/>
      <c r="B354" s="66" t="s">
        <v>100</v>
      </c>
      <c r="C354" s="45">
        <v>34</v>
      </c>
      <c r="D354" s="45">
        <v>35</v>
      </c>
      <c r="E354" s="70">
        <f t="shared" si="108"/>
        <v>2.7003415137796839E-3</v>
      </c>
      <c r="F354" s="70">
        <f t="shared" si="109"/>
        <v>2.1835423295277312E-3</v>
      </c>
      <c r="G354" s="67">
        <f t="shared" si="110"/>
        <v>2.9411764705882353E-2</v>
      </c>
      <c r="H354" s="68">
        <f t="shared" si="111"/>
        <v>7.9421809228814232E-5</v>
      </c>
    </row>
    <row r="355" spans="1:8" s="69" customFormat="1" ht="15" x14ac:dyDescent="0.2">
      <c r="A355" s="71"/>
      <c r="B355" s="66" t="s">
        <v>99</v>
      </c>
      <c r="C355" s="45">
        <v>1</v>
      </c>
      <c r="D355" s="45">
        <v>3</v>
      </c>
      <c r="E355" s="70">
        <f t="shared" si="108"/>
        <v>7.9421809228814232E-5</v>
      </c>
      <c r="F355" s="70">
        <f t="shared" si="109"/>
        <v>1.8716077110237696E-4</v>
      </c>
      <c r="G355" s="67">
        <f t="shared" si="110"/>
        <v>2</v>
      </c>
      <c r="H355" s="68">
        <f t="shared" si="111"/>
        <v>1.5884361845762846E-4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46</v>
      </c>
      <c r="E356" s="70" t="str">
        <f t="shared" si="108"/>
        <v/>
      </c>
      <c r="F356" s="70">
        <f t="shared" si="109"/>
        <v>2.8697984902364463E-3</v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2</v>
      </c>
      <c r="D357" s="45">
        <v>1</v>
      </c>
      <c r="E357" s="70">
        <f t="shared" si="108"/>
        <v>1.5884361845762846E-4</v>
      </c>
      <c r="F357" s="70">
        <f t="shared" si="109"/>
        <v>6.2386923700792309E-5</v>
      </c>
      <c r="G357" s="67">
        <f t="shared" si="110"/>
        <v>-0.5</v>
      </c>
      <c r="H357" s="68">
        <f t="shared" si="111"/>
        <v>-7.9421809228814232E-5</v>
      </c>
    </row>
    <row r="358" spans="1:8" s="69" customFormat="1" ht="15" x14ac:dyDescent="0.2">
      <c r="A358" s="71"/>
      <c r="B358" s="66" t="s">
        <v>372</v>
      </c>
      <c r="C358" s="45">
        <v>52</v>
      </c>
      <c r="D358" s="45">
        <v>5</v>
      </c>
      <c r="E358" s="70">
        <f t="shared" si="108"/>
        <v>4.1299340798983397E-3</v>
      </c>
      <c r="F358" s="70">
        <f t="shared" si="109"/>
        <v>3.1193461850396157E-4</v>
      </c>
      <c r="G358" s="67">
        <f t="shared" si="110"/>
        <v>-0.90384615384615385</v>
      </c>
      <c r="H358" s="68">
        <f t="shared" si="111"/>
        <v>-3.7328250337542684E-3</v>
      </c>
    </row>
    <row r="359" spans="1:8" s="69" customFormat="1" ht="15" x14ac:dyDescent="0.2">
      <c r="A359" s="71"/>
      <c r="B359" s="66" t="s">
        <v>373</v>
      </c>
      <c r="C359" s="45">
        <v>9</v>
      </c>
      <c r="D359" s="45">
        <v>10</v>
      </c>
      <c r="E359" s="70">
        <f t="shared" si="108"/>
        <v>7.1479628305932811E-4</v>
      </c>
      <c r="F359" s="70">
        <f t="shared" si="109"/>
        <v>6.2386923700792315E-4</v>
      </c>
      <c r="G359" s="67">
        <f t="shared" si="110"/>
        <v>0.1111111111111111</v>
      </c>
      <c r="H359" s="68">
        <f t="shared" si="111"/>
        <v>7.9421809228814232E-5</v>
      </c>
    </row>
    <row r="360" spans="1:8" s="69" customFormat="1" ht="15" x14ac:dyDescent="0.2">
      <c r="A360" s="71"/>
      <c r="B360" s="66" t="s">
        <v>538</v>
      </c>
      <c r="C360" s="45">
        <v>7</v>
      </c>
      <c r="D360" s="45">
        <v>2</v>
      </c>
      <c r="E360" s="70">
        <f t="shared" si="108"/>
        <v>5.5595266460169959E-4</v>
      </c>
      <c r="F360" s="70">
        <f t="shared" si="109"/>
        <v>1.2477384740158462E-4</v>
      </c>
      <c r="G360" s="67">
        <f t="shared" si="110"/>
        <v>-0.7142857142857143</v>
      </c>
      <c r="H360" s="68">
        <f t="shared" si="111"/>
        <v>-3.9710904614407113E-4</v>
      </c>
    </row>
    <row r="361" spans="1:8" s="69" customFormat="1" ht="15" x14ac:dyDescent="0.2">
      <c r="A361" s="71"/>
      <c r="B361" s="66" t="s">
        <v>539</v>
      </c>
      <c r="C361" s="45">
        <v>115</v>
      </c>
      <c r="D361" s="45">
        <v>116</v>
      </c>
      <c r="E361" s="70">
        <f t="shared" si="108"/>
        <v>9.1335080613136367E-3</v>
      </c>
      <c r="F361" s="70">
        <f t="shared" si="109"/>
        <v>7.2368831492919082E-3</v>
      </c>
      <c r="G361" s="67">
        <f t="shared" si="110"/>
        <v>8.6956521739130436E-3</v>
      </c>
      <c r="H361" s="68">
        <f t="shared" si="111"/>
        <v>7.9421809228814232E-5</v>
      </c>
    </row>
    <row r="362" spans="1:8" s="69" customFormat="1" ht="15" x14ac:dyDescent="0.2">
      <c r="A362" s="71"/>
      <c r="B362" s="66" t="s">
        <v>540</v>
      </c>
      <c r="C362" s="45">
        <v>2</v>
      </c>
      <c r="D362" s="45">
        <v>2</v>
      </c>
      <c r="E362" s="70">
        <f t="shared" si="108"/>
        <v>1.5884361845762846E-4</v>
      </c>
      <c r="F362" s="70">
        <f t="shared" si="109"/>
        <v>1.2477384740158462E-4</v>
      </c>
      <c r="G362" s="67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8</v>
      </c>
      <c r="D363" s="45">
        <v>2</v>
      </c>
      <c r="E363" s="70">
        <f t="shared" si="108"/>
        <v>6.3537447383051385E-4</v>
      </c>
      <c r="F363" s="70">
        <f t="shared" si="109"/>
        <v>1.2477384740158462E-4</v>
      </c>
      <c r="G363" s="67">
        <f t="shared" si="110"/>
        <v>-0.75</v>
      </c>
      <c r="H363" s="68">
        <f t="shared" si="111"/>
        <v>-4.7653085537288539E-4</v>
      </c>
    </row>
    <row r="364" spans="1:8" s="69" customFormat="1" ht="15" x14ac:dyDescent="0.2">
      <c r="A364" s="71"/>
      <c r="B364" s="66" t="s">
        <v>283</v>
      </c>
      <c r="C364" s="45">
        <v>2</v>
      </c>
      <c r="D364" s="45">
        <v>2</v>
      </c>
      <c r="E364" s="70">
        <f t="shared" si="108"/>
        <v>1.5884361845762846E-4</v>
      </c>
      <c r="F364" s="70">
        <f t="shared" si="109"/>
        <v>1.2477384740158462E-4</v>
      </c>
      <c r="G364" s="67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36</v>
      </c>
      <c r="D365" s="45">
        <v>12</v>
      </c>
      <c r="E365" s="70">
        <f t="shared" si="108"/>
        <v>2.8591851322373124E-3</v>
      </c>
      <c r="F365" s="70">
        <f t="shared" si="109"/>
        <v>7.4864308440950782E-4</v>
      </c>
      <c r="G365" s="67">
        <f t="shared" si="110"/>
        <v>-0.66666666666666663</v>
      </c>
      <c r="H365" s="68">
        <f t="shared" si="111"/>
        <v>-1.9061234214915416E-3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1129</v>
      </c>
      <c r="D367" s="45">
        <v>1676</v>
      </c>
      <c r="E367" s="70">
        <f t="shared" si="108"/>
        <v>8.9667222619331272E-2</v>
      </c>
      <c r="F367" s="70">
        <f t="shared" si="109"/>
        <v>0.10456048412252791</v>
      </c>
      <c r="G367" s="67">
        <f t="shared" si="110"/>
        <v>0.48449955713020371</v>
      </c>
      <c r="H367" s="68">
        <f t="shared" si="111"/>
        <v>4.3443729648161386E-2</v>
      </c>
    </row>
    <row r="368" spans="1:8" s="69" customFormat="1" ht="15" x14ac:dyDescent="0.2">
      <c r="A368" s="71"/>
      <c r="B368" s="66" t="s">
        <v>109</v>
      </c>
      <c r="C368" s="45">
        <v>540</v>
      </c>
      <c r="D368" s="45">
        <v>659</v>
      </c>
      <c r="E368" s="70">
        <f t="shared" si="108"/>
        <v>4.2887776983559688E-2</v>
      </c>
      <c r="F368" s="70">
        <f t="shared" si="109"/>
        <v>4.1112982718822133E-2</v>
      </c>
      <c r="G368" s="67">
        <f t="shared" si="110"/>
        <v>0.22037037037037038</v>
      </c>
      <c r="H368" s="68">
        <f t="shared" si="111"/>
        <v>9.4511952982288955E-3</v>
      </c>
    </row>
    <row r="369" spans="1:8" s="69" customFormat="1" ht="15" x14ac:dyDescent="0.2">
      <c r="A369" s="71"/>
      <c r="B369" s="66" t="s">
        <v>102</v>
      </c>
      <c r="C369" s="45">
        <v>1517</v>
      </c>
      <c r="D369" s="45">
        <v>1493</v>
      </c>
      <c r="E369" s="70">
        <f t="shared" si="108"/>
        <v>0.1204828846001112</v>
      </c>
      <c r="F369" s="70">
        <f t="shared" si="109"/>
        <v>9.3143677085282928E-2</v>
      </c>
      <c r="G369" s="67">
        <f t="shared" si="110"/>
        <v>-1.5820698747528016E-2</v>
      </c>
      <c r="H369" s="68">
        <f t="shared" si="111"/>
        <v>-1.9061234214915418E-3</v>
      </c>
    </row>
    <row r="370" spans="1:8" s="69" customFormat="1" ht="15" x14ac:dyDescent="0.2">
      <c r="A370" s="71"/>
      <c r="B370" s="66" t="s">
        <v>108</v>
      </c>
      <c r="C370" s="45">
        <v>300</v>
      </c>
      <c r="D370" s="45">
        <v>448</v>
      </c>
      <c r="E370" s="70">
        <f t="shared" si="108"/>
        <v>2.3826542768644269E-2</v>
      </c>
      <c r="F370" s="70">
        <f t="shared" si="109"/>
        <v>2.7949341817954956E-2</v>
      </c>
      <c r="G370" s="67">
        <f t="shared" si="110"/>
        <v>0.49333333333333335</v>
      </c>
      <c r="H370" s="68">
        <f t="shared" si="111"/>
        <v>1.1754427765864507E-2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2</v>
      </c>
      <c r="E371" s="70" t="str">
        <f t="shared" si="108"/>
        <v/>
      </c>
      <c r="F371" s="70">
        <f t="shared" si="109"/>
        <v>1.2477384740158462E-4</v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4</v>
      </c>
      <c r="D372" s="45">
        <v>2</v>
      </c>
      <c r="E372" s="70">
        <f t="shared" si="108"/>
        <v>3.1768723691525693E-4</v>
      </c>
      <c r="F372" s="70">
        <f t="shared" si="109"/>
        <v>1.2477384740158462E-4</v>
      </c>
      <c r="G372" s="67">
        <f t="shared" si="110"/>
        <v>-0.5</v>
      </c>
      <c r="H372" s="68">
        <f t="shared" si="111"/>
        <v>-1.5884361845762846E-4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26</v>
      </c>
      <c r="E373" s="70" t="str">
        <f t="shared" si="108"/>
        <v/>
      </c>
      <c r="F373" s="70">
        <f t="shared" si="109"/>
        <v>1.6220600162206002E-3</v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5</v>
      </c>
      <c r="D374" s="45">
        <v>3</v>
      </c>
      <c r="E374" s="70">
        <f t="shared" si="108"/>
        <v>3.9710904614407118E-4</v>
      </c>
      <c r="F374" s="70">
        <f t="shared" si="109"/>
        <v>1.8716077110237696E-4</v>
      </c>
      <c r="G374" s="67">
        <f t="shared" si="110"/>
        <v>-0.4</v>
      </c>
      <c r="H374" s="68">
        <f t="shared" si="111"/>
        <v>-1.5884361845762849E-4</v>
      </c>
    </row>
    <row r="375" spans="1:8" s="69" customFormat="1" ht="15" x14ac:dyDescent="0.2">
      <c r="A375" s="71"/>
      <c r="B375" s="66" t="s">
        <v>287</v>
      </c>
      <c r="C375" s="45">
        <v>5</v>
      </c>
      <c r="D375" s="45">
        <v>7</v>
      </c>
      <c r="E375" s="70">
        <f t="shared" si="108"/>
        <v>3.9710904614407118E-4</v>
      </c>
      <c r="F375" s="70">
        <f t="shared" si="109"/>
        <v>4.3670846590554619E-4</v>
      </c>
      <c r="G375" s="67">
        <f t="shared" si="110"/>
        <v>0.4</v>
      </c>
      <c r="H375" s="68">
        <f t="shared" si="111"/>
        <v>1.5884361845762849E-4</v>
      </c>
    </row>
    <row r="376" spans="1:8" s="69" customFormat="1" ht="15" x14ac:dyDescent="0.2">
      <c r="A376" s="71"/>
      <c r="B376" s="66" t="s">
        <v>101</v>
      </c>
      <c r="C376" s="45">
        <v>7</v>
      </c>
      <c r="D376" s="45">
        <v>11</v>
      </c>
      <c r="E376" s="70">
        <f t="shared" si="108"/>
        <v>5.5595266460169959E-4</v>
      </c>
      <c r="F376" s="70">
        <f t="shared" si="109"/>
        <v>6.8625616070871543E-4</v>
      </c>
      <c r="G376" s="67">
        <f t="shared" si="110"/>
        <v>0.5714285714285714</v>
      </c>
      <c r="H376" s="68">
        <f t="shared" si="111"/>
        <v>3.1768723691525687E-4</v>
      </c>
    </row>
    <row r="377" spans="1:8" s="69" customFormat="1" ht="15" x14ac:dyDescent="0.2">
      <c r="A377" s="71"/>
      <c r="B377" s="66" t="s">
        <v>288</v>
      </c>
      <c r="C377" s="45">
        <v>3</v>
      </c>
      <c r="D377" s="45">
        <v>0</v>
      </c>
      <c r="E377" s="70">
        <f t="shared" si="108"/>
        <v>2.3826542768644269E-4</v>
      </c>
      <c r="F377" s="70" t="str">
        <f t="shared" si="109"/>
        <v/>
      </c>
      <c r="G377" s="67" t="str">
        <f t="shared" si="110"/>
        <v>0</v>
      </c>
      <c r="H377" s="68">
        <f t="shared" si="111"/>
        <v>0</v>
      </c>
    </row>
    <row r="378" spans="1:8" s="69" customFormat="1" ht="15" x14ac:dyDescent="0.2">
      <c r="A378" s="71"/>
      <c r="B378" s="66" t="s">
        <v>544</v>
      </c>
      <c r="C378" s="45">
        <v>48</v>
      </c>
      <c r="D378" s="45">
        <v>0</v>
      </c>
      <c r="E378" s="70">
        <f t="shared" si="108"/>
        <v>3.8122468429830831E-3</v>
      </c>
      <c r="F378" s="70" t="str">
        <f t="shared" si="109"/>
        <v/>
      </c>
      <c r="G378" s="67" t="str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25</v>
      </c>
      <c r="D379" s="45">
        <v>7</v>
      </c>
      <c r="E379" s="70">
        <f t="shared" si="108"/>
        <v>1.9855452307203556E-3</v>
      </c>
      <c r="F379" s="70">
        <f t="shared" si="109"/>
        <v>4.3670846590554619E-4</v>
      </c>
      <c r="G379" s="67">
        <f t="shared" si="110"/>
        <v>-0.72</v>
      </c>
      <c r="H379" s="68">
        <f t="shared" si="111"/>
        <v>-1.429592566118656E-3</v>
      </c>
    </row>
    <row r="380" spans="1:8" s="69" customFormat="1" ht="15" x14ac:dyDescent="0.2">
      <c r="A380" s="71"/>
      <c r="B380" s="66" t="s">
        <v>289</v>
      </c>
      <c r="C380" s="45">
        <v>86</v>
      </c>
      <c r="D380" s="45">
        <v>194</v>
      </c>
      <c r="E380" s="70">
        <f t="shared" si="108"/>
        <v>6.8302755936780236E-3</v>
      </c>
      <c r="F380" s="70">
        <f t="shared" si="109"/>
        <v>1.210306319795371E-2</v>
      </c>
      <c r="G380" s="67">
        <f t="shared" si="110"/>
        <v>1.2558139534883721</v>
      </c>
      <c r="H380" s="68">
        <f t="shared" si="111"/>
        <v>8.5775553967119365E-3</v>
      </c>
    </row>
    <row r="381" spans="1:8" s="69" customFormat="1" ht="15" x14ac:dyDescent="0.2">
      <c r="A381" s="71"/>
      <c r="B381" s="66" t="s">
        <v>545</v>
      </c>
      <c r="C381" s="45">
        <v>6</v>
      </c>
      <c r="D381" s="45">
        <v>8</v>
      </c>
      <c r="E381" s="70">
        <f t="shared" si="108"/>
        <v>4.7653085537288539E-4</v>
      </c>
      <c r="F381" s="70">
        <f t="shared" si="109"/>
        <v>4.9909538960633847E-4</v>
      </c>
      <c r="G381" s="67">
        <f t="shared" si="110"/>
        <v>0.33333333333333331</v>
      </c>
      <c r="H381" s="68">
        <f t="shared" si="111"/>
        <v>1.5884361845762846E-4</v>
      </c>
    </row>
    <row r="382" spans="1:8" s="69" customFormat="1" ht="15" x14ac:dyDescent="0.2">
      <c r="A382" s="71"/>
      <c r="B382" s="66" t="s">
        <v>104</v>
      </c>
      <c r="C382" s="45">
        <v>84</v>
      </c>
      <c r="D382" s="45">
        <v>20</v>
      </c>
      <c r="E382" s="70">
        <f t="shared" si="108"/>
        <v>6.6714319752203951E-3</v>
      </c>
      <c r="F382" s="70">
        <f t="shared" si="109"/>
        <v>1.2477384740158463E-3</v>
      </c>
      <c r="G382" s="67">
        <f t="shared" si="110"/>
        <v>-0.76190476190476186</v>
      </c>
      <c r="H382" s="68">
        <f t="shared" si="111"/>
        <v>-5.08299579064411E-3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1</v>
      </c>
      <c r="D384" s="45">
        <v>1</v>
      </c>
      <c r="E384" s="70">
        <f t="shared" si="108"/>
        <v>7.9421809228814232E-5</v>
      </c>
      <c r="F384" s="70">
        <f t="shared" si="109"/>
        <v>6.2386923700792309E-5</v>
      </c>
      <c r="G384" s="67">
        <f t="shared" si="110"/>
        <v>0</v>
      </c>
      <c r="H384" s="68">
        <f t="shared" si="111"/>
        <v>0</v>
      </c>
    </row>
    <row r="385" spans="1:8" s="69" customFormat="1" ht="15" x14ac:dyDescent="0.2">
      <c r="A385" s="71"/>
      <c r="B385" s="66" t="s">
        <v>291</v>
      </c>
      <c r="C385" s="45">
        <v>1</v>
      </c>
      <c r="D385" s="45">
        <v>0</v>
      </c>
      <c r="E385" s="70">
        <f t="shared" si="108"/>
        <v>7.9421809228814232E-5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1</v>
      </c>
      <c r="D386" s="45">
        <v>0</v>
      </c>
      <c r="E386" s="70">
        <f t="shared" si="108"/>
        <v>7.9421809228814232E-5</v>
      </c>
      <c r="F386" s="70" t="str">
        <f t="shared" si="109"/>
        <v/>
      </c>
      <c r="G386" s="67" t="str">
        <f t="shared" si="110"/>
        <v>0</v>
      </c>
      <c r="H386" s="68">
        <f t="shared" si="111"/>
        <v>0</v>
      </c>
    </row>
    <row r="387" spans="1:8" s="69" customFormat="1" ht="15" x14ac:dyDescent="0.2">
      <c r="A387" s="71"/>
      <c r="B387" s="66" t="s">
        <v>103</v>
      </c>
      <c r="C387" s="45">
        <v>1</v>
      </c>
      <c r="D387" s="45">
        <v>1</v>
      </c>
      <c r="E387" s="70">
        <f t="shared" si="108"/>
        <v>7.9421809228814232E-5</v>
      </c>
      <c r="F387" s="70">
        <f t="shared" si="109"/>
        <v>6.2386923700792309E-5</v>
      </c>
      <c r="G387" s="67">
        <f t="shared" si="110"/>
        <v>0</v>
      </c>
      <c r="H387" s="68">
        <f t="shared" si="111"/>
        <v>0</v>
      </c>
    </row>
    <row r="388" spans="1:8" s="69" customFormat="1" ht="15" x14ac:dyDescent="0.2">
      <c r="A388" s="71"/>
      <c r="B388" s="66" t="s">
        <v>292</v>
      </c>
      <c r="C388" s="45">
        <v>1</v>
      </c>
      <c r="D388" s="45">
        <v>2</v>
      </c>
      <c r="E388" s="70">
        <f t="shared" si="108"/>
        <v>7.9421809228814232E-5</v>
      </c>
      <c r="F388" s="70">
        <f t="shared" si="109"/>
        <v>1.2477384740158462E-4</v>
      </c>
      <c r="G388" s="67">
        <f t="shared" si="110"/>
        <v>1</v>
      </c>
      <c r="H388" s="68">
        <f t="shared" si="111"/>
        <v>7.9421809228814232E-5</v>
      </c>
    </row>
    <row r="389" spans="1:8" s="69" customFormat="1" ht="15" x14ac:dyDescent="0.2">
      <c r="A389" s="71"/>
      <c r="B389" s="66" t="s">
        <v>107</v>
      </c>
      <c r="C389" s="45">
        <v>3</v>
      </c>
      <c r="D389" s="45">
        <v>3</v>
      </c>
      <c r="E389" s="70">
        <f t="shared" si="108"/>
        <v>2.3826542768644269E-4</v>
      </c>
      <c r="F389" s="70">
        <f t="shared" si="109"/>
        <v>1.8716077110237696E-4</v>
      </c>
      <c r="G389" s="67">
        <f t="shared" si="110"/>
        <v>0</v>
      </c>
      <c r="H389" s="68">
        <f t="shared" si="111"/>
        <v>0</v>
      </c>
    </row>
    <row r="390" spans="1:8" s="69" customFormat="1" ht="15" x14ac:dyDescent="0.2">
      <c r="A390" s="71"/>
      <c r="B390" s="66" t="s">
        <v>106</v>
      </c>
      <c r="C390" s="45">
        <v>133</v>
      </c>
      <c r="D390" s="45">
        <v>145</v>
      </c>
      <c r="E390" s="70">
        <f t="shared" si="108"/>
        <v>1.0563100627432292E-2</v>
      </c>
      <c r="F390" s="70">
        <f t="shared" si="109"/>
        <v>9.0461039366148861E-3</v>
      </c>
      <c r="G390" s="67">
        <f t="shared" si="110"/>
        <v>9.0225563909774431E-2</v>
      </c>
      <c r="H390" s="68">
        <f t="shared" si="111"/>
        <v>9.5306171074577067E-4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3</v>
      </c>
      <c r="E391" s="70" t="str">
        <f t="shared" si="108"/>
        <v/>
      </c>
      <c r="F391" s="70">
        <f t="shared" si="109"/>
        <v>1.8716077110237696E-4</v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2</v>
      </c>
      <c r="D392" s="45">
        <v>2</v>
      </c>
      <c r="E392" s="70">
        <f t="shared" si="108"/>
        <v>1.5884361845762846E-4</v>
      </c>
      <c r="F392" s="70">
        <f t="shared" si="109"/>
        <v>1.2477384740158462E-4</v>
      </c>
      <c r="G392" s="67">
        <f t="shared" si="110"/>
        <v>0</v>
      </c>
      <c r="H392" s="68">
        <f t="shared" si="111"/>
        <v>0</v>
      </c>
    </row>
    <row r="393" spans="1:8" s="69" customFormat="1" ht="15" x14ac:dyDescent="0.2">
      <c r="A393" s="71"/>
      <c r="B393" s="66" t="s">
        <v>294</v>
      </c>
      <c r="C393" s="45">
        <v>63</v>
      </c>
      <c r="D393" s="45">
        <v>30</v>
      </c>
      <c r="E393" s="70">
        <f t="shared" si="108"/>
        <v>5.003573981415297E-3</v>
      </c>
      <c r="F393" s="70">
        <f t="shared" si="109"/>
        <v>1.8716077110237693E-3</v>
      </c>
      <c r="G393" s="67">
        <f t="shared" si="110"/>
        <v>-0.52380952380952384</v>
      </c>
      <c r="H393" s="68">
        <f t="shared" si="111"/>
        <v>-2.6209197045508701E-3</v>
      </c>
    </row>
    <row r="394" spans="1:8" s="69" customFormat="1" ht="15" x14ac:dyDescent="0.2">
      <c r="A394" s="71"/>
      <c r="B394" s="66" t="s">
        <v>548</v>
      </c>
      <c r="C394" s="45">
        <v>71</v>
      </c>
      <c r="D394" s="45">
        <v>23</v>
      </c>
      <c r="E394" s="70">
        <f t="shared" si="108"/>
        <v>5.6389484552458102E-3</v>
      </c>
      <c r="F394" s="70">
        <f t="shared" si="109"/>
        <v>1.4348992451182231E-3</v>
      </c>
      <c r="G394" s="67">
        <f t="shared" si="110"/>
        <v>-0.676056338028169</v>
      </c>
      <c r="H394" s="68">
        <f t="shared" si="111"/>
        <v>-3.8122468429830827E-3</v>
      </c>
    </row>
    <row r="395" spans="1:8" s="69" customFormat="1" ht="15" x14ac:dyDescent="0.2">
      <c r="A395" s="71"/>
      <c r="B395" s="66" t="s">
        <v>105</v>
      </c>
      <c r="C395" s="45">
        <v>1</v>
      </c>
      <c r="D395" s="45">
        <v>7</v>
      </c>
      <c r="E395" s="70">
        <f t="shared" si="108"/>
        <v>7.9421809228814232E-5</v>
      </c>
      <c r="F395" s="70">
        <f t="shared" si="109"/>
        <v>4.3670846590554619E-4</v>
      </c>
      <c r="G395" s="67">
        <f t="shared" si="110"/>
        <v>6</v>
      </c>
      <c r="H395" s="68">
        <f t="shared" si="111"/>
        <v>4.7653085537288539E-4</v>
      </c>
    </row>
    <row r="396" spans="1:8" s="69" customFormat="1" ht="15" x14ac:dyDescent="0.2">
      <c r="A396" s="71"/>
      <c r="B396" s="66" t="s">
        <v>549</v>
      </c>
      <c r="C396" s="45">
        <v>1</v>
      </c>
      <c r="D396" s="45">
        <v>0</v>
      </c>
      <c r="E396" s="70">
        <f t="shared" ref="E396:E468" si="116">+IF(C396=0,"",C396/C$329)</f>
        <v>7.9421809228814232E-5</v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15</v>
      </c>
      <c r="E398" s="70" t="str">
        <f t="shared" ref="E398:E400" si="120">+IF(C398=0,"",C398/C$329)</f>
        <v/>
      </c>
      <c r="F398" s="70">
        <f t="shared" ref="F398:F400" si="121">+IF(D398=0,"",D398/D$329)</f>
        <v>9.3580385551188467E-4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4</v>
      </c>
      <c r="E399" s="70" t="str">
        <f t="shared" si="120"/>
        <v/>
      </c>
      <c r="F399" s="70">
        <f t="shared" si="121"/>
        <v>2.4954769480316924E-4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1</v>
      </c>
      <c r="D401" s="45">
        <v>6</v>
      </c>
      <c r="E401" s="70">
        <f t="shared" si="116"/>
        <v>7.9421809228814232E-5</v>
      </c>
      <c r="F401" s="70">
        <f t="shared" si="117"/>
        <v>3.7432154220475391E-4</v>
      </c>
      <c r="G401" s="67">
        <f t="shared" si="118"/>
        <v>5</v>
      </c>
      <c r="H401" s="68">
        <f t="shared" si="119"/>
        <v>3.9710904614407118E-4</v>
      </c>
    </row>
    <row r="402" spans="1:8" s="69" customFormat="1" ht="15" x14ac:dyDescent="0.2">
      <c r="A402" s="71"/>
      <c r="B402" s="66" t="s">
        <v>297</v>
      </c>
      <c r="C402" s="45">
        <v>17</v>
      </c>
      <c r="D402" s="45">
        <v>15</v>
      </c>
      <c r="E402" s="70">
        <f t="shared" si="116"/>
        <v>1.350170756889842E-3</v>
      </c>
      <c r="F402" s="70">
        <f t="shared" si="117"/>
        <v>9.3580385551188467E-4</v>
      </c>
      <c r="G402" s="67">
        <f t="shared" si="118"/>
        <v>-0.11764705882352941</v>
      </c>
      <c r="H402" s="68">
        <f t="shared" si="119"/>
        <v>-1.5884361845762846E-4</v>
      </c>
    </row>
    <row r="403" spans="1:8" s="69" customFormat="1" ht="15" x14ac:dyDescent="0.2">
      <c r="A403" s="71"/>
      <c r="B403" s="66" t="s">
        <v>550</v>
      </c>
      <c r="C403" s="45">
        <v>3</v>
      </c>
      <c r="D403" s="45">
        <v>1</v>
      </c>
      <c r="E403" s="70">
        <f t="shared" si="116"/>
        <v>2.3826542768644269E-4</v>
      </c>
      <c r="F403" s="70">
        <f t="shared" si="117"/>
        <v>6.2386923700792309E-5</v>
      </c>
      <c r="G403" s="67">
        <f t="shared" si="118"/>
        <v>-0.66666666666666663</v>
      </c>
      <c r="H403" s="68">
        <f t="shared" si="119"/>
        <v>-1.5884361845762846E-4</v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7</v>
      </c>
      <c r="E404" s="70" t="str">
        <f t="shared" si="116"/>
        <v/>
      </c>
      <c r="F404" s="70">
        <f t="shared" si="117"/>
        <v>4.3670846590554619E-4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1</v>
      </c>
      <c r="E407" s="70" t="str">
        <f t="shared" si="116"/>
        <v/>
      </c>
      <c r="F407" s="70">
        <f t="shared" si="117"/>
        <v>6.2386923700792309E-5</v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14</v>
      </c>
      <c r="D408" s="45">
        <v>0</v>
      </c>
      <c r="E408" s="70">
        <f t="shared" si="116"/>
        <v>1.1119053292033992E-3</v>
      </c>
      <c r="F408" s="70" t="str">
        <f t="shared" si="117"/>
        <v/>
      </c>
      <c r="G408" s="67" t="str">
        <f t="shared" si="118"/>
        <v>0</v>
      </c>
      <c r="H408" s="68">
        <f t="shared" si="119"/>
        <v>0</v>
      </c>
    </row>
    <row r="409" spans="1:8" s="69" customFormat="1" ht="15" x14ac:dyDescent="0.2">
      <c r="A409" s="71"/>
      <c r="B409" s="66" t="s">
        <v>301</v>
      </c>
      <c r="C409" s="45">
        <v>909</v>
      </c>
      <c r="D409" s="45">
        <v>1521</v>
      </c>
      <c r="E409" s="70">
        <f t="shared" si="116"/>
        <v>7.219442458899214E-2</v>
      </c>
      <c r="F409" s="70">
        <f t="shared" si="117"/>
        <v>9.4890510948905105E-2</v>
      </c>
      <c r="G409" s="67">
        <f t="shared" si="118"/>
        <v>0.67326732673267331</v>
      </c>
      <c r="H409" s="68">
        <f t="shared" si="119"/>
        <v>4.8606147248034318E-2</v>
      </c>
    </row>
    <row r="410" spans="1:8" s="69" customFormat="1" ht="15" x14ac:dyDescent="0.2">
      <c r="A410" s="71"/>
      <c r="B410" s="66" t="s">
        <v>114</v>
      </c>
      <c r="C410" s="45">
        <v>241</v>
      </c>
      <c r="D410" s="45">
        <v>240</v>
      </c>
      <c r="E410" s="70">
        <f t="shared" si="116"/>
        <v>1.9140656024144231E-2</v>
      </c>
      <c r="F410" s="70">
        <f t="shared" si="117"/>
        <v>1.4972861688190155E-2</v>
      </c>
      <c r="G410" s="67">
        <f t="shared" si="118"/>
        <v>-4.1493775933609959E-3</v>
      </c>
      <c r="H410" s="68">
        <f t="shared" si="119"/>
        <v>-7.9421809228814232E-5</v>
      </c>
    </row>
    <row r="411" spans="1:8" s="69" customFormat="1" ht="15" x14ac:dyDescent="0.2">
      <c r="A411" s="71"/>
      <c r="B411" s="66" t="s">
        <v>115</v>
      </c>
      <c r="C411" s="45">
        <v>35</v>
      </c>
      <c r="D411" s="45">
        <v>198</v>
      </c>
      <c r="E411" s="70">
        <f t="shared" si="116"/>
        <v>2.7797633230084982E-3</v>
      </c>
      <c r="F411" s="70">
        <f t="shared" si="117"/>
        <v>1.2352610892756879E-2</v>
      </c>
      <c r="G411" s="67">
        <f t="shared" si="118"/>
        <v>4.6571428571428575</v>
      </c>
      <c r="H411" s="68">
        <f t="shared" si="119"/>
        <v>1.2945754904296721E-2</v>
      </c>
    </row>
    <row r="412" spans="1:8" s="69" customFormat="1" ht="15" x14ac:dyDescent="0.2">
      <c r="A412" s="71"/>
      <c r="B412" s="66" t="s">
        <v>116</v>
      </c>
      <c r="C412" s="45">
        <v>66</v>
      </c>
      <c r="D412" s="45">
        <v>17</v>
      </c>
      <c r="E412" s="70">
        <f t="shared" si="116"/>
        <v>5.2418394091017393E-3</v>
      </c>
      <c r="F412" s="70">
        <f t="shared" si="117"/>
        <v>1.0605777029134692E-3</v>
      </c>
      <c r="G412" s="67">
        <f t="shared" si="118"/>
        <v>-0.74242424242424243</v>
      </c>
      <c r="H412" s="68">
        <f t="shared" si="119"/>
        <v>-3.8916686522118974E-3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13</v>
      </c>
      <c r="D420" s="45">
        <v>6</v>
      </c>
      <c r="E420" s="70">
        <f t="shared" si="116"/>
        <v>1.0324835199745849E-3</v>
      </c>
      <c r="F420" s="70">
        <f t="shared" si="117"/>
        <v>3.7432154220475391E-4</v>
      </c>
      <c r="G420" s="67">
        <f t="shared" si="118"/>
        <v>-0.53846153846153844</v>
      </c>
      <c r="H420" s="68">
        <f t="shared" si="119"/>
        <v>-5.5595266460169959E-4</v>
      </c>
    </row>
    <row r="421" spans="1:8" s="69" customFormat="1" ht="15" x14ac:dyDescent="0.2">
      <c r="A421" s="71"/>
      <c r="B421" s="66" t="s">
        <v>120</v>
      </c>
      <c r="C421" s="45">
        <v>1</v>
      </c>
      <c r="D421" s="45">
        <v>7</v>
      </c>
      <c r="E421" s="70">
        <f t="shared" si="116"/>
        <v>7.9421809228814232E-5</v>
      </c>
      <c r="F421" s="70">
        <f t="shared" si="117"/>
        <v>4.3670846590554619E-4</v>
      </c>
      <c r="G421" s="67">
        <f t="shared" si="118"/>
        <v>6</v>
      </c>
      <c r="H421" s="68">
        <f t="shared" si="119"/>
        <v>4.7653085537288539E-4</v>
      </c>
    </row>
    <row r="422" spans="1:8" s="69" customFormat="1" ht="15" x14ac:dyDescent="0.2">
      <c r="A422" s="71"/>
      <c r="B422" s="66" t="s">
        <v>129</v>
      </c>
      <c r="C422" s="45">
        <v>56</v>
      </c>
      <c r="D422" s="45">
        <v>28</v>
      </c>
      <c r="E422" s="70">
        <f t="shared" si="116"/>
        <v>4.4476213168135968E-3</v>
      </c>
      <c r="F422" s="70">
        <f t="shared" si="117"/>
        <v>1.7468338636221848E-3</v>
      </c>
      <c r="G422" s="67">
        <f t="shared" si="118"/>
        <v>-0.5</v>
      </c>
      <c r="H422" s="68">
        <f t="shared" si="119"/>
        <v>-2.2238106584067984E-3</v>
      </c>
    </row>
    <row r="423" spans="1:8" s="69" customFormat="1" ht="15" x14ac:dyDescent="0.2">
      <c r="A423" s="71"/>
      <c r="B423" s="66" t="s">
        <v>128</v>
      </c>
      <c r="C423" s="45">
        <v>136</v>
      </c>
      <c r="D423" s="45">
        <v>52</v>
      </c>
      <c r="E423" s="70">
        <f t="shared" si="116"/>
        <v>1.0801366055118736E-2</v>
      </c>
      <c r="F423" s="70">
        <f t="shared" si="117"/>
        <v>3.2441200324412004E-3</v>
      </c>
      <c r="G423" s="67">
        <f t="shared" si="118"/>
        <v>-0.61764705882352944</v>
      </c>
      <c r="H423" s="68">
        <f t="shared" si="119"/>
        <v>-6.671431975220396E-3</v>
      </c>
    </row>
    <row r="424" spans="1:8" s="69" customFormat="1" ht="15" x14ac:dyDescent="0.2">
      <c r="A424" s="71"/>
      <c r="B424" s="66" t="s">
        <v>303</v>
      </c>
      <c r="C424" s="45">
        <v>5</v>
      </c>
      <c r="D424" s="45">
        <v>34</v>
      </c>
      <c r="E424" s="70">
        <f t="shared" si="116"/>
        <v>3.9710904614407118E-4</v>
      </c>
      <c r="F424" s="70">
        <f t="shared" si="117"/>
        <v>2.1211554058269385E-3</v>
      </c>
      <c r="G424" s="67">
        <f t="shared" si="118"/>
        <v>5.8</v>
      </c>
      <c r="H424" s="68">
        <f t="shared" si="119"/>
        <v>2.3032324676356126E-3</v>
      </c>
    </row>
    <row r="425" spans="1:8" s="69" customFormat="1" ht="15" x14ac:dyDescent="0.2">
      <c r="A425" s="71"/>
      <c r="B425" s="66" t="s">
        <v>553</v>
      </c>
      <c r="C425" s="45">
        <v>2</v>
      </c>
      <c r="D425" s="45">
        <v>4</v>
      </c>
      <c r="E425" s="70">
        <f t="shared" si="116"/>
        <v>1.5884361845762846E-4</v>
      </c>
      <c r="F425" s="70">
        <f t="shared" si="117"/>
        <v>2.4954769480316924E-4</v>
      </c>
      <c r="G425" s="67">
        <f t="shared" si="118"/>
        <v>1</v>
      </c>
      <c r="H425" s="68">
        <f t="shared" si="119"/>
        <v>1.5884361845762846E-4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3</v>
      </c>
      <c r="D428" s="45">
        <v>0</v>
      </c>
      <c r="E428" s="70">
        <f t="shared" si="116"/>
        <v>2.3826542768644269E-4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153</v>
      </c>
      <c r="D430" s="45">
        <v>131</v>
      </c>
      <c r="E430" s="70">
        <f t="shared" si="116"/>
        <v>1.2151536812008578E-2</v>
      </c>
      <c r="F430" s="70">
        <f t="shared" si="117"/>
        <v>8.1726870048037924E-3</v>
      </c>
      <c r="G430" s="67">
        <f t="shared" si="118"/>
        <v>-0.1437908496732026</v>
      </c>
      <c r="H430" s="68">
        <f t="shared" si="119"/>
        <v>-1.747279803033913E-3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112</v>
      </c>
      <c r="D432" s="45">
        <v>112</v>
      </c>
      <c r="E432" s="70">
        <f t="shared" si="116"/>
        <v>8.8952426336271935E-3</v>
      </c>
      <c r="F432" s="70">
        <f t="shared" si="117"/>
        <v>6.9873354544887391E-3</v>
      </c>
      <c r="G432" s="67">
        <f t="shared" si="118"/>
        <v>0</v>
      </c>
      <c r="H432" s="68">
        <f t="shared" si="119"/>
        <v>0</v>
      </c>
    </row>
    <row r="433" spans="1:8" s="69" customFormat="1" ht="15" x14ac:dyDescent="0.2">
      <c r="A433" s="71"/>
      <c r="B433" s="66" t="s">
        <v>305</v>
      </c>
      <c r="C433" s="45">
        <v>11</v>
      </c>
      <c r="D433" s="45">
        <v>7</v>
      </c>
      <c r="E433" s="70">
        <f t="shared" si="116"/>
        <v>8.7363990151695652E-4</v>
      </c>
      <c r="F433" s="70">
        <f t="shared" si="117"/>
        <v>4.3670846590554619E-4</v>
      </c>
      <c r="G433" s="67">
        <f t="shared" si="118"/>
        <v>-0.36363636363636365</v>
      </c>
      <c r="H433" s="68">
        <f t="shared" si="119"/>
        <v>-3.1768723691525693E-4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1</v>
      </c>
      <c r="D435" s="45">
        <v>6</v>
      </c>
      <c r="E435" s="70">
        <f t="shared" si="116"/>
        <v>7.9421809228814232E-5</v>
      </c>
      <c r="F435" s="70">
        <f t="shared" si="117"/>
        <v>3.7432154220475391E-4</v>
      </c>
      <c r="G435" s="67">
        <f t="shared" si="118"/>
        <v>5</v>
      </c>
      <c r="H435" s="68">
        <f t="shared" si="119"/>
        <v>3.9710904614407118E-4</v>
      </c>
    </row>
    <row r="436" spans="1:8" s="69" customFormat="1" ht="15" x14ac:dyDescent="0.2">
      <c r="A436" s="71"/>
      <c r="B436" s="66" t="s">
        <v>132</v>
      </c>
      <c r="C436" s="45">
        <v>6</v>
      </c>
      <c r="D436" s="45">
        <v>1</v>
      </c>
      <c r="E436" s="70">
        <f t="shared" si="116"/>
        <v>4.7653085537288539E-4</v>
      </c>
      <c r="F436" s="70">
        <f t="shared" si="117"/>
        <v>6.2386923700792309E-5</v>
      </c>
      <c r="G436" s="67">
        <f t="shared" si="118"/>
        <v>-0.83333333333333337</v>
      </c>
      <c r="H436" s="68">
        <f t="shared" si="119"/>
        <v>-3.9710904614407118E-4</v>
      </c>
    </row>
    <row r="437" spans="1:8" s="69" customFormat="1" ht="15" x14ac:dyDescent="0.2">
      <c r="A437" s="71"/>
      <c r="B437" s="66" t="s">
        <v>119</v>
      </c>
      <c r="C437" s="45">
        <v>2</v>
      </c>
      <c r="D437" s="45">
        <v>3</v>
      </c>
      <c r="E437" s="70">
        <f t="shared" si="116"/>
        <v>1.5884361845762846E-4</v>
      </c>
      <c r="F437" s="70">
        <f t="shared" si="117"/>
        <v>1.8716077110237696E-4</v>
      </c>
      <c r="G437" s="67">
        <f t="shared" si="118"/>
        <v>0.5</v>
      </c>
      <c r="H437" s="68">
        <f t="shared" si="119"/>
        <v>7.9421809228814232E-5</v>
      </c>
    </row>
    <row r="438" spans="1:8" s="69" customFormat="1" ht="15" x14ac:dyDescent="0.2">
      <c r="A438" s="71"/>
      <c r="B438" s="66" t="s">
        <v>306</v>
      </c>
      <c r="C438" s="45">
        <v>207</v>
      </c>
      <c r="D438" s="45">
        <v>119</v>
      </c>
      <c r="E438" s="70">
        <f t="shared" si="116"/>
        <v>1.6440314510364547E-2</v>
      </c>
      <c r="F438" s="70">
        <f t="shared" si="117"/>
        <v>7.4240439203942851E-3</v>
      </c>
      <c r="G438" s="67">
        <f t="shared" si="118"/>
        <v>-0.4251207729468599</v>
      </c>
      <c r="H438" s="68">
        <f t="shared" si="119"/>
        <v>-6.989119212135653E-3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1</v>
      </c>
      <c r="E442" s="70" t="str">
        <f t="shared" si="116"/>
        <v/>
      </c>
      <c r="F442" s="70">
        <f t="shared" si="117"/>
        <v>6.2386923700792309E-5</v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6</v>
      </c>
      <c r="D443" s="45">
        <v>0</v>
      </c>
      <c r="E443" s="70">
        <f t="shared" si="116"/>
        <v>4.7653085537288539E-4</v>
      </c>
      <c r="F443" s="70" t="str">
        <f t="shared" si="117"/>
        <v/>
      </c>
      <c r="G443" s="67" t="str">
        <f t="shared" si="118"/>
        <v>0</v>
      </c>
      <c r="H443" s="68">
        <f t="shared" si="119"/>
        <v>0</v>
      </c>
    </row>
    <row r="444" spans="1:8" s="69" customFormat="1" ht="15" x14ac:dyDescent="0.2">
      <c r="A444" s="71"/>
      <c r="B444" s="66" t="s">
        <v>127</v>
      </c>
      <c r="C444" s="45">
        <v>1</v>
      </c>
      <c r="D444" s="45">
        <v>0</v>
      </c>
      <c r="E444" s="70">
        <f t="shared" si="116"/>
        <v>7.9421809228814232E-5</v>
      </c>
      <c r="F444" s="70" t="str">
        <f t="shared" si="117"/>
        <v/>
      </c>
      <c r="G444" s="67" t="str">
        <f t="shared" si="118"/>
        <v>0</v>
      </c>
      <c r="H444" s="68">
        <f t="shared" si="119"/>
        <v>0</v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106</v>
      </c>
      <c r="D446" s="45">
        <v>180</v>
      </c>
      <c r="E446" s="70">
        <f t="shared" si="116"/>
        <v>8.4187117782543088E-3</v>
      </c>
      <c r="F446" s="70">
        <f t="shared" si="117"/>
        <v>1.1229646266142616E-2</v>
      </c>
      <c r="G446" s="67">
        <f t="shared" si="118"/>
        <v>0.69811320754716977</v>
      </c>
      <c r="H446" s="68">
        <f t="shared" si="119"/>
        <v>5.8772138829322525E-3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1</v>
      </c>
      <c r="E447" s="70" t="str">
        <f t="shared" si="116"/>
        <v/>
      </c>
      <c r="F447" s="70">
        <f t="shared" si="117"/>
        <v>6.2386923700792309E-5</v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14</v>
      </c>
      <c r="D448" s="45">
        <v>7</v>
      </c>
      <c r="E448" s="70">
        <f t="shared" si="116"/>
        <v>1.1119053292033992E-3</v>
      </c>
      <c r="F448" s="70">
        <f t="shared" si="117"/>
        <v>4.3670846590554619E-4</v>
      </c>
      <c r="G448" s="67">
        <f t="shared" si="118"/>
        <v>-0.5</v>
      </c>
      <c r="H448" s="68">
        <f t="shared" si="119"/>
        <v>-5.5595266460169959E-4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31</v>
      </c>
      <c r="D450" s="45">
        <v>2</v>
      </c>
      <c r="E450" s="70">
        <f t="shared" si="116"/>
        <v>2.4620760860932412E-3</v>
      </c>
      <c r="F450" s="70">
        <f t="shared" si="117"/>
        <v>1.2477384740158462E-4</v>
      </c>
      <c r="G450" s="67">
        <f t="shared" si="118"/>
        <v>-0.93548387096774188</v>
      </c>
      <c r="H450" s="68">
        <f t="shared" si="119"/>
        <v>-2.3032324676356126E-3</v>
      </c>
    </row>
    <row r="451" spans="1:8" s="69" customFormat="1" ht="15" x14ac:dyDescent="0.2">
      <c r="A451" s="71"/>
      <c r="B451" s="66" t="s">
        <v>310</v>
      </c>
      <c r="C451" s="45">
        <v>29</v>
      </c>
      <c r="D451" s="45">
        <v>124</v>
      </c>
      <c r="E451" s="70">
        <f t="shared" si="116"/>
        <v>2.3032324676356126E-3</v>
      </c>
      <c r="F451" s="70">
        <f t="shared" si="117"/>
        <v>7.7359785388982473E-3</v>
      </c>
      <c r="G451" s="67">
        <f t="shared" si="118"/>
        <v>3.2758620689655173</v>
      </c>
      <c r="H451" s="68">
        <f t="shared" si="119"/>
        <v>7.5450718767373524E-3</v>
      </c>
    </row>
    <row r="452" spans="1:8" s="69" customFormat="1" ht="15" x14ac:dyDescent="0.2">
      <c r="A452" s="71"/>
      <c r="B452" s="66" t="s">
        <v>311</v>
      </c>
      <c r="C452" s="45">
        <v>3</v>
      </c>
      <c r="D452" s="45">
        <v>3</v>
      </c>
      <c r="E452" s="70">
        <f t="shared" si="116"/>
        <v>2.3826542768644269E-4</v>
      </c>
      <c r="F452" s="70">
        <f t="shared" si="117"/>
        <v>1.8716077110237696E-4</v>
      </c>
      <c r="G452" s="67">
        <f t="shared" si="118"/>
        <v>0</v>
      </c>
      <c r="H452" s="68">
        <f t="shared" si="119"/>
        <v>0</v>
      </c>
    </row>
    <row r="453" spans="1:8" s="69" customFormat="1" ht="15" x14ac:dyDescent="0.2">
      <c r="A453" s="71"/>
      <c r="B453" s="66" t="s">
        <v>312</v>
      </c>
      <c r="C453" s="45">
        <v>2</v>
      </c>
      <c r="D453" s="45">
        <v>6</v>
      </c>
      <c r="E453" s="70">
        <f t="shared" si="116"/>
        <v>1.5884361845762846E-4</v>
      </c>
      <c r="F453" s="70">
        <f t="shared" si="117"/>
        <v>3.7432154220475391E-4</v>
      </c>
      <c r="G453" s="67">
        <f t="shared" si="118"/>
        <v>2</v>
      </c>
      <c r="H453" s="68">
        <f t="shared" si="119"/>
        <v>3.1768723691525693E-4</v>
      </c>
    </row>
    <row r="454" spans="1:8" s="69" customFormat="1" ht="15" x14ac:dyDescent="0.2">
      <c r="A454" s="71"/>
      <c r="B454" s="66" t="s">
        <v>118</v>
      </c>
      <c r="C454" s="45">
        <v>23</v>
      </c>
      <c r="D454" s="45">
        <v>2</v>
      </c>
      <c r="E454" s="70">
        <f t="shared" si="116"/>
        <v>1.8267016122627273E-3</v>
      </c>
      <c r="F454" s="70">
        <f t="shared" si="117"/>
        <v>1.2477384740158462E-4</v>
      </c>
      <c r="G454" s="67">
        <f t="shared" si="118"/>
        <v>-0.91304347826086951</v>
      </c>
      <c r="H454" s="68">
        <f t="shared" si="119"/>
        <v>-1.6678579938050988E-3</v>
      </c>
    </row>
    <row r="455" spans="1:8" s="69" customFormat="1" ht="15" x14ac:dyDescent="0.2">
      <c r="A455" s="71"/>
      <c r="B455" s="66" t="s">
        <v>313</v>
      </c>
      <c r="C455" s="45">
        <v>2</v>
      </c>
      <c r="D455" s="45">
        <v>0</v>
      </c>
      <c r="E455" s="70">
        <f t="shared" si="116"/>
        <v>1.5884361845762846E-4</v>
      </c>
      <c r="F455" s="70" t="str">
        <f t="shared" si="117"/>
        <v/>
      </c>
      <c r="G455" s="67" t="str">
        <f t="shared" si="118"/>
        <v>0</v>
      </c>
      <c r="H455" s="68">
        <f t="shared" si="119"/>
        <v>0</v>
      </c>
    </row>
    <row r="456" spans="1:8" s="69" customFormat="1" ht="15" x14ac:dyDescent="0.2">
      <c r="A456" s="71"/>
      <c r="B456" s="66" t="s">
        <v>314</v>
      </c>
      <c r="C456" s="45">
        <v>55</v>
      </c>
      <c r="D456" s="45">
        <v>110</v>
      </c>
      <c r="E456" s="70">
        <f t="shared" si="116"/>
        <v>4.3681995075847829E-3</v>
      </c>
      <c r="F456" s="70">
        <f t="shared" si="117"/>
        <v>6.8625616070871545E-3</v>
      </c>
      <c r="G456" s="67">
        <f t="shared" si="118"/>
        <v>1</v>
      </c>
      <c r="H456" s="68">
        <f t="shared" si="119"/>
        <v>4.3681995075847829E-3</v>
      </c>
    </row>
    <row r="457" spans="1:8" s="69" customFormat="1" ht="15" x14ac:dyDescent="0.2">
      <c r="A457" s="71"/>
      <c r="B457" s="66" t="s">
        <v>559</v>
      </c>
      <c r="C457" s="45">
        <v>28</v>
      </c>
      <c r="D457" s="45">
        <v>20</v>
      </c>
      <c r="E457" s="70">
        <f t="shared" si="116"/>
        <v>2.2238106584067984E-3</v>
      </c>
      <c r="F457" s="70">
        <f t="shared" si="117"/>
        <v>1.2477384740158463E-3</v>
      </c>
      <c r="G457" s="67">
        <f t="shared" si="118"/>
        <v>-0.2857142857142857</v>
      </c>
      <c r="H457" s="68">
        <f t="shared" si="119"/>
        <v>-6.3537447383051374E-4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1</v>
      </c>
      <c r="D460" s="45">
        <v>0</v>
      </c>
      <c r="E460" s="70">
        <f t="shared" si="116"/>
        <v>7.9421809228814232E-5</v>
      </c>
      <c r="F460" s="70" t="str">
        <f t="shared" si="117"/>
        <v/>
      </c>
      <c r="G460" s="67" t="str">
        <f t="shared" si="118"/>
        <v>0</v>
      </c>
      <c r="H460" s="68">
        <f t="shared" si="119"/>
        <v>0</v>
      </c>
    </row>
    <row r="461" spans="1:8" s="69" customFormat="1" ht="15" x14ac:dyDescent="0.2">
      <c r="A461" s="71"/>
      <c r="B461" s="66" t="s">
        <v>318</v>
      </c>
      <c r="C461" s="45">
        <v>1</v>
      </c>
      <c r="D461" s="45">
        <v>0</v>
      </c>
      <c r="E461" s="70">
        <f t="shared" si="116"/>
        <v>7.9421809228814232E-5</v>
      </c>
      <c r="F461" s="70" t="str">
        <f t="shared" si="117"/>
        <v/>
      </c>
      <c r="G461" s="67" t="str">
        <f t="shared" si="118"/>
        <v>0</v>
      </c>
      <c r="H461" s="68">
        <f t="shared" si="119"/>
        <v>0</v>
      </c>
    </row>
    <row r="462" spans="1:8" s="69" customFormat="1" ht="15" x14ac:dyDescent="0.2">
      <c r="A462" s="71"/>
      <c r="B462" s="66" t="s">
        <v>141</v>
      </c>
      <c r="C462" s="45">
        <v>59</v>
      </c>
      <c r="D462" s="45">
        <v>2</v>
      </c>
      <c r="E462" s="70">
        <f t="shared" si="116"/>
        <v>4.68588674450004E-3</v>
      </c>
      <c r="F462" s="70">
        <f t="shared" si="117"/>
        <v>1.2477384740158462E-4</v>
      </c>
      <c r="G462" s="67">
        <f t="shared" si="118"/>
        <v>-0.96610169491525422</v>
      </c>
      <c r="H462" s="68">
        <f t="shared" si="119"/>
        <v>-4.5270431260424114E-3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5</v>
      </c>
      <c r="E464" s="70" t="str">
        <f t="shared" si="116"/>
        <v/>
      </c>
      <c r="F464" s="70">
        <f t="shared" si="117"/>
        <v>3.1193461850396157E-4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11</v>
      </c>
      <c r="D465" s="45">
        <v>7</v>
      </c>
      <c r="E465" s="70">
        <f t="shared" si="116"/>
        <v>8.7363990151695652E-4</v>
      </c>
      <c r="F465" s="70">
        <f t="shared" si="117"/>
        <v>4.3670846590554619E-4</v>
      </c>
      <c r="G465" s="67">
        <f t="shared" si="118"/>
        <v>-0.36363636363636365</v>
      </c>
      <c r="H465" s="68">
        <f t="shared" si="119"/>
        <v>-3.1768723691525693E-4</v>
      </c>
    </row>
    <row r="466" spans="1:8" s="69" customFormat="1" ht="30" x14ac:dyDescent="0.2">
      <c r="A466" s="71"/>
      <c r="B466" s="66" t="s">
        <v>321</v>
      </c>
      <c r="C466" s="45">
        <v>1</v>
      </c>
      <c r="D466" s="45">
        <v>0</v>
      </c>
      <c r="E466" s="70">
        <f t="shared" si="116"/>
        <v>7.9421809228814232E-5</v>
      </c>
      <c r="F466" s="70" t="str">
        <f t="shared" si="117"/>
        <v/>
      </c>
      <c r="G466" s="67" t="str">
        <f t="shared" si="118"/>
        <v>0</v>
      </c>
      <c r="H466" s="68">
        <f t="shared" si="119"/>
        <v>0</v>
      </c>
    </row>
    <row r="467" spans="1:8" s="69" customFormat="1" ht="15" x14ac:dyDescent="0.2">
      <c r="A467" s="71"/>
      <c r="B467" s="66" t="s">
        <v>139</v>
      </c>
      <c r="C467" s="45">
        <v>22</v>
      </c>
      <c r="D467" s="45">
        <v>86</v>
      </c>
      <c r="E467" s="70">
        <f t="shared" si="116"/>
        <v>1.747279803033913E-3</v>
      </c>
      <c r="F467" s="70">
        <f t="shared" si="117"/>
        <v>5.3652754382681389E-3</v>
      </c>
      <c r="G467" s="67">
        <f t="shared" si="118"/>
        <v>2.9090909090909092</v>
      </c>
      <c r="H467" s="68">
        <f t="shared" si="119"/>
        <v>5.0829957906441108E-3</v>
      </c>
    </row>
    <row r="468" spans="1:8" s="69" customFormat="1" ht="15" x14ac:dyDescent="0.2">
      <c r="A468" s="71"/>
      <c r="B468" s="66" t="s">
        <v>322</v>
      </c>
      <c r="C468" s="45">
        <v>16</v>
      </c>
      <c r="D468" s="45">
        <v>0</v>
      </c>
      <c r="E468" s="70">
        <f t="shared" si="116"/>
        <v>1.2707489476610277E-3</v>
      </c>
      <c r="F468" s="70" t="str">
        <f t="shared" si="117"/>
        <v/>
      </c>
      <c r="G468" s="67" t="str">
        <f t="shared" si="118"/>
        <v>0</v>
      </c>
      <c r="H468" s="68">
        <f t="shared" si="119"/>
        <v>0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2</v>
      </c>
      <c r="D471" s="45">
        <v>0</v>
      </c>
      <c r="E471" s="70">
        <f t="shared" si="136"/>
        <v>1.5884361845762846E-4</v>
      </c>
      <c r="F471" s="70" t="str">
        <f t="shared" si="137"/>
        <v/>
      </c>
      <c r="G471" s="67" t="str">
        <f t="shared" si="138"/>
        <v>0</v>
      </c>
      <c r="H471" s="68">
        <f t="shared" si="139"/>
        <v>0</v>
      </c>
    </row>
    <row r="472" spans="1:8" s="69" customFormat="1" ht="15" x14ac:dyDescent="0.2">
      <c r="A472" s="71"/>
      <c r="B472" s="66" t="s">
        <v>137</v>
      </c>
      <c r="C472" s="45">
        <v>1</v>
      </c>
      <c r="D472" s="45">
        <v>0</v>
      </c>
      <c r="E472" s="70">
        <f t="shared" si="136"/>
        <v>7.9421809228814232E-5</v>
      </c>
      <c r="F472" s="70" t="str">
        <f t="shared" si="137"/>
        <v/>
      </c>
      <c r="G472" s="67" t="str">
        <f t="shared" si="138"/>
        <v>0</v>
      </c>
      <c r="H472" s="68">
        <f t="shared" si="139"/>
        <v>0</v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2</v>
      </c>
      <c r="E473" s="70" t="str">
        <f t="shared" si="136"/>
        <v/>
      </c>
      <c r="F473" s="70">
        <f t="shared" si="137"/>
        <v>1.2477384740158462E-4</v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17</v>
      </c>
      <c r="E474" s="70" t="str">
        <f t="shared" si="136"/>
        <v/>
      </c>
      <c r="F474" s="70">
        <f t="shared" si="137"/>
        <v>1.0605777029134692E-3</v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4</v>
      </c>
      <c r="D475" s="45">
        <v>5</v>
      </c>
      <c r="E475" s="70">
        <f t="shared" si="136"/>
        <v>3.1768723691525693E-4</v>
      </c>
      <c r="F475" s="70">
        <f t="shared" si="137"/>
        <v>3.1193461850396157E-4</v>
      </c>
      <c r="G475" s="67">
        <f t="shared" si="138"/>
        <v>0.25</v>
      </c>
      <c r="H475" s="68">
        <f t="shared" si="139"/>
        <v>7.9421809228814232E-5</v>
      </c>
    </row>
    <row r="476" spans="1:8" s="69" customFormat="1" ht="15" x14ac:dyDescent="0.2">
      <c r="A476" s="71"/>
      <c r="B476" s="66" t="s">
        <v>145</v>
      </c>
      <c r="C476" s="45">
        <v>5</v>
      </c>
      <c r="D476" s="45">
        <v>20</v>
      </c>
      <c r="E476" s="70">
        <f t="shared" si="136"/>
        <v>3.9710904614407118E-4</v>
      </c>
      <c r="F476" s="70">
        <f t="shared" si="137"/>
        <v>1.2477384740158463E-3</v>
      </c>
      <c r="G476" s="67">
        <f t="shared" si="138"/>
        <v>3</v>
      </c>
      <c r="H476" s="68">
        <f t="shared" si="139"/>
        <v>1.1913271384322134E-3</v>
      </c>
    </row>
    <row r="477" spans="1:8" s="69" customFormat="1" ht="15" x14ac:dyDescent="0.2">
      <c r="A477" s="71"/>
      <c r="B477" s="66" t="s">
        <v>561</v>
      </c>
      <c r="C477" s="45">
        <v>57</v>
      </c>
      <c r="D477" s="45">
        <v>252</v>
      </c>
      <c r="E477" s="70">
        <f t="shared" si="136"/>
        <v>4.5270431260424114E-3</v>
      </c>
      <c r="F477" s="70">
        <f t="shared" si="137"/>
        <v>1.5721504772599662E-2</v>
      </c>
      <c r="G477" s="67">
        <f t="shared" si="138"/>
        <v>3.4210526315789473</v>
      </c>
      <c r="H477" s="68">
        <f t="shared" si="139"/>
        <v>1.5487252799618776E-2</v>
      </c>
    </row>
    <row r="478" spans="1:8" s="69" customFormat="1" ht="15" x14ac:dyDescent="0.2">
      <c r="A478" s="71"/>
      <c r="B478" s="66" t="s">
        <v>138</v>
      </c>
      <c r="C478" s="45">
        <v>14</v>
      </c>
      <c r="D478" s="45">
        <v>11</v>
      </c>
      <c r="E478" s="70">
        <f t="shared" si="136"/>
        <v>1.1119053292033992E-3</v>
      </c>
      <c r="F478" s="70">
        <f t="shared" si="137"/>
        <v>6.8625616070871543E-4</v>
      </c>
      <c r="G478" s="67">
        <f t="shared" si="138"/>
        <v>-0.21428571428571427</v>
      </c>
      <c r="H478" s="68">
        <f t="shared" si="139"/>
        <v>-2.3826542768644267E-4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2</v>
      </c>
      <c r="E479" s="70" t="str">
        <f t="shared" si="136"/>
        <v/>
      </c>
      <c r="F479" s="70">
        <f t="shared" si="137"/>
        <v>1.2477384740158462E-4</v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25</v>
      </c>
      <c r="D482" s="45">
        <v>32</v>
      </c>
      <c r="E482" s="70">
        <f t="shared" si="136"/>
        <v>1.9855452307203556E-3</v>
      </c>
      <c r="F482" s="70">
        <f t="shared" si="137"/>
        <v>1.9963815584253539E-3</v>
      </c>
      <c r="G482" s="67">
        <f t="shared" si="138"/>
        <v>0.28000000000000003</v>
      </c>
      <c r="H482" s="68">
        <f t="shared" si="139"/>
        <v>5.5595266460169959E-4</v>
      </c>
    </row>
    <row r="483" spans="1:8" s="69" customFormat="1" ht="15" x14ac:dyDescent="0.2">
      <c r="A483" s="71"/>
      <c r="B483" s="66" t="s">
        <v>133</v>
      </c>
      <c r="C483" s="45">
        <v>1</v>
      </c>
      <c r="D483" s="45">
        <v>57</v>
      </c>
      <c r="E483" s="70">
        <f t="shared" si="136"/>
        <v>7.9421809228814232E-5</v>
      </c>
      <c r="F483" s="70">
        <f t="shared" si="137"/>
        <v>3.5560546509451618E-3</v>
      </c>
      <c r="G483" s="67">
        <f t="shared" si="138"/>
        <v>56</v>
      </c>
      <c r="H483" s="68">
        <f t="shared" si="139"/>
        <v>4.4476213168135968E-3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2</v>
      </c>
      <c r="E484" s="70" t="str">
        <f t="shared" si="136"/>
        <v/>
      </c>
      <c r="F484" s="70">
        <f t="shared" si="137"/>
        <v>1.2477384740158462E-4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24</v>
      </c>
      <c r="D486" s="45"/>
      <c r="E486" s="70">
        <f t="shared" si="136"/>
        <v>1.9061234214915416E-3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2</v>
      </c>
      <c r="D488" s="45"/>
      <c r="E488" s="70">
        <f t="shared" si="136"/>
        <v>1.5884361845762846E-4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3</v>
      </c>
      <c r="D489" s="45"/>
      <c r="E489" s="70">
        <f t="shared" si="136"/>
        <v>2.3826542768644269E-4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41</v>
      </c>
      <c r="D491" s="45">
        <v>3</v>
      </c>
      <c r="E491" s="70">
        <f t="shared" si="136"/>
        <v>3.2562941783813837E-3</v>
      </c>
      <c r="F491" s="70">
        <f t="shared" si="137"/>
        <v>1.8716077110237696E-4</v>
      </c>
      <c r="G491" s="67">
        <f t="shared" si="138"/>
        <v>-0.92682926829268297</v>
      </c>
      <c r="H491" s="68">
        <f t="shared" si="139"/>
        <v>-3.018028750694941E-3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1</v>
      </c>
      <c r="E492" s="70" t="str">
        <f t="shared" si="136"/>
        <v/>
      </c>
      <c r="F492" s="70">
        <f t="shared" si="137"/>
        <v>6.2386923700792309E-5</v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4</v>
      </c>
      <c r="D493" s="45">
        <v>1</v>
      </c>
      <c r="E493" s="70">
        <f t="shared" si="136"/>
        <v>3.1768723691525693E-4</v>
      </c>
      <c r="F493" s="70">
        <f t="shared" si="137"/>
        <v>6.2386923700792309E-5</v>
      </c>
      <c r="G493" s="67">
        <f t="shared" si="138"/>
        <v>-0.75</v>
      </c>
      <c r="H493" s="68">
        <f t="shared" si="139"/>
        <v>-2.3826542768644269E-4</v>
      </c>
    </row>
    <row r="494" spans="1:8" s="69" customFormat="1" ht="30" x14ac:dyDescent="0.2">
      <c r="A494" s="71"/>
      <c r="B494" s="66" t="s">
        <v>337</v>
      </c>
      <c r="C494" s="45">
        <v>3</v>
      </c>
      <c r="D494" s="45">
        <v>5</v>
      </c>
      <c r="E494" s="70">
        <f t="shared" si="136"/>
        <v>2.3826542768644269E-4</v>
      </c>
      <c r="F494" s="70">
        <f t="shared" si="137"/>
        <v>3.1193461850396157E-4</v>
      </c>
      <c r="G494" s="67">
        <f t="shared" si="138"/>
        <v>0.66666666666666663</v>
      </c>
      <c r="H494" s="68">
        <f t="shared" si="139"/>
        <v>1.5884361845762846E-4</v>
      </c>
    </row>
    <row r="495" spans="1:8" s="69" customFormat="1" ht="15" x14ac:dyDescent="0.2">
      <c r="A495" s="71"/>
      <c r="B495" s="66" t="s">
        <v>338</v>
      </c>
      <c r="C495" s="45">
        <v>4</v>
      </c>
      <c r="D495" s="45">
        <v>5</v>
      </c>
      <c r="E495" s="70">
        <f t="shared" si="136"/>
        <v>3.1768723691525693E-4</v>
      </c>
      <c r="F495" s="70">
        <f t="shared" si="137"/>
        <v>3.1193461850396157E-4</v>
      </c>
      <c r="G495" s="67">
        <f t="shared" si="138"/>
        <v>0.25</v>
      </c>
      <c r="H495" s="68">
        <f t="shared" si="139"/>
        <v>7.9421809228814232E-5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1</v>
      </c>
      <c r="D497" s="45">
        <v>1</v>
      </c>
      <c r="E497" s="70">
        <f t="shared" si="136"/>
        <v>7.9421809228814232E-5</v>
      </c>
      <c r="F497" s="70">
        <f t="shared" si="137"/>
        <v>6.2386923700792309E-5</v>
      </c>
      <c r="G497" s="67">
        <f t="shared" si="138"/>
        <v>0</v>
      </c>
      <c r="H497" s="68">
        <f t="shared" si="139"/>
        <v>0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8</v>
      </c>
      <c r="D499" s="45">
        <v>4</v>
      </c>
      <c r="E499" s="70">
        <f t="shared" si="136"/>
        <v>6.3537447383051385E-4</v>
      </c>
      <c r="F499" s="70">
        <f t="shared" si="137"/>
        <v>2.4954769480316924E-4</v>
      </c>
      <c r="G499" s="67">
        <f t="shared" si="138"/>
        <v>-0.5</v>
      </c>
      <c r="H499" s="68">
        <f t="shared" si="139"/>
        <v>-3.1768723691525693E-4</v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2</v>
      </c>
      <c r="D502" s="45">
        <v>0</v>
      </c>
      <c r="E502" s="70">
        <f t="shared" si="136"/>
        <v>1.5884361845762846E-4</v>
      </c>
      <c r="F502" s="70" t="str">
        <f t="shared" si="137"/>
        <v/>
      </c>
      <c r="G502" s="67" t="str">
        <f t="shared" si="138"/>
        <v>0</v>
      </c>
      <c r="H502" s="68">
        <f t="shared" si="139"/>
        <v>0</v>
      </c>
    </row>
    <row r="503" spans="1:8" s="69" customFormat="1" ht="15" x14ac:dyDescent="0.2">
      <c r="A503" s="71"/>
      <c r="B503" s="66" t="s">
        <v>144</v>
      </c>
      <c r="C503" s="45">
        <v>19</v>
      </c>
      <c r="D503" s="45">
        <v>2</v>
      </c>
      <c r="E503" s="70">
        <f t="shared" si="136"/>
        <v>1.5090143753474705E-3</v>
      </c>
      <c r="F503" s="70">
        <f t="shared" si="137"/>
        <v>1.2477384740158462E-4</v>
      </c>
      <c r="G503" s="67">
        <f t="shared" si="138"/>
        <v>-0.89473684210526316</v>
      </c>
      <c r="H503" s="68">
        <f t="shared" si="139"/>
        <v>-1.350170756889842E-3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11</v>
      </c>
      <c r="E505" s="70" t="str">
        <f t="shared" ref="E505" si="140">+IF(C505=0,"",C505/C$329)</f>
        <v/>
      </c>
      <c r="F505" s="70">
        <f t="shared" ref="F505" si="141">+IF(D505=0,"",D505/D$329)</f>
        <v>6.8625616070871543E-4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189</v>
      </c>
      <c r="D506" s="45">
        <v>274</v>
      </c>
      <c r="E506" s="70">
        <f t="shared" si="136"/>
        <v>1.5010721944245889E-2</v>
      </c>
      <c r="F506" s="70">
        <f t="shared" si="137"/>
        <v>1.7094017094017096E-2</v>
      </c>
      <c r="G506" s="67">
        <f t="shared" si="138"/>
        <v>0.44973544973544971</v>
      </c>
      <c r="H506" s="68">
        <f t="shared" si="139"/>
        <v>6.750853784449209E-3</v>
      </c>
    </row>
    <row r="507" spans="1:8" s="69" customFormat="1" ht="30" x14ac:dyDescent="0.2">
      <c r="A507" s="71"/>
      <c r="B507" s="66" t="s">
        <v>566</v>
      </c>
      <c r="C507" s="45">
        <v>5</v>
      </c>
      <c r="D507" s="45">
        <v>52</v>
      </c>
      <c r="E507" s="70">
        <f t="shared" si="136"/>
        <v>3.9710904614407118E-4</v>
      </c>
      <c r="F507" s="70">
        <f t="shared" si="137"/>
        <v>3.2441200324412004E-3</v>
      </c>
      <c r="G507" s="67">
        <f t="shared" si="138"/>
        <v>9.4</v>
      </c>
      <c r="H507" s="68">
        <f t="shared" si="139"/>
        <v>3.7328250337542693E-3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198</v>
      </c>
      <c r="D509" s="45">
        <v>28</v>
      </c>
      <c r="E509" s="70">
        <f t="shared" si="136"/>
        <v>1.5725518227305217E-2</v>
      </c>
      <c r="F509" s="70">
        <f t="shared" si="137"/>
        <v>1.7468338636221848E-3</v>
      </c>
      <c r="G509" s="67">
        <f t="shared" si="138"/>
        <v>-0.85858585858585856</v>
      </c>
      <c r="H509" s="68">
        <f t="shared" si="139"/>
        <v>-1.3501707568898418E-2</v>
      </c>
    </row>
    <row r="510" spans="1:8" s="69" customFormat="1" ht="15" x14ac:dyDescent="0.2">
      <c r="A510" s="71"/>
      <c r="B510" s="66" t="s">
        <v>376</v>
      </c>
      <c r="C510" s="45">
        <v>23</v>
      </c>
      <c r="D510" s="45">
        <v>29</v>
      </c>
      <c r="E510" s="70">
        <f t="shared" si="136"/>
        <v>1.8267016122627273E-3</v>
      </c>
      <c r="F510" s="70">
        <f t="shared" si="137"/>
        <v>1.8092207873229771E-3</v>
      </c>
      <c r="G510" s="67">
        <f t="shared" si="138"/>
        <v>0.2608695652173913</v>
      </c>
      <c r="H510" s="68">
        <f t="shared" si="139"/>
        <v>4.7653085537288539E-4</v>
      </c>
    </row>
    <row r="511" spans="1:8" s="69" customFormat="1" ht="15" x14ac:dyDescent="0.2">
      <c r="A511" s="71"/>
      <c r="B511" s="66" t="s">
        <v>567</v>
      </c>
      <c r="C511" s="45">
        <v>7</v>
      </c>
      <c r="D511" s="45">
        <v>6</v>
      </c>
      <c r="E511" s="70">
        <f t="shared" si="136"/>
        <v>5.5595266460169959E-4</v>
      </c>
      <c r="F511" s="70">
        <f t="shared" si="137"/>
        <v>3.7432154220475391E-4</v>
      </c>
      <c r="G511" s="67">
        <f t="shared" si="138"/>
        <v>-0.14285714285714285</v>
      </c>
      <c r="H511" s="68">
        <f t="shared" si="139"/>
        <v>-7.9421809228814218E-5</v>
      </c>
    </row>
    <row r="512" spans="1:8" s="69" customFormat="1" ht="15" x14ac:dyDescent="0.2">
      <c r="A512" s="71"/>
      <c r="B512" s="66" t="s">
        <v>153</v>
      </c>
      <c r="C512" s="45">
        <v>3</v>
      </c>
      <c r="D512" s="45">
        <v>0</v>
      </c>
      <c r="E512" s="70">
        <f t="shared" si="136"/>
        <v>2.3826542768644269E-4</v>
      </c>
      <c r="F512" s="70" t="str">
        <f t="shared" si="137"/>
        <v/>
      </c>
      <c r="G512" s="67" t="str">
        <f t="shared" si="138"/>
        <v>0</v>
      </c>
      <c r="H512" s="68">
        <f t="shared" si="139"/>
        <v>0</v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2</v>
      </c>
      <c r="E513" s="70" t="str">
        <f t="shared" si="136"/>
        <v/>
      </c>
      <c r="F513" s="70">
        <f t="shared" si="137"/>
        <v>1.2477384740158462E-4</v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1</v>
      </c>
      <c r="D514" s="45">
        <v>2</v>
      </c>
      <c r="E514" s="70">
        <f t="shared" si="136"/>
        <v>7.9421809228814232E-5</v>
      </c>
      <c r="F514" s="70">
        <f t="shared" si="137"/>
        <v>1.2477384740158462E-4</v>
      </c>
      <c r="G514" s="67">
        <f t="shared" si="138"/>
        <v>1</v>
      </c>
      <c r="H514" s="68">
        <f t="shared" si="139"/>
        <v>7.9421809228814232E-5</v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1</v>
      </c>
      <c r="D516" s="45">
        <v>0</v>
      </c>
      <c r="E516" s="70">
        <f t="shared" si="136"/>
        <v>7.9421809228814232E-5</v>
      </c>
      <c r="F516" s="70" t="str">
        <f t="shared" si="137"/>
        <v/>
      </c>
      <c r="G516" s="67" t="str">
        <f t="shared" si="138"/>
        <v>0</v>
      </c>
      <c r="H516" s="68">
        <f t="shared" si="139"/>
        <v>0</v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41</v>
      </c>
      <c r="D519" s="45">
        <v>300</v>
      </c>
      <c r="E519" s="70">
        <f t="shared" si="136"/>
        <v>3.2562941783813837E-3</v>
      </c>
      <c r="F519" s="70">
        <f t="shared" si="137"/>
        <v>1.8716077110237695E-2</v>
      </c>
      <c r="G519" s="67">
        <f t="shared" si="138"/>
        <v>6.3170731707317076</v>
      </c>
      <c r="H519" s="68">
        <f t="shared" si="139"/>
        <v>2.057024859026289E-2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93</v>
      </c>
      <c r="D521" s="45">
        <v>6</v>
      </c>
      <c r="E521" s="70">
        <f t="shared" si="136"/>
        <v>7.3862282582797239E-3</v>
      </c>
      <c r="F521" s="70">
        <f t="shared" si="137"/>
        <v>3.7432154220475391E-4</v>
      </c>
      <c r="G521" s="67">
        <f t="shared" si="138"/>
        <v>-0.93548387096774188</v>
      </c>
      <c r="H521" s="68">
        <f t="shared" si="139"/>
        <v>-6.9096974029068383E-3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30</v>
      </c>
      <c r="D524" s="45">
        <v>76</v>
      </c>
      <c r="E524" s="70">
        <f t="shared" si="136"/>
        <v>2.3826542768644269E-3</v>
      </c>
      <c r="F524" s="70">
        <f t="shared" si="137"/>
        <v>4.7414062012602161E-3</v>
      </c>
      <c r="G524" s="67">
        <f t="shared" si="138"/>
        <v>1.5333333333333334</v>
      </c>
      <c r="H524" s="68">
        <f t="shared" si="139"/>
        <v>3.653403224525455E-3</v>
      </c>
    </row>
    <row r="525" spans="1:8" s="69" customFormat="1" ht="15" x14ac:dyDescent="0.2">
      <c r="A525" s="71"/>
      <c r="B525" s="66" t="s">
        <v>347</v>
      </c>
      <c r="C525" s="45">
        <v>2</v>
      </c>
      <c r="D525" s="45">
        <v>17</v>
      </c>
      <c r="E525" s="70">
        <f t="shared" si="136"/>
        <v>1.5884361845762846E-4</v>
      </c>
      <c r="F525" s="70">
        <f t="shared" si="137"/>
        <v>1.0605777029134692E-3</v>
      </c>
      <c r="G525" s="67">
        <f t="shared" si="138"/>
        <v>7.5</v>
      </c>
      <c r="H525" s="68">
        <f t="shared" si="139"/>
        <v>1.1913271384322134E-3</v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81</v>
      </c>
      <c r="D529" s="45">
        <v>135</v>
      </c>
      <c r="E529" s="70">
        <f t="shared" si="136"/>
        <v>6.4331665475339528E-3</v>
      </c>
      <c r="F529" s="70">
        <f t="shared" si="137"/>
        <v>8.4222346996069616E-3</v>
      </c>
      <c r="G529" s="67">
        <f t="shared" si="138"/>
        <v>0.66666666666666663</v>
      </c>
      <c r="H529" s="68">
        <f t="shared" si="139"/>
        <v>4.2887776983559682E-3</v>
      </c>
    </row>
    <row r="530" spans="1:8" s="69" customFormat="1" ht="30" x14ac:dyDescent="0.2">
      <c r="A530" s="71"/>
      <c r="B530" s="66" t="s">
        <v>158</v>
      </c>
      <c r="C530" s="45">
        <v>285</v>
      </c>
      <c r="D530" s="45">
        <v>453</v>
      </c>
      <c r="E530" s="70">
        <f t="shared" si="136"/>
        <v>2.2635215630212056E-2</v>
      </c>
      <c r="F530" s="70">
        <f t="shared" si="137"/>
        <v>2.8261276436458919E-2</v>
      </c>
      <c r="G530" s="67">
        <f t="shared" si="138"/>
        <v>0.58947368421052626</v>
      </c>
      <c r="H530" s="68">
        <f t="shared" si="139"/>
        <v>1.334286395044079E-2</v>
      </c>
    </row>
    <row r="531" spans="1:8" s="69" customFormat="1" ht="15" x14ac:dyDescent="0.2">
      <c r="A531" s="71"/>
      <c r="B531" s="66" t="s">
        <v>350</v>
      </c>
      <c r="C531" s="45">
        <v>268</v>
      </c>
      <c r="D531" s="45">
        <v>246</v>
      </c>
      <c r="E531" s="70">
        <f t="shared" si="136"/>
        <v>2.1285044873322213E-2</v>
      </c>
      <c r="F531" s="70">
        <f t="shared" si="137"/>
        <v>1.5347183230394908E-2</v>
      </c>
      <c r="G531" s="67">
        <f t="shared" si="138"/>
        <v>-8.2089552238805971E-2</v>
      </c>
      <c r="H531" s="68">
        <f t="shared" si="139"/>
        <v>-1.747279803033913E-3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</v>
      </c>
      <c r="E532" s="70" t="str">
        <f t="shared" ref="E532" si="144">+IF(C532=0,"",C532/C$329)</f>
        <v/>
      </c>
      <c r="F532" s="70">
        <f t="shared" ref="F532" si="145">+IF(D532=0,"",D532/D$329)</f>
        <v>1.2477384740158462E-4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4</v>
      </c>
      <c r="E536" s="70">
        <f t="shared" si="148"/>
        <v>7.9421809228814232E-5</v>
      </c>
      <c r="F536" s="70">
        <f t="shared" si="149"/>
        <v>2.4954769480316924E-4</v>
      </c>
      <c r="G536" s="67">
        <f t="shared" si="150"/>
        <v>3</v>
      </c>
      <c r="H536" s="68">
        <f t="shared" si="151"/>
        <v>2.3826542768644269E-4</v>
      </c>
    </row>
    <row r="537" spans="1:8" s="69" customFormat="1" ht="15" x14ac:dyDescent="0.2">
      <c r="A537" s="71"/>
      <c r="B537" s="66" t="s">
        <v>148</v>
      </c>
      <c r="C537" s="45">
        <v>1</v>
      </c>
      <c r="D537" s="45">
        <v>0</v>
      </c>
      <c r="E537" s="70">
        <f t="shared" si="148"/>
        <v>7.9421809228814232E-5</v>
      </c>
      <c r="F537" s="70" t="str">
        <f t="shared" si="149"/>
        <v/>
      </c>
      <c r="G537" s="67" t="str">
        <f t="shared" si="150"/>
        <v>0</v>
      </c>
      <c r="H537" s="68">
        <f t="shared" si="151"/>
        <v>0</v>
      </c>
    </row>
    <row r="538" spans="1:8" s="69" customFormat="1" ht="15" x14ac:dyDescent="0.2">
      <c r="A538" s="71"/>
      <c r="B538" s="66" t="s">
        <v>155</v>
      </c>
      <c r="C538" s="45">
        <v>187</v>
      </c>
      <c r="D538" s="45">
        <v>480</v>
      </c>
      <c r="E538" s="70">
        <f t="shared" si="148"/>
        <v>1.4851878325788262E-2</v>
      </c>
      <c r="F538" s="70">
        <f t="shared" si="149"/>
        <v>2.9945723376380309E-2</v>
      </c>
      <c r="G538" s="67">
        <f t="shared" si="150"/>
        <v>1.5668449197860963</v>
      </c>
      <c r="H538" s="68">
        <f t="shared" si="151"/>
        <v>2.327059010404257E-2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8</v>
      </c>
      <c r="E539" s="70" t="str">
        <f t="shared" si="148"/>
        <v/>
      </c>
      <c r="F539" s="70">
        <f t="shared" si="149"/>
        <v>4.9909538960633847E-4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125</v>
      </c>
      <c r="D540" s="45">
        <v>45</v>
      </c>
      <c r="E540" s="70">
        <f t="shared" si="148"/>
        <v>9.9277261536017784E-3</v>
      </c>
      <c r="F540" s="70">
        <f t="shared" si="149"/>
        <v>2.807411566535654E-3</v>
      </c>
      <c r="G540" s="67">
        <f t="shared" si="150"/>
        <v>-0.64</v>
      </c>
      <c r="H540" s="68">
        <f t="shared" si="151"/>
        <v>-6.3537447383051381E-3</v>
      </c>
    </row>
    <row r="541" spans="1:8" s="69" customFormat="1" ht="15" x14ac:dyDescent="0.2">
      <c r="A541" s="71"/>
      <c r="B541" s="66" t="s">
        <v>354</v>
      </c>
      <c r="C541" s="45">
        <v>3</v>
      </c>
      <c r="D541" s="45">
        <v>6</v>
      </c>
      <c r="E541" s="70">
        <f t="shared" si="148"/>
        <v>2.3826542768644269E-4</v>
      </c>
      <c r="F541" s="70">
        <f t="shared" si="149"/>
        <v>3.7432154220475391E-4</v>
      </c>
      <c r="G541" s="67">
        <f t="shared" si="150"/>
        <v>1</v>
      </c>
      <c r="H541" s="68">
        <f t="shared" si="151"/>
        <v>2.3826542768644269E-4</v>
      </c>
    </row>
    <row r="542" spans="1:8" s="69" customFormat="1" ht="15" x14ac:dyDescent="0.2">
      <c r="A542" s="71"/>
      <c r="B542" s="66" t="s">
        <v>355</v>
      </c>
      <c r="C542" s="45">
        <v>1</v>
      </c>
      <c r="D542" s="45">
        <v>0</v>
      </c>
      <c r="E542" s="70">
        <f t="shared" si="148"/>
        <v>7.9421809228814232E-5</v>
      </c>
      <c r="F542" s="70" t="str">
        <f t="shared" si="149"/>
        <v/>
      </c>
      <c r="G542" s="67" t="str">
        <f t="shared" si="150"/>
        <v>0</v>
      </c>
      <c r="H542" s="68">
        <f t="shared" si="151"/>
        <v>0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3</v>
      </c>
      <c r="D544" s="45">
        <v>2</v>
      </c>
      <c r="E544" s="70">
        <f t="shared" si="148"/>
        <v>2.3826542768644269E-4</v>
      </c>
      <c r="F544" s="70">
        <f t="shared" si="149"/>
        <v>1.2477384740158462E-4</v>
      </c>
      <c r="G544" s="67">
        <f t="shared" si="150"/>
        <v>-0.33333333333333331</v>
      </c>
      <c r="H544" s="68">
        <f t="shared" si="151"/>
        <v>-7.9421809228814232E-5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1</v>
      </c>
      <c r="E545" s="70" t="str">
        <f t="shared" si="148"/>
        <v/>
      </c>
      <c r="F545" s="70">
        <f t="shared" si="149"/>
        <v>6.2386923700792309E-5</v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3527</v>
      </c>
      <c r="D552" s="41">
        <f>SUM(D553:D579)</f>
        <v>3856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9.3280408278990645E-2</v>
      </c>
      <c r="H552" s="42">
        <f>+IF(OR(AND(E552=""),(G552="")),"",E552*G552)</f>
        <v>9.3280408278990645E-2</v>
      </c>
    </row>
    <row r="553" spans="1:8" s="69" customFormat="1" ht="15" x14ac:dyDescent="0.2">
      <c r="A553" s="71"/>
      <c r="B553" s="66" t="s">
        <v>358</v>
      </c>
      <c r="C553" s="45">
        <v>47</v>
      </c>
      <c r="D553" s="45">
        <v>2</v>
      </c>
      <c r="E553" s="70">
        <f>+IF(C553=0,"",C553/C$552)</f>
        <v>1.3325772611284377E-2</v>
      </c>
      <c r="F553" s="70">
        <f>+IF(D553=0,"",D553/D$552)</f>
        <v>5.1867219917012448E-4</v>
      </c>
      <c r="G553" s="67">
        <f>+IF(OR(AND(D553=0),(C553=0)),"0",((D553-C553)/C553))</f>
        <v>-0.95744680851063835</v>
      </c>
      <c r="H553" s="68">
        <f>+IF(OR(AND(E553=""),(G553="")),"",E553*G553)</f>
        <v>-1.2758718457612702E-2</v>
      </c>
    </row>
    <row r="554" spans="1:8" s="69" customFormat="1" ht="15" x14ac:dyDescent="0.2">
      <c r="A554" s="71"/>
      <c r="B554" s="66" t="s">
        <v>161</v>
      </c>
      <c r="C554" s="45">
        <v>72</v>
      </c>
      <c r="D554" s="45">
        <v>43</v>
      </c>
      <c r="E554" s="70">
        <f t="shared" ref="E554:E579" si="152">+IF(C554=0,"",C554/C$552)</f>
        <v>2.0413949532180325E-2</v>
      </c>
      <c r="F554" s="70">
        <f t="shared" ref="F554:F579" si="153">+IF(D554=0,"",D554/D$552)</f>
        <v>1.1151452282157677E-2</v>
      </c>
      <c r="G554" s="67">
        <f t="shared" ref="G554:G579" si="154">+IF(OR(AND(D554=0),(C554=0)),"0",((D554-C554)/C554))</f>
        <v>-0.40277777777777779</v>
      </c>
      <c r="H554" s="68">
        <f t="shared" ref="H554:H579" si="155">+IF(OR(AND(E554=""),(G554="")),"",E554*G554)</f>
        <v>-8.2222852282392983E-3</v>
      </c>
    </row>
    <row r="555" spans="1:8" s="69" customFormat="1" ht="15" x14ac:dyDescent="0.2">
      <c r="A555" s="71"/>
      <c r="B555" s="66" t="s">
        <v>359</v>
      </c>
      <c r="C555" s="45">
        <v>307</v>
      </c>
      <c r="D555" s="45">
        <v>180</v>
      </c>
      <c r="E555" s="70">
        <f t="shared" si="152"/>
        <v>8.7042812588602206E-2</v>
      </c>
      <c r="F555" s="70">
        <f t="shared" si="153"/>
        <v>4.6680497925311204E-2</v>
      </c>
      <c r="G555" s="67">
        <f t="shared" si="154"/>
        <v>-0.41368078175895767</v>
      </c>
      <c r="H555" s="68">
        <f t="shared" si="155"/>
        <v>-3.6007938758151406E-2</v>
      </c>
    </row>
    <row r="556" spans="1:8" s="69" customFormat="1" ht="15" x14ac:dyDescent="0.2">
      <c r="A556" s="71"/>
      <c r="B556" s="66" t="s">
        <v>360</v>
      </c>
      <c r="C556" s="45">
        <v>238</v>
      </c>
      <c r="D556" s="45">
        <v>529</v>
      </c>
      <c r="E556" s="70">
        <f t="shared" si="152"/>
        <v>6.7479444286929396E-2</v>
      </c>
      <c r="F556" s="70">
        <f t="shared" si="153"/>
        <v>0.13718879668049794</v>
      </c>
      <c r="G556" s="67">
        <f t="shared" si="154"/>
        <v>1.2226890756302522</v>
      </c>
      <c r="H556" s="68">
        <f t="shared" si="155"/>
        <v>8.2506379359228804E-2</v>
      </c>
    </row>
    <row r="557" spans="1:8" s="69" customFormat="1" ht="15" x14ac:dyDescent="0.2">
      <c r="A557" s="71"/>
      <c r="B557" s="66" t="s">
        <v>162</v>
      </c>
      <c r="C557" s="45">
        <v>18</v>
      </c>
      <c r="D557" s="45">
        <v>13</v>
      </c>
      <c r="E557" s="70">
        <f t="shared" si="152"/>
        <v>5.1034873830450812E-3</v>
      </c>
      <c r="F557" s="70">
        <f t="shared" si="153"/>
        <v>3.3713692946058093E-3</v>
      </c>
      <c r="G557" s="67">
        <f t="shared" si="154"/>
        <v>-0.27777777777777779</v>
      </c>
      <c r="H557" s="68">
        <f t="shared" si="155"/>
        <v>-1.4176353841791893E-3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1</v>
      </c>
      <c r="D560" s="45">
        <v>1</v>
      </c>
      <c r="E560" s="70">
        <f t="shared" si="152"/>
        <v>2.8352707683583782E-4</v>
      </c>
      <c r="F560" s="70">
        <f t="shared" si="153"/>
        <v>2.5933609958506224E-4</v>
      </c>
      <c r="G560" s="67">
        <f t="shared" si="154"/>
        <v>0</v>
      </c>
      <c r="H560" s="68">
        <f t="shared" si="155"/>
        <v>0</v>
      </c>
    </row>
    <row r="561" spans="1:8" s="69" customFormat="1" ht="15" x14ac:dyDescent="0.2">
      <c r="A561" s="71"/>
      <c r="B561" s="66" t="s">
        <v>361</v>
      </c>
      <c r="C561" s="45">
        <v>7</v>
      </c>
      <c r="D561" s="45">
        <v>4</v>
      </c>
      <c r="E561" s="70">
        <f t="shared" si="152"/>
        <v>1.984689537850865E-3</v>
      </c>
      <c r="F561" s="70">
        <f t="shared" si="153"/>
        <v>1.037344398340249E-3</v>
      </c>
      <c r="G561" s="67">
        <f t="shared" si="154"/>
        <v>-0.42857142857142855</v>
      </c>
      <c r="H561" s="68">
        <f t="shared" si="155"/>
        <v>-8.5058123050751346E-4</v>
      </c>
    </row>
    <row r="562" spans="1:8" s="69" customFormat="1" ht="15" x14ac:dyDescent="0.2">
      <c r="A562" s="71"/>
      <c r="B562" s="66" t="s">
        <v>362</v>
      </c>
      <c r="C562" s="45">
        <v>2</v>
      </c>
      <c r="D562" s="45">
        <v>3</v>
      </c>
      <c r="E562" s="70">
        <f t="shared" si="152"/>
        <v>5.6705415367167564E-4</v>
      </c>
      <c r="F562" s="70">
        <f t="shared" si="153"/>
        <v>7.7800829875518667E-4</v>
      </c>
      <c r="G562" s="67">
        <f t="shared" si="154"/>
        <v>0.5</v>
      </c>
      <c r="H562" s="68">
        <f t="shared" si="155"/>
        <v>2.8352707683583782E-4</v>
      </c>
    </row>
    <row r="563" spans="1:8" s="69" customFormat="1" ht="15" x14ac:dyDescent="0.2">
      <c r="A563" s="71"/>
      <c r="B563" s="66" t="s">
        <v>573</v>
      </c>
      <c r="C563" s="45">
        <v>7</v>
      </c>
      <c r="D563" s="45">
        <v>1</v>
      </c>
      <c r="E563" s="70">
        <f t="shared" si="152"/>
        <v>1.984689537850865E-3</v>
      </c>
      <c r="F563" s="70">
        <f t="shared" si="153"/>
        <v>2.5933609958506224E-4</v>
      </c>
      <c r="G563" s="67">
        <f t="shared" si="154"/>
        <v>-0.8571428571428571</v>
      </c>
      <c r="H563" s="68">
        <f t="shared" si="155"/>
        <v>-1.7011624610150269E-3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19</v>
      </c>
      <c r="E564" s="70" t="str">
        <f t="shared" ref="E564" si="160">+IF(C564=0,"",C564/C$552)</f>
        <v/>
      </c>
      <c r="F564" s="70">
        <f t="shared" ref="F564" si="161">+IF(D564=0,"",D564/D$552)</f>
        <v>4.9273858921161824E-3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1</v>
      </c>
      <c r="D565" s="45">
        <v>2</v>
      </c>
      <c r="E565" s="70">
        <f t="shared" si="152"/>
        <v>2.8352707683583782E-4</v>
      </c>
      <c r="F565" s="70">
        <f t="shared" si="153"/>
        <v>5.1867219917012448E-4</v>
      </c>
      <c r="G565" s="67">
        <f t="shared" si="154"/>
        <v>1</v>
      </c>
      <c r="H565" s="68">
        <f t="shared" si="155"/>
        <v>2.8352707683583782E-4</v>
      </c>
    </row>
    <row r="566" spans="1:8" s="69" customFormat="1" ht="15" x14ac:dyDescent="0.2">
      <c r="A566" s="71"/>
      <c r="B566" s="66" t="s">
        <v>364</v>
      </c>
      <c r="C566" s="45">
        <v>520</v>
      </c>
      <c r="D566" s="45">
        <v>400</v>
      </c>
      <c r="E566" s="70">
        <f t="shared" si="152"/>
        <v>0.14743407995463567</v>
      </c>
      <c r="F566" s="70">
        <f t="shared" si="153"/>
        <v>0.1037344398340249</v>
      </c>
      <c r="G566" s="67">
        <f t="shared" si="154"/>
        <v>-0.23076923076923078</v>
      </c>
      <c r="H566" s="68">
        <f t="shared" si="155"/>
        <v>-3.402324922030054E-2</v>
      </c>
    </row>
    <row r="567" spans="1:8" s="69" customFormat="1" ht="15" x14ac:dyDescent="0.2">
      <c r="A567" s="71"/>
      <c r="B567" s="66" t="s">
        <v>164</v>
      </c>
      <c r="C567" s="45">
        <v>122</v>
      </c>
      <c r="D567" s="45">
        <v>72</v>
      </c>
      <c r="E567" s="70">
        <f t="shared" si="152"/>
        <v>3.4590303373972217E-2</v>
      </c>
      <c r="F567" s="70">
        <f t="shared" si="153"/>
        <v>1.8672199170124481E-2</v>
      </c>
      <c r="G567" s="67">
        <f t="shared" si="154"/>
        <v>-0.4098360655737705</v>
      </c>
      <c r="H567" s="68">
        <f t="shared" si="155"/>
        <v>-1.4176353841791892E-2</v>
      </c>
    </row>
    <row r="568" spans="1:8" s="69" customFormat="1" ht="15" x14ac:dyDescent="0.2">
      <c r="A568" s="71"/>
      <c r="B568" s="66" t="s">
        <v>166</v>
      </c>
      <c r="C568" s="45">
        <v>24</v>
      </c>
      <c r="D568" s="45">
        <v>34</v>
      </c>
      <c r="E568" s="70">
        <f t="shared" si="152"/>
        <v>6.8046498440601077E-3</v>
      </c>
      <c r="F568" s="70">
        <f t="shared" si="153"/>
        <v>8.8174273858921161E-3</v>
      </c>
      <c r="G568" s="67">
        <f t="shared" si="154"/>
        <v>0.41666666666666669</v>
      </c>
      <c r="H568" s="68">
        <f t="shared" si="155"/>
        <v>2.8352707683583782E-3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276</v>
      </c>
      <c r="D570" s="45">
        <v>408</v>
      </c>
      <c r="E570" s="70">
        <f t="shared" si="152"/>
        <v>7.8253473206691238E-2</v>
      </c>
      <c r="F570" s="70">
        <f t="shared" si="153"/>
        <v>0.10580912863070539</v>
      </c>
      <c r="G570" s="67">
        <f t="shared" si="154"/>
        <v>0.47826086956521741</v>
      </c>
      <c r="H570" s="68">
        <f t="shared" si="155"/>
        <v>3.7425574142330595E-2</v>
      </c>
    </row>
    <row r="571" spans="1:8" s="69" customFormat="1" ht="15" x14ac:dyDescent="0.2">
      <c r="A571" s="71"/>
      <c r="B571" s="66" t="s">
        <v>167</v>
      </c>
      <c r="C571" s="45">
        <v>109</v>
      </c>
      <c r="D571" s="45">
        <v>224</v>
      </c>
      <c r="E571" s="70">
        <f t="shared" si="152"/>
        <v>3.0904451375106324E-2</v>
      </c>
      <c r="F571" s="70">
        <f t="shared" si="153"/>
        <v>5.8091286307053944E-2</v>
      </c>
      <c r="G571" s="67">
        <f t="shared" si="154"/>
        <v>1.0550458715596329</v>
      </c>
      <c r="H571" s="68">
        <f t="shared" si="155"/>
        <v>3.2605613836121344E-2</v>
      </c>
    </row>
    <row r="572" spans="1:8" s="69" customFormat="1" ht="15" x14ac:dyDescent="0.2">
      <c r="A572" s="71"/>
      <c r="B572" s="66" t="s">
        <v>366</v>
      </c>
      <c r="C572" s="45">
        <v>36</v>
      </c>
      <c r="D572" s="45">
        <v>73</v>
      </c>
      <c r="E572" s="70">
        <f t="shared" si="152"/>
        <v>1.0206974766090162E-2</v>
      </c>
      <c r="F572" s="70">
        <f t="shared" si="153"/>
        <v>1.8931535269709542E-2</v>
      </c>
      <c r="G572" s="67">
        <f t="shared" si="154"/>
        <v>1.0277777777777777</v>
      </c>
      <c r="H572" s="68">
        <f t="shared" si="155"/>
        <v>1.0490501842925999E-2</v>
      </c>
    </row>
    <row r="573" spans="1:8" s="69" customFormat="1" ht="15" x14ac:dyDescent="0.2">
      <c r="A573" s="71"/>
      <c r="B573" s="66" t="s">
        <v>168</v>
      </c>
      <c r="C573" s="45">
        <v>41</v>
      </c>
      <c r="D573" s="45">
        <v>91</v>
      </c>
      <c r="E573" s="70">
        <f t="shared" si="152"/>
        <v>1.1624610150269351E-2</v>
      </c>
      <c r="F573" s="70">
        <f t="shared" si="153"/>
        <v>2.3599585062240663E-2</v>
      </c>
      <c r="G573" s="67">
        <f t="shared" si="154"/>
        <v>1.2195121951219512</v>
      </c>
      <c r="H573" s="68">
        <f t="shared" si="155"/>
        <v>1.4176353841791892E-2</v>
      </c>
    </row>
    <row r="574" spans="1:8" s="69" customFormat="1" ht="15" x14ac:dyDescent="0.2">
      <c r="A574" s="71"/>
      <c r="B574" s="66" t="s">
        <v>169</v>
      </c>
      <c r="C574" s="45">
        <v>1</v>
      </c>
      <c r="D574" s="45">
        <v>1</v>
      </c>
      <c r="E574" s="70">
        <f t="shared" si="152"/>
        <v>2.8352707683583782E-4</v>
      </c>
      <c r="F574" s="70">
        <f t="shared" si="153"/>
        <v>2.5933609958506224E-4</v>
      </c>
      <c r="G574" s="67">
        <f t="shared" si="154"/>
        <v>0</v>
      </c>
      <c r="H574" s="68">
        <f t="shared" si="155"/>
        <v>0</v>
      </c>
    </row>
    <row r="575" spans="1:8" s="69" customFormat="1" ht="15" x14ac:dyDescent="0.2">
      <c r="A575" s="71"/>
      <c r="B575" s="66" t="s">
        <v>367</v>
      </c>
      <c r="C575" s="45">
        <v>49</v>
      </c>
      <c r="D575" s="45">
        <v>41</v>
      </c>
      <c r="E575" s="70">
        <f t="shared" si="152"/>
        <v>1.3892826764956054E-2</v>
      </c>
      <c r="F575" s="70">
        <f t="shared" si="153"/>
        <v>1.0632780082987552E-2</v>
      </c>
      <c r="G575" s="67">
        <f t="shared" si="154"/>
        <v>-0.16326530612244897</v>
      </c>
      <c r="H575" s="68">
        <f t="shared" si="155"/>
        <v>-2.2682166146867026E-3</v>
      </c>
    </row>
    <row r="576" spans="1:8" s="69" customFormat="1" ht="15" x14ac:dyDescent="0.2">
      <c r="A576" s="71"/>
      <c r="B576" s="66" t="s">
        <v>368</v>
      </c>
      <c r="C576" s="45">
        <v>2</v>
      </c>
      <c r="D576" s="45">
        <v>8</v>
      </c>
      <c r="E576" s="70">
        <f t="shared" si="152"/>
        <v>5.6705415367167564E-4</v>
      </c>
      <c r="F576" s="70">
        <f t="shared" si="153"/>
        <v>2.0746887966804979E-3</v>
      </c>
      <c r="G576" s="67">
        <f t="shared" si="154"/>
        <v>3</v>
      </c>
      <c r="H576" s="68">
        <f t="shared" si="155"/>
        <v>1.7011624610150269E-3</v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215</v>
      </c>
      <c r="D578" s="45">
        <v>122</v>
      </c>
      <c r="E578" s="70">
        <f t="shared" si="152"/>
        <v>6.0958321519705129E-2</v>
      </c>
      <c r="F578" s="70">
        <f t="shared" si="153"/>
        <v>3.1639004149377592E-2</v>
      </c>
      <c r="G578" s="67">
        <f t="shared" si="154"/>
        <v>-0.4325581395348837</v>
      </c>
      <c r="H578" s="68">
        <f t="shared" si="155"/>
        <v>-2.6368018145732915E-2</v>
      </c>
    </row>
    <row r="579" spans="1:8" s="69" customFormat="1" ht="30" x14ac:dyDescent="0.2">
      <c r="A579" s="71"/>
      <c r="B579" s="66" t="s">
        <v>574</v>
      </c>
      <c r="C579" s="45">
        <v>1432</v>
      </c>
      <c r="D579" s="45">
        <v>1585</v>
      </c>
      <c r="E579" s="70">
        <f t="shared" si="152"/>
        <v>0.40601077402891977</v>
      </c>
      <c r="F579" s="70">
        <f t="shared" si="153"/>
        <v>0.41104771784232363</v>
      </c>
      <c r="G579" s="67">
        <f t="shared" si="154"/>
        <v>0.10684357541899442</v>
      </c>
      <c r="H579" s="68">
        <f t="shared" si="155"/>
        <v>4.3379642755883192E-2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438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396</v>
      </c>
      <c r="C8" s="40">
        <f>+C18+C71+C161+C329+C552</f>
        <v>407</v>
      </c>
      <c r="D8" s="41">
        <f>+D18+D71+D161+D329+D552</f>
        <v>468</v>
      </c>
      <c r="E8" s="42">
        <f>+C8/C$8</f>
        <v>1</v>
      </c>
      <c r="F8" s="42">
        <f>+D8/D$8</f>
        <v>1</v>
      </c>
      <c r="G8" s="42">
        <f>+(D8-C8)/C8</f>
        <v>0.14987714987714987</v>
      </c>
      <c r="H8" s="42">
        <f>+E8*G8</f>
        <v>0.14987714987714987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22</v>
      </c>
      <c r="D9" s="44">
        <f>+D18</f>
        <v>6</v>
      </c>
      <c r="E9" s="27">
        <f>C9/$C$8</f>
        <v>5.4054054054054057E-2</v>
      </c>
      <c r="F9" s="27">
        <f>D9/$D$8</f>
        <v>1.282051282051282E-2</v>
      </c>
      <c r="G9" s="12">
        <f>+IF(OR(AND(D9=0),(C9=0)),"0",((D9-C9)/C9))</f>
        <v>-0.72727272727272729</v>
      </c>
      <c r="H9" s="11">
        <f>+IF(OR(AND(E9=""),(G9="")),"",E9*G9)</f>
        <v>-3.9312039312039318E-2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179</v>
      </c>
      <c r="D10" s="44">
        <f>+D71</f>
        <v>152</v>
      </c>
      <c r="E10" s="27">
        <f>C10/$C$8</f>
        <v>0.43980343980343978</v>
      </c>
      <c r="F10" s="27">
        <f>D10/$D$8</f>
        <v>0.3247863247863248</v>
      </c>
      <c r="G10" s="12">
        <f>+IF(OR(AND(D10=0),(C10=0)),"0",((D10-C10)/C10))</f>
        <v>-0.15083798882681565</v>
      </c>
      <c r="H10" s="11">
        <f>+IF(OR(AND(E10=""),(G10="")),"",E10*G10)</f>
        <v>-6.6339066339066333E-2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60</v>
      </c>
      <c r="D11" s="44">
        <f>+D161</f>
        <v>122</v>
      </c>
      <c r="E11" s="27">
        <f>C11/$C$8</f>
        <v>0.14742014742014742</v>
      </c>
      <c r="F11" s="27">
        <f>D11/$D$8</f>
        <v>0.2606837606837607</v>
      </c>
      <c r="G11" s="12">
        <f>+IF(OR(AND(D11=0),(C11=0)),"0",((D11-C11)/C11))</f>
        <v>1.0333333333333334</v>
      </c>
      <c r="H11" s="11">
        <f>+IF(OR(AND(E11=""),(G11="")),"",E11*G11)</f>
        <v>0.15233415233415235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132</v>
      </c>
      <c r="D12" s="44">
        <f>+D329</f>
        <v>145</v>
      </c>
      <c r="E12" s="27">
        <f>C12/$C$8</f>
        <v>0.32432432432432434</v>
      </c>
      <c r="F12" s="27">
        <f>D12/$D$8</f>
        <v>0.30982905982905984</v>
      </c>
      <c r="G12" s="12">
        <f>+IF(OR(AND(D12=0),(C12=0)),"0",((D12-C12)/C12))</f>
        <v>9.8484848484848481E-2</v>
      </c>
      <c r="H12" s="11">
        <f>+IF(OR(AND(E12=""),(G12="")),"",E12*G12)</f>
        <v>3.1941031941031942E-2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14</v>
      </c>
      <c r="D13" s="29">
        <f>+D552</f>
        <v>43</v>
      </c>
      <c r="E13" s="27">
        <f>C13/$C$8</f>
        <v>3.4398034398034398E-2</v>
      </c>
      <c r="F13" s="27">
        <f>D13/$D$8</f>
        <v>9.1880341880341887E-2</v>
      </c>
      <c r="G13" s="12">
        <f>+IF(OR(AND(D13=0),(C13=0)),"0",((D13-C13)/C13))</f>
        <v>2.0714285714285716</v>
      </c>
      <c r="H13" s="11">
        <f>+IF(OR(AND(E13=""),(G13="")),"",E13*G13)</f>
        <v>7.125307125307126E-2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22</v>
      </c>
      <c r="D18" s="41">
        <f>SUM(D19:D65)</f>
        <v>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-0.72727272727272729</v>
      </c>
      <c r="H18" s="42">
        <f>+IF(OR(AND(E18=""),(G18="")),"",E18*G18)</f>
        <v>-0.72727272727272729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1</v>
      </c>
      <c r="D27" s="7">
        <v>1</v>
      </c>
      <c r="E27" s="11">
        <f t="shared" si="0"/>
        <v>4.5454545454545456E-2</v>
      </c>
      <c r="F27" s="11">
        <f t="shared" si="1"/>
        <v>0.16666666666666666</v>
      </c>
      <c r="G27" s="12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1</v>
      </c>
      <c r="D28" s="7">
        <v>1</v>
      </c>
      <c r="E28" s="11">
        <f t="shared" si="0"/>
        <v>4.5454545454545456E-2</v>
      </c>
      <c r="F28" s="11">
        <f t="shared" si="1"/>
        <v>0.16666666666666666</v>
      </c>
      <c r="G28" s="12">
        <f t="shared" si="2"/>
        <v>0</v>
      </c>
      <c r="H28" s="15">
        <f t="shared" si="3"/>
        <v>0</v>
      </c>
    </row>
    <row r="29" spans="1:8" ht="15" x14ac:dyDescent="0.2">
      <c r="B29" s="5" t="s">
        <v>5</v>
      </c>
      <c r="C29" s="7">
        <v>3</v>
      </c>
      <c r="D29" s="7">
        <v>0</v>
      </c>
      <c r="E29" s="11">
        <f t="shared" si="0"/>
        <v>0.13636363636363635</v>
      </c>
      <c r="F29" s="11" t="str">
        <f t="shared" si="1"/>
        <v/>
      </c>
      <c r="G29" s="12" t="str">
        <f t="shared" si="2"/>
        <v>0</v>
      </c>
      <c r="H29" s="15">
        <f t="shared" si="3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1</v>
      </c>
      <c r="E36" s="11" t="str">
        <f t="shared" si="0"/>
        <v/>
      </c>
      <c r="F36" s="11">
        <f t="shared" si="1"/>
        <v>0.16666666666666666</v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1</v>
      </c>
      <c r="D38" s="7">
        <v>0</v>
      </c>
      <c r="E38" s="11">
        <f t="shared" si="0"/>
        <v>4.5454545454545456E-2</v>
      </c>
      <c r="F38" s="11" t="str">
        <f t="shared" si="1"/>
        <v/>
      </c>
      <c r="G38" s="12" t="str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2</v>
      </c>
      <c r="D41" s="7">
        <v>1</v>
      </c>
      <c r="E41" s="11">
        <f t="shared" si="0"/>
        <v>9.0909090909090912E-2</v>
      </c>
      <c r="F41" s="11">
        <f t="shared" si="1"/>
        <v>0.16666666666666666</v>
      </c>
      <c r="G41" s="12">
        <f t="shared" si="2"/>
        <v>-0.5</v>
      </c>
      <c r="H41" s="15">
        <f t="shared" si="3"/>
        <v>-4.5454545454545456E-2</v>
      </c>
    </row>
    <row r="42" spans="2:8" ht="15" x14ac:dyDescent="0.2">
      <c r="B42" s="5" t="s">
        <v>182</v>
      </c>
      <c r="C42" s="7">
        <v>1</v>
      </c>
      <c r="D42" s="7">
        <v>0</v>
      </c>
      <c r="E42" s="11">
        <f t="shared" si="0"/>
        <v>4.5454545454545456E-2</v>
      </c>
      <c r="F42" s="11" t="str">
        <f t="shared" si="1"/>
        <v/>
      </c>
      <c r="G42" s="12" t="str">
        <f t="shared" si="2"/>
        <v>0</v>
      </c>
      <c r="H42" s="15">
        <f t="shared" si="3"/>
        <v>0</v>
      </c>
    </row>
    <row r="43" spans="2:8" ht="30" x14ac:dyDescent="0.2">
      <c r="B43" s="5" t="s">
        <v>183</v>
      </c>
      <c r="C43" s="7">
        <v>0</v>
      </c>
      <c r="D43" s="7">
        <v>1</v>
      </c>
      <c r="E43" s="11" t="str">
        <f t="shared" si="0"/>
        <v/>
      </c>
      <c r="F43" s="11">
        <f t="shared" si="1"/>
        <v>0.16666666666666666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8</v>
      </c>
      <c r="D48" s="7">
        <v>1</v>
      </c>
      <c r="E48" s="11">
        <f t="shared" si="0"/>
        <v>0.36363636363636365</v>
      </c>
      <c r="F48" s="11">
        <f t="shared" si="1"/>
        <v>0.16666666666666666</v>
      </c>
      <c r="G48" s="12">
        <f t="shared" si="2"/>
        <v>-0.875</v>
      </c>
      <c r="H48" s="15">
        <f t="shared" si="3"/>
        <v>-0.31818181818181818</v>
      </c>
    </row>
    <row r="49" spans="2:8" ht="15" x14ac:dyDescent="0.2">
      <c r="B49" s="5" t="s">
        <v>11</v>
      </c>
      <c r="C49" s="7">
        <v>2</v>
      </c>
      <c r="D49" s="7">
        <v>0</v>
      </c>
      <c r="E49" s="11">
        <f t="shared" si="0"/>
        <v>9.0909090909090912E-2</v>
      </c>
      <c r="F49" s="11" t="str">
        <f t="shared" si="1"/>
        <v/>
      </c>
      <c r="G49" s="12" t="str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1</v>
      </c>
      <c r="D60" s="7">
        <v>0</v>
      </c>
      <c r="E60" s="11">
        <f t="shared" si="0"/>
        <v>4.5454545454545456E-2</v>
      </c>
      <c r="F60" s="11" t="str">
        <f t="shared" si="1"/>
        <v/>
      </c>
      <c r="G60" s="12" t="str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2</v>
      </c>
      <c r="D63" s="7">
        <v>0</v>
      </c>
      <c r="E63" s="11">
        <f t="shared" si="0"/>
        <v>9.0909090909090912E-2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179</v>
      </c>
      <c r="D71" s="41">
        <f>SUM(D72:D155)</f>
        <v>152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-0.15083798882681565</v>
      </c>
      <c r="H71" s="42">
        <f>+IF(OR(AND(E71=""),(G71="")),"",E71*G71)</f>
        <v>-0.15083798882681565</v>
      </c>
    </row>
    <row r="72" spans="1:8" ht="15" x14ac:dyDescent="0.2">
      <c r="B72" s="5" t="s">
        <v>472</v>
      </c>
      <c r="C72" s="7">
        <v>3</v>
      </c>
      <c r="D72" s="7">
        <v>2</v>
      </c>
      <c r="E72" s="13">
        <f>+IF(C72=0,"",C72/C$71)</f>
        <v>1.6759776536312849E-2</v>
      </c>
      <c r="F72" s="13">
        <f>+IF(D72=0,"",D72/D$71)</f>
        <v>1.3157894736842105E-2</v>
      </c>
      <c r="G72" s="12">
        <f>+IF(OR(AND(D72=0),(C72=0)),"0",((D72-C72)/C72))</f>
        <v>-0.33333333333333331</v>
      </c>
      <c r="H72" s="15">
        <f>+IF(OR(AND(E72=""),(G72="")),"",E72*G72)</f>
        <v>-5.586592178770949E-3</v>
      </c>
    </row>
    <row r="73" spans="1:8" ht="15" x14ac:dyDescent="0.2">
      <c r="B73" s="5" t="s">
        <v>19</v>
      </c>
      <c r="C73" s="7">
        <v>0</v>
      </c>
      <c r="D73" s="7">
        <v>1</v>
      </c>
      <c r="E73" s="13" t="str">
        <f t="shared" ref="E73:E142" si="8">+IF(C73=0,"",C73/C$71)</f>
        <v/>
      </c>
      <c r="F73" s="13">
        <f t="shared" ref="F73:F142" si="9">+IF(D73=0,"",D73/D$71)</f>
        <v>6.5789473684210523E-3</v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4</v>
      </c>
      <c r="D75" s="45">
        <v>2</v>
      </c>
      <c r="E75" s="70">
        <f t="shared" si="8"/>
        <v>2.23463687150838E-2</v>
      </c>
      <c r="F75" s="70">
        <f t="shared" si="9"/>
        <v>1.3157894736842105E-2</v>
      </c>
      <c r="G75" s="67">
        <f t="shared" si="10"/>
        <v>-0.5</v>
      </c>
      <c r="H75" s="68">
        <f t="shared" si="11"/>
        <v>-1.11731843575419E-2</v>
      </c>
    </row>
    <row r="76" spans="1:8" s="69" customFormat="1" ht="15" x14ac:dyDescent="0.2">
      <c r="A76" s="71"/>
      <c r="B76" s="66" t="s">
        <v>193</v>
      </c>
      <c r="C76" s="45">
        <v>1</v>
      </c>
      <c r="D76" s="45">
        <v>6</v>
      </c>
      <c r="E76" s="70">
        <f t="shared" si="8"/>
        <v>5.5865921787709499E-3</v>
      </c>
      <c r="F76" s="70">
        <f t="shared" si="9"/>
        <v>3.9473684210526314E-2</v>
      </c>
      <c r="G76" s="67">
        <f t="shared" si="10"/>
        <v>5</v>
      </c>
      <c r="H76" s="68">
        <f t="shared" si="11"/>
        <v>2.793296089385475E-2</v>
      </c>
    </row>
    <row r="77" spans="1:8" s="69" customFormat="1" ht="15" x14ac:dyDescent="0.2">
      <c r="A77" s="71"/>
      <c r="B77" s="66" t="s">
        <v>21</v>
      </c>
      <c r="C77" s="45">
        <v>2</v>
      </c>
      <c r="D77" s="45">
        <v>3</v>
      </c>
      <c r="E77" s="70">
        <f t="shared" si="8"/>
        <v>1.11731843575419E-2</v>
      </c>
      <c r="F77" s="70">
        <f t="shared" si="9"/>
        <v>1.9736842105263157E-2</v>
      </c>
      <c r="G77" s="67">
        <f t="shared" si="10"/>
        <v>0.5</v>
      </c>
      <c r="H77" s="68">
        <f t="shared" si="11"/>
        <v>5.5865921787709499E-3</v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8</v>
      </c>
      <c r="E78" s="70" t="str">
        <f t="shared" ref="E78" si="16">+IF(C78=0,"",C78/C$71)</f>
        <v/>
      </c>
      <c r="F78" s="70">
        <f t="shared" ref="F78" si="17">+IF(D78=0,"",D78/D$71)</f>
        <v>5.2631578947368418E-2</v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2</v>
      </c>
      <c r="D80" s="45">
        <v>1</v>
      </c>
      <c r="E80" s="70">
        <f t="shared" si="8"/>
        <v>1.11731843575419E-2</v>
      </c>
      <c r="F80" s="70">
        <f t="shared" si="9"/>
        <v>6.5789473684210523E-3</v>
      </c>
      <c r="G80" s="67">
        <f t="shared" si="10"/>
        <v>-0.5</v>
      </c>
      <c r="H80" s="68">
        <f t="shared" si="11"/>
        <v>-5.5865921787709499E-3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0</v>
      </c>
      <c r="D83" s="45">
        <v>3</v>
      </c>
      <c r="E83" s="70" t="str">
        <f t="shared" si="8"/>
        <v/>
      </c>
      <c r="F83" s="70">
        <f t="shared" si="9"/>
        <v>1.9736842105263157E-2</v>
      </c>
      <c r="G83" s="67" t="str">
        <f t="shared" si="10"/>
        <v>0</v>
      </c>
      <c r="H83" s="68" t="str">
        <f t="shared" si="11"/>
        <v/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9</v>
      </c>
      <c r="D85" s="45">
        <v>2</v>
      </c>
      <c r="E85" s="70">
        <f t="shared" si="8"/>
        <v>5.027932960893855E-2</v>
      </c>
      <c r="F85" s="70">
        <f t="shared" si="9"/>
        <v>1.3157894736842105E-2</v>
      </c>
      <c r="G85" s="67">
        <f t="shared" si="10"/>
        <v>-0.77777777777777779</v>
      </c>
      <c r="H85" s="68">
        <f t="shared" si="11"/>
        <v>-3.9106145251396648E-2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0</v>
      </c>
      <c r="D87" s="7">
        <v>1</v>
      </c>
      <c r="E87" s="13" t="str">
        <f t="shared" si="8"/>
        <v/>
      </c>
      <c r="F87" s="13">
        <f t="shared" si="9"/>
        <v>6.5789473684210523E-3</v>
      </c>
      <c r="G87" s="12" t="str">
        <f t="shared" si="10"/>
        <v>0</v>
      </c>
      <c r="H87" s="15" t="str">
        <f t="shared" si="11"/>
        <v/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1</v>
      </c>
      <c r="E93" s="70" t="str">
        <f t="shared" si="24"/>
        <v/>
      </c>
      <c r="F93" s="70">
        <f t="shared" si="25"/>
        <v>6.5789473684210523E-3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0</v>
      </c>
      <c r="E94" s="70" t="str">
        <f t="shared" si="8"/>
        <v/>
      </c>
      <c r="F94" s="70" t="str">
        <f t="shared" si="9"/>
        <v/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</v>
      </c>
      <c r="D98" s="45">
        <v>0</v>
      </c>
      <c r="E98" s="70">
        <f t="shared" si="8"/>
        <v>5.5865921787709499E-3</v>
      </c>
      <c r="F98" s="70" t="str">
        <f t="shared" si="9"/>
        <v/>
      </c>
      <c r="G98" s="67" t="str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5</v>
      </c>
      <c r="D99" s="45">
        <v>0</v>
      </c>
      <c r="E99" s="70">
        <f t="shared" si="8"/>
        <v>2.7932960893854747E-2</v>
      </c>
      <c r="F99" s="70" t="str">
        <f t="shared" si="9"/>
        <v/>
      </c>
      <c r="G99" s="67" t="str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2</v>
      </c>
      <c r="D105" s="7">
        <v>0</v>
      </c>
      <c r="E105" s="13">
        <f t="shared" si="8"/>
        <v>1.11731843575419E-2</v>
      </c>
      <c r="F105" s="13" t="str">
        <f t="shared" si="9"/>
        <v/>
      </c>
      <c r="G105" s="12" t="str">
        <f t="shared" si="10"/>
        <v>0</v>
      </c>
      <c r="H105" s="15">
        <f t="shared" si="11"/>
        <v>0</v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2</v>
      </c>
      <c r="D108" s="7">
        <v>0</v>
      </c>
      <c r="E108" s="13">
        <f t="shared" si="8"/>
        <v>1.11731843575419E-2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3</v>
      </c>
      <c r="D109" s="7">
        <v>0</v>
      </c>
      <c r="E109" s="13">
        <f t="shared" si="8"/>
        <v>1.6759776536312849E-2</v>
      </c>
      <c r="F109" s="13" t="str">
        <f t="shared" si="9"/>
        <v/>
      </c>
      <c r="G109" s="12" t="str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1</v>
      </c>
      <c r="D110" s="7">
        <v>1</v>
      </c>
      <c r="E110" s="13">
        <f t="shared" si="8"/>
        <v>5.5865921787709499E-3</v>
      </c>
      <c r="F110" s="13">
        <f t="shared" si="9"/>
        <v>6.5789473684210523E-3</v>
      </c>
      <c r="G110" s="12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3</v>
      </c>
      <c r="D111" s="7">
        <v>0</v>
      </c>
      <c r="E111" s="13">
        <f t="shared" si="8"/>
        <v>1.6759776536312849E-2</v>
      </c>
      <c r="F111" s="13" t="str">
        <f t="shared" si="9"/>
        <v/>
      </c>
      <c r="G111" s="12" t="str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5.5865921787709499E-3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10</v>
      </c>
      <c r="D119" s="7">
        <v>3</v>
      </c>
      <c r="E119" s="13">
        <f t="shared" si="8"/>
        <v>5.5865921787709494E-2</v>
      </c>
      <c r="F119" s="13">
        <f t="shared" si="9"/>
        <v>1.9736842105263157E-2</v>
      </c>
      <c r="G119" s="12">
        <f t="shared" si="10"/>
        <v>-0.7</v>
      </c>
      <c r="H119" s="15">
        <f t="shared" si="11"/>
        <v>-3.9106145251396641E-2</v>
      </c>
    </row>
    <row r="120" spans="2:8" ht="15" x14ac:dyDescent="0.2">
      <c r="B120" s="5" t="s">
        <v>216</v>
      </c>
      <c r="C120" s="7">
        <v>6</v>
      </c>
      <c r="D120" s="7">
        <v>8</v>
      </c>
      <c r="E120" s="13">
        <f t="shared" si="8"/>
        <v>3.3519553072625698E-2</v>
      </c>
      <c r="F120" s="13">
        <f t="shared" si="9"/>
        <v>5.2631578947368418E-2</v>
      </c>
      <c r="G120" s="12">
        <f t="shared" si="10"/>
        <v>0.33333333333333331</v>
      </c>
      <c r="H120" s="15">
        <f t="shared" si="11"/>
        <v>1.1173184357541898E-2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</v>
      </c>
      <c r="D122" s="7">
        <v>3</v>
      </c>
      <c r="E122" s="13">
        <f t="shared" si="8"/>
        <v>5.5865921787709499E-3</v>
      </c>
      <c r="F122" s="13">
        <f t="shared" si="9"/>
        <v>1.9736842105263157E-2</v>
      </c>
      <c r="G122" s="12">
        <f t="shared" si="10"/>
        <v>2</v>
      </c>
      <c r="H122" s="15">
        <f t="shared" si="11"/>
        <v>1.11731843575419E-2</v>
      </c>
    </row>
    <row r="123" spans="2:8" ht="15" x14ac:dyDescent="0.2">
      <c r="B123" s="5" t="s">
        <v>217</v>
      </c>
      <c r="C123" s="7">
        <v>2</v>
      </c>
      <c r="D123" s="7">
        <v>0</v>
      </c>
      <c r="E123" s="13">
        <f t="shared" si="8"/>
        <v>1.11731843575419E-2</v>
      </c>
      <c r="F123" s="13" t="str">
        <f t="shared" si="9"/>
        <v/>
      </c>
      <c r="G123" s="12" t="str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1</v>
      </c>
      <c r="D124" s="7">
        <v>2</v>
      </c>
      <c r="E124" s="13">
        <f t="shared" si="8"/>
        <v>5.5865921787709499E-3</v>
      </c>
      <c r="F124" s="13">
        <f t="shared" si="9"/>
        <v>1.3157894736842105E-2</v>
      </c>
      <c r="G124" s="12">
        <f t="shared" si="10"/>
        <v>1</v>
      </c>
      <c r="H124" s="15">
        <f t="shared" si="11"/>
        <v>5.5865921787709499E-3</v>
      </c>
    </row>
    <row r="125" spans="2:8" ht="15" x14ac:dyDescent="0.2">
      <c r="B125" s="5" t="s">
        <v>478</v>
      </c>
      <c r="C125" s="7">
        <v>62</v>
      </c>
      <c r="D125" s="7">
        <v>76</v>
      </c>
      <c r="E125" s="13">
        <f t="shared" si="8"/>
        <v>0.34636871508379891</v>
      </c>
      <c r="F125" s="13">
        <f t="shared" si="9"/>
        <v>0.5</v>
      </c>
      <c r="G125" s="12">
        <f t="shared" si="10"/>
        <v>0.22580645161290322</v>
      </c>
      <c r="H125" s="15">
        <f t="shared" si="11"/>
        <v>7.8212290502793297E-2</v>
      </c>
    </row>
    <row r="126" spans="2:8" ht="15" x14ac:dyDescent="0.2">
      <c r="B126" s="5" t="s">
        <v>218</v>
      </c>
      <c r="C126" s="7">
        <v>0</v>
      </c>
      <c r="D126" s="7">
        <v>0</v>
      </c>
      <c r="E126" s="13" t="str">
        <f t="shared" si="8"/>
        <v/>
      </c>
      <c r="F126" s="13" t="str">
        <f t="shared" si="9"/>
        <v/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3</v>
      </c>
      <c r="D127" s="7">
        <v>0</v>
      </c>
      <c r="E127" s="13">
        <f t="shared" si="8"/>
        <v>1.6759776536312849E-2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2</v>
      </c>
      <c r="D128" s="7">
        <v>4</v>
      </c>
      <c r="E128" s="13">
        <f t="shared" si="8"/>
        <v>1.11731843575419E-2</v>
      </c>
      <c r="F128" s="13">
        <f t="shared" si="9"/>
        <v>2.6315789473684209E-2</v>
      </c>
      <c r="G128" s="12">
        <f t="shared" si="10"/>
        <v>1</v>
      </c>
      <c r="H128" s="15">
        <f t="shared" si="11"/>
        <v>1.11731843575419E-2</v>
      </c>
    </row>
    <row r="129" spans="1:8" ht="15" x14ac:dyDescent="0.2">
      <c r="B129" s="5" t="s">
        <v>37</v>
      </c>
      <c r="C129" s="7">
        <v>1</v>
      </c>
      <c r="D129" s="7">
        <v>1</v>
      </c>
      <c r="E129" s="13">
        <f t="shared" si="8"/>
        <v>5.5865921787709499E-3</v>
      </c>
      <c r="F129" s="13">
        <f t="shared" si="9"/>
        <v>6.5789473684210523E-3</v>
      </c>
      <c r="G129" s="12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5</v>
      </c>
      <c r="D131" s="7">
        <v>1</v>
      </c>
      <c r="E131" s="13">
        <f t="shared" si="8"/>
        <v>2.7932960893854747E-2</v>
      </c>
      <c r="F131" s="13">
        <f t="shared" si="9"/>
        <v>6.5789473684210523E-3</v>
      </c>
      <c r="G131" s="12">
        <f t="shared" si="10"/>
        <v>-0.8</v>
      </c>
      <c r="H131" s="15">
        <f t="shared" si="11"/>
        <v>-2.23463687150838E-2</v>
      </c>
    </row>
    <row r="132" spans="1:8" ht="15" x14ac:dyDescent="0.2">
      <c r="B132" s="5" t="s">
        <v>34</v>
      </c>
      <c r="C132" s="7">
        <v>1</v>
      </c>
      <c r="D132" s="7">
        <v>1</v>
      </c>
      <c r="E132" s="13">
        <f t="shared" si="8"/>
        <v>5.5865921787709499E-3</v>
      </c>
      <c r="F132" s="13">
        <f t="shared" si="9"/>
        <v>6.5789473684210523E-3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</v>
      </c>
      <c r="D135" s="7">
        <v>0</v>
      </c>
      <c r="E135" s="13">
        <f t="shared" si="8"/>
        <v>5.5865921787709499E-3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6</v>
      </c>
      <c r="D136" s="7">
        <v>3</v>
      </c>
      <c r="E136" s="13">
        <f t="shared" si="8"/>
        <v>3.3519553072625698E-2</v>
      </c>
      <c r="F136" s="13">
        <f t="shared" si="9"/>
        <v>1.9736842105263157E-2</v>
      </c>
      <c r="G136" s="12">
        <f t="shared" si="10"/>
        <v>-0.5</v>
      </c>
      <c r="H136" s="15">
        <f t="shared" si="11"/>
        <v>-1.6759776536312849E-2</v>
      </c>
    </row>
    <row r="137" spans="1:8" ht="30" x14ac:dyDescent="0.2">
      <c r="B137" s="5" t="s">
        <v>479</v>
      </c>
      <c r="C137" s="7">
        <v>6</v>
      </c>
      <c r="D137" s="7">
        <v>5</v>
      </c>
      <c r="E137" s="13">
        <f t="shared" si="8"/>
        <v>3.3519553072625698E-2</v>
      </c>
      <c r="F137" s="13">
        <f t="shared" si="9"/>
        <v>3.2894736842105261E-2</v>
      </c>
      <c r="G137" s="12">
        <f t="shared" si="10"/>
        <v>-0.16666666666666666</v>
      </c>
      <c r="H137" s="15">
        <f t="shared" si="11"/>
        <v>-5.586592178770949E-3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7</v>
      </c>
      <c r="E139" s="13" t="str">
        <f t="shared" si="8"/>
        <v/>
      </c>
      <c r="F139" s="13">
        <f t="shared" si="9"/>
        <v>4.6052631578947366E-2</v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1</v>
      </c>
      <c r="D140" s="7">
        <v>1</v>
      </c>
      <c r="E140" s="13">
        <f t="shared" si="8"/>
        <v>5.5865921787709499E-3</v>
      </c>
      <c r="F140" s="13">
        <f t="shared" si="9"/>
        <v>6.5789473684210523E-3</v>
      </c>
      <c r="G140" s="12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1</v>
      </c>
      <c r="E144" s="13" t="str">
        <f t="shared" si="36"/>
        <v/>
      </c>
      <c r="F144" s="13">
        <f t="shared" si="37"/>
        <v>6.5789473684210523E-3</v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1</v>
      </c>
      <c r="E146" s="13" t="str">
        <f t="shared" si="36"/>
        <v/>
      </c>
      <c r="F146" s="13">
        <f t="shared" si="37"/>
        <v>6.5789473684210523E-3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30</v>
      </c>
      <c r="D148" s="7">
        <v>3</v>
      </c>
      <c r="E148" s="13">
        <f t="shared" si="36"/>
        <v>0.16759776536312848</v>
      </c>
      <c r="F148" s="13">
        <f t="shared" si="37"/>
        <v>1.9736842105263157E-2</v>
      </c>
      <c r="G148" s="12">
        <f t="shared" si="38"/>
        <v>-0.9</v>
      </c>
      <c r="H148" s="15">
        <f t="shared" si="39"/>
        <v>-0.15083798882681565</v>
      </c>
    </row>
    <row r="149" spans="1:8" ht="15" x14ac:dyDescent="0.2">
      <c r="B149" s="5" t="s">
        <v>45</v>
      </c>
      <c r="C149" s="7">
        <v>0</v>
      </c>
      <c r="D149" s="7">
        <v>1</v>
      </c>
      <c r="E149" s="13" t="str">
        <f t="shared" si="36"/>
        <v/>
      </c>
      <c r="F149" s="13">
        <f t="shared" si="37"/>
        <v>6.5789473684210523E-3</v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2</v>
      </c>
      <c r="D151" s="7">
        <v>0</v>
      </c>
      <c r="E151" s="13">
        <f t="shared" si="36"/>
        <v>1.11731843575419E-2</v>
      </c>
      <c r="F151" s="13" t="str">
        <f t="shared" si="37"/>
        <v/>
      </c>
      <c r="G151" s="12" t="str">
        <f t="shared" si="38"/>
        <v>0</v>
      </c>
      <c r="H151" s="15">
        <f t="shared" si="39"/>
        <v>0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60</v>
      </c>
      <c r="D161" s="41">
        <f>SUM(D162:D323)</f>
        <v>122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1.0333333333333334</v>
      </c>
      <c r="H161" s="42">
        <f>+IF(OR(AND(E161=""),(G161="")),"",E161*G161)</f>
        <v>1.0333333333333334</v>
      </c>
    </row>
    <row r="162" spans="1:8" s="69" customFormat="1" ht="15" x14ac:dyDescent="0.2">
      <c r="A162" s="71"/>
      <c r="B162" s="72" t="s">
        <v>482</v>
      </c>
      <c r="C162" s="45">
        <v>1</v>
      </c>
      <c r="D162" s="45">
        <v>9</v>
      </c>
      <c r="E162" s="70">
        <f>+IF(C162=0,"",C162/C$161)</f>
        <v>1.6666666666666666E-2</v>
      </c>
      <c r="F162" s="70">
        <f>+IF(D162=0,"",D162/D$161)</f>
        <v>7.3770491803278687E-2</v>
      </c>
      <c r="G162" s="67">
        <f>+IF(OR(AND(D162=0),(C162=0)),"0",((D162-C162)/C162))</f>
        <v>8</v>
      </c>
      <c r="H162" s="68">
        <f>+IF(OR(AND(E162=""),(G162="")),"",E162*G162)</f>
        <v>0.13333333333333333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0</v>
      </c>
      <c r="E166" s="70" t="str">
        <f t="shared" si="44"/>
        <v/>
      </c>
      <c r="F166" s="70" t="str">
        <f t="shared" si="45"/>
        <v/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3</v>
      </c>
      <c r="D167" s="45">
        <v>26</v>
      </c>
      <c r="E167" s="70">
        <f t="shared" si="44"/>
        <v>0.05</v>
      </c>
      <c r="F167" s="70">
        <f t="shared" si="45"/>
        <v>0.21311475409836064</v>
      </c>
      <c r="G167" s="67">
        <f t="shared" si="46"/>
        <v>7.666666666666667</v>
      </c>
      <c r="H167" s="68">
        <f t="shared" si="47"/>
        <v>0.38333333333333336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1</v>
      </c>
      <c r="D169" s="45">
        <v>0</v>
      </c>
      <c r="E169" s="70">
        <f t="shared" si="44"/>
        <v>1.6666666666666666E-2</v>
      </c>
      <c r="F169" s="70" t="str">
        <f t="shared" si="45"/>
        <v/>
      </c>
      <c r="G169" s="67" t="str">
        <f t="shared" si="46"/>
        <v>0</v>
      </c>
      <c r="H169" s="68">
        <f t="shared" si="47"/>
        <v>0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1</v>
      </c>
      <c r="D174" s="45">
        <v>0</v>
      </c>
      <c r="E174" s="70">
        <f t="shared" si="44"/>
        <v>1.6666666666666666E-2</v>
      </c>
      <c r="F174" s="70" t="str">
        <f t="shared" si="45"/>
        <v/>
      </c>
      <c r="G174" s="67" t="str">
        <f t="shared" si="46"/>
        <v>0</v>
      </c>
      <c r="H174" s="68">
        <f t="shared" si="47"/>
        <v>0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3</v>
      </c>
      <c r="D176" s="45">
        <v>0</v>
      </c>
      <c r="E176" s="70">
        <f t="shared" si="44"/>
        <v>0.05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2</v>
      </c>
      <c r="D186" s="45">
        <v>0</v>
      </c>
      <c r="E186" s="70">
        <f t="shared" si="44"/>
        <v>3.3333333333333333E-2</v>
      </c>
      <c r="F186" s="70" t="str">
        <f t="shared" si="45"/>
        <v/>
      </c>
      <c r="G186" s="67" t="str">
        <f t="shared" si="46"/>
        <v>0</v>
      </c>
      <c r="H186" s="68">
        <f t="shared" si="47"/>
        <v>0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0</v>
      </c>
      <c r="D188" s="45">
        <v>0</v>
      </c>
      <c r="E188" s="70" t="str">
        <f t="shared" si="44"/>
        <v/>
      </c>
      <c r="F188" s="70" t="str">
        <f t="shared" si="45"/>
        <v/>
      </c>
      <c r="G188" s="67" t="str">
        <f t="shared" si="46"/>
        <v>0</v>
      </c>
      <c r="H188" s="68" t="str">
        <f t="shared" si="47"/>
        <v/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0</v>
      </c>
      <c r="E189" s="70" t="str">
        <f t="shared" si="44"/>
        <v/>
      </c>
      <c r="F189" s="70" t="str">
        <f t="shared" si="45"/>
        <v/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0</v>
      </c>
      <c r="D191" s="45">
        <v>1</v>
      </c>
      <c r="E191" s="70" t="str">
        <f t="shared" si="44"/>
        <v/>
      </c>
      <c r="F191" s="70">
        <f t="shared" si="45"/>
        <v>8.1967213114754103E-3</v>
      </c>
      <c r="G191" s="67" t="str">
        <f t="shared" si="46"/>
        <v>0</v>
      </c>
      <c r="H191" s="68" t="str">
        <f t="shared" si="47"/>
        <v/>
      </c>
    </row>
    <row r="192" spans="1:8" s="69" customFormat="1" ht="15" x14ac:dyDescent="0.2">
      <c r="A192" s="71"/>
      <c r="B192" s="72" t="s">
        <v>489</v>
      </c>
      <c r="C192" s="45">
        <v>1</v>
      </c>
      <c r="D192" s="45">
        <v>0</v>
      </c>
      <c r="E192" s="70">
        <f t="shared" si="44"/>
        <v>1.6666666666666666E-2</v>
      </c>
      <c r="F192" s="70" t="str">
        <f t="shared" si="45"/>
        <v/>
      </c>
      <c r="G192" s="67" t="str">
        <f t="shared" si="46"/>
        <v>0</v>
      </c>
      <c r="H192" s="68">
        <f t="shared" si="47"/>
        <v>0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0</v>
      </c>
      <c r="E198" s="70" t="str">
        <f t="shared" si="44"/>
        <v/>
      </c>
      <c r="F198" s="70" t="str">
        <f t="shared" si="45"/>
        <v/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3</v>
      </c>
      <c r="D201" s="45">
        <v>2</v>
      </c>
      <c r="E201" s="70">
        <f t="shared" si="44"/>
        <v>0.05</v>
      </c>
      <c r="F201" s="70">
        <f t="shared" si="45"/>
        <v>1.6393442622950821E-2</v>
      </c>
      <c r="G201" s="67">
        <f t="shared" si="46"/>
        <v>-0.33333333333333331</v>
      </c>
      <c r="H201" s="68">
        <f t="shared" si="47"/>
        <v>-1.6666666666666666E-2</v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0</v>
      </c>
      <c r="E202" s="70" t="str">
        <f t="shared" si="44"/>
        <v/>
      </c>
      <c r="F202" s="70" t="str">
        <f t="shared" si="45"/>
        <v/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1</v>
      </c>
      <c r="E208" s="70" t="str">
        <f t="shared" si="44"/>
        <v/>
      </c>
      <c r="F208" s="70">
        <f t="shared" si="45"/>
        <v>8.1967213114754103E-3</v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2</v>
      </c>
      <c r="D212" s="45">
        <v>6</v>
      </c>
      <c r="E212" s="70">
        <f t="shared" si="44"/>
        <v>3.3333333333333333E-2</v>
      </c>
      <c r="F212" s="70">
        <f t="shared" si="45"/>
        <v>4.9180327868852458E-2</v>
      </c>
      <c r="G212" s="67">
        <f t="shared" si="46"/>
        <v>2</v>
      </c>
      <c r="H212" s="68">
        <f t="shared" si="47"/>
        <v>6.6666666666666666E-2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0</v>
      </c>
      <c r="E217" s="70">
        <f t="shared" si="44"/>
        <v>1.6666666666666666E-2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15</v>
      </c>
      <c r="D224" s="45">
        <v>27</v>
      </c>
      <c r="E224" s="70">
        <f t="shared" si="44"/>
        <v>0.25</v>
      </c>
      <c r="F224" s="70">
        <f t="shared" si="45"/>
        <v>0.22131147540983606</v>
      </c>
      <c r="G224" s="67">
        <f t="shared" si="46"/>
        <v>0.8</v>
      </c>
      <c r="H224" s="68">
        <f t="shared" si="47"/>
        <v>0.2</v>
      </c>
    </row>
    <row r="225" spans="1:8" s="69" customFormat="1" ht="15" x14ac:dyDescent="0.2">
      <c r="A225" s="71"/>
      <c r="B225" s="72" t="s">
        <v>64</v>
      </c>
      <c r="C225" s="45">
        <v>5</v>
      </c>
      <c r="D225" s="45">
        <v>3</v>
      </c>
      <c r="E225" s="70">
        <f t="shared" si="44"/>
        <v>8.3333333333333329E-2</v>
      </c>
      <c r="F225" s="70">
        <f t="shared" si="45"/>
        <v>2.4590163934426229E-2</v>
      </c>
      <c r="G225" s="67">
        <f t="shared" si="46"/>
        <v>-0.4</v>
      </c>
      <c r="H225" s="68">
        <f t="shared" si="47"/>
        <v>-3.3333333333333333E-2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3</v>
      </c>
      <c r="E227" s="70" t="str">
        <f t="shared" si="44"/>
        <v/>
      </c>
      <c r="F227" s="70">
        <f t="shared" si="45"/>
        <v>2.4590163934426229E-2</v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</v>
      </c>
      <c r="D245" s="45"/>
      <c r="E245" s="70">
        <f t="shared" si="68"/>
        <v>1.6666666666666666E-2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</v>
      </c>
      <c r="D248" s="45"/>
      <c r="E248" s="70">
        <f t="shared" si="68"/>
        <v>1.6666666666666666E-2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19</v>
      </c>
      <c r="D253" s="45">
        <v>38</v>
      </c>
      <c r="E253" s="70">
        <f t="shared" si="68"/>
        <v>0.31666666666666665</v>
      </c>
      <c r="F253" s="70">
        <f t="shared" si="69"/>
        <v>0.31147540983606559</v>
      </c>
      <c r="G253" s="67">
        <f t="shared" si="70"/>
        <v>1</v>
      </c>
      <c r="H253" s="68">
        <f t="shared" si="71"/>
        <v>0.31666666666666665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4</v>
      </c>
      <c r="E260" s="70" t="str">
        <f t="shared" si="76"/>
        <v/>
      </c>
      <c r="F260" s="70">
        <f t="shared" si="77"/>
        <v>3.2786885245901641E-2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1</v>
      </c>
      <c r="D273" s="45">
        <v>1</v>
      </c>
      <c r="E273" s="70">
        <f t="shared" si="68"/>
        <v>1.6666666666666666E-2</v>
      </c>
      <c r="F273" s="70">
        <f t="shared" si="69"/>
        <v>8.1967213114754103E-3</v>
      </c>
      <c r="G273" s="67">
        <f t="shared" si="70"/>
        <v>0</v>
      </c>
      <c r="H273" s="68">
        <f t="shared" si="71"/>
        <v>0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0</v>
      </c>
      <c r="E276" s="70" t="str">
        <f t="shared" si="68"/>
        <v/>
      </c>
      <c r="F276" s="70" t="str">
        <f t="shared" si="69"/>
        <v/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0</v>
      </c>
      <c r="D287" s="45">
        <v>0</v>
      </c>
      <c r="E287" s="70" t="str">
        <f t="shared" si="68"/>
        <v/>
      </c>
      <c r="F287" s="70" t="str">
        <f t="shared" si="69"/>
        <v/>
      </c>
      <c r="G287" s="67" t="str">
        <f t="shared" si="70"/>
        <v>0</v>
      </c>
      <c r="H287" s="68" t="str">
        <f t="shared" si="71"/>
        <v/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0</v>
      </c>
      <c r="D299" s="45">
        <v>1</v>
      </c>
      <c r="E299" s="70" t="str">
        <f t="shared" si="68"/>
        <v/>
      </c>
      <c r="F299" s="70">
        <f t="shared" si="69"/>
        <v>8.1967213114754103E-3</v>
      </c>
      <c r="G299" s="67" t="str">
        <f t="shared" si="70"/>
        <v>0</v>
      </c>
      <c r="H299" s="68" t="str">
        <f t="shared" si="71"/>
        <v/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132</v>
      </c>
      <c r="D329" s="41">
        <f>SUM(D330:D546)</f>
        <v>145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9.8484848484848481E-2</v>
      </c>
      <c r="H329" s="42">
        <f>+IF(OR(AND(E329=""),(G329="")),"",E329*G329)</f>
        <v>9.8484848484848481E-2</v>
      </c>
    </row>
    <row r="330" spans="1:8" s="69" customFormat="1" ht="15" x14ac:dyDescent="0.2">
      <c r="A330" s="71"/>
      <c r="B330" s="66" t="s">
        <v>86</v>
      </c>
      <c r="C330" s="45">
        <v>1</v>
      </c>
      <c r="D330" s="45">
        <v>0</v>
      </c>
      <c r="E330" s="70">
        <f>+IF(C330=0,"",C330/C$329)</f>
        <v>7.575757575757576E-3</v>
      </c>
      <c r="F330" s="70" t="str">
        <f>+IF(D330=0,"",D330/D$329)</f>
        <v/>
      </c>
      <c r="G330" s="67" t="str">
        <f>+IF(OR(AND(D330=0),(C330=0)),"0",((D330-C330)/C330))</f>
        <v>0</v>
      </c>
      <c r="H330" s="68">
        <f>+IF(OR(AND(E330=""),(G330="")),"",E330*G330)</f>
        <v>0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6</v>
      </c>
      <c r="D336" s="45">
        <v>2</v>
      </c>
      <c r="E336" s="70">
        <f t="shared" si="108"/>
        <v>4.5454545454545456E-2</v>
      </c>
      <c r="F336" s="70">
        <f t="shared" si="109"/>
        <v>1.3793103448275862E-2</v>
      </c>
      <c r="G336" s="67">
        <f t="shared" si="110"/>
        <v>-0.66666666666666663</v>
      </c>
      <c r="H336" s="68">
        <f t="shared" si="111"/>
        <v>-3.0303030303030304E-2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1</v>
      </c>
      <c r="E337" s="70" t="str">
        <f t="shared" si="108"/>
        <v/>
      </c>
      <c r="F337" s="70">
        <f t="shared" si="109"/>
        <v>6.8965517241379309E-3</v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3</v>
      </c>
      <c r="E338" s="70" t="str">
        <f t="shared" si="108"/>
        <v/>
      </c>
      <c r="F338" s="70">
        <f t="shared" si="109"/>
        <v>2.0689655172413793E-2</v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1</v>
      </c>
      <c r="D339" s="45">
        <v>1</v>
      </c>
      <c r="E339" s="70">
        <f t="shared" si="108"/>
        <v>7.575757575757576E-3</v>
      </c>
      <c r="F339" s="70">
        <f t="shared" si="109"/>
        <v>6.8965517241379309E-3</v>
      </c>
      <c r="G339" s="67">
        <f t="shared" si="110"/>
        <v>0</v>
      </c>
      <c r="H339" s="68">
        <f t="shared" si="111"/>
        <v>0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26</v>
      </c>
      <c r="D342" s="45">
        <v>44</v>
      </c>
      <c r="E342" s="70">
        <f t="shared" si="108"/>
        <v>0.19696969696969696</v>
      </c>
      <c r="F342" s="70">
        <f t="shared" si="109"/>
        <v>0.30344827586206896</v>
      </c>
      <c r="G342" s="67">
        <f t="shared" si="110"/>
        <v>0.69230769230769229</v>
      </c>
      <c r="H342" s="68">
        <f t="shared" si="111"/>
        <v>0.13636363636363635</v>
      </c>
    </row>
    <row r="343" spans="1:8" s="69" customFormat="1" ht="15" x14ac:dyDescent="0.2">
      <c r="A343" s="71"/>
      <c r="B343" s="66" t="s">
        <v>85</v>
      </c>
      <c r="C343" s="45">
        <v>0</v>
      </c>
      <c r="D343" s="45">
        <v>1</v>
      </c>
      <c r="E343" s="70" t="str">
        <f t="shared" si="108"/>
        <v/>
      </c>
      <c r="F343" s="70">
        <f t="shared" si="109"/>
        <v>6.8965517241379309E-3</v>
      </c>
      <c r="G343" s="67" t="str">
        <f t="shared" si="110"/>
        <v>0</v>
      </c>
      <c r="H343" s="68" t="str">
        <f t="shared" si="111"/>
        <v/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25</v>
      </c>
      <c r="D345" s="45">
        <v>7</v>
      </c>
      <c r="E345" s="70">
        <f t="shared" si="108"/>
        <v>0.18939393939393939</v>
      </c>
      <c r="F345" s="70">
        <f t="shared" si="109"/>
        <v>4.8275862068965517E-2</v>
      </c>
      <c r="G345" s="67">
        <f t="shared" si="110"/>
        <v>-0.72</v>
      </c>
      <c r="H345" s="68">
        <f t="shared" si="111"/>
        <v>-0.13636363636363635</v>
      </c>
    </row>
    <row r="346" spans="1:8" s="69" customFormat="1" ht="15" x14ac:dyDescent="0.2">
      <c r="A346" s="71"/>
      <c r="B346" s="66" t="s">
        <v>88</v>
      </c>
      <c r="C346" s="45">
        <v>8</v>
      </c>
      <c r="D346" s="45">
        <v>4</v>
      </c>
      <c r="E346" s="70">
        <f t="shared" si="108"/>
        <v>6.0606060606060608E-2</v>
      </c>
      <c r="F346" s="70">
        <f t="shared" si="109"/>
        <v>2.7586206896551724E-2</v>
      </c>
      <c r="G346" s="67">
        <f t="shared" si="110"/>
        <v>-0.5</v>
      </c>
      <c r="H346" s="68">
        <f t="shared" si="111"/>
        <v>-3.0303030303030304E-2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2</v>
      </c>
      <c r="D349" s="45">
        <v>1</v>
      </c>
      <c r="E349" s="70">
        <f t="shared" si="108"/>
        <v>1.5151515151515152E-2</v>
      </c>
      <c r="F349" s="70">
        <f t="shared" si="109"/>
        <v>6.8965517241379309E-3</v>
      </c>
      <c r="G349" s="67">
        <f t="shared" si="110"/>
        <v>-0.5</v>
      </c>
      <c r="H349" s="68">
        <f t="shared" si="111"/>
        <v>-7.575757575757576E-3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0</v>
      </c>
      <c r="E350" s="70">
        <f t="shared" si="108"/>
        <v>7.575757575757576E-3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2</v>
      </c>
      <c r="D352" s="45">
        <v>0</v>
      </c>
      <c r="E352" s="70">
        <f t="shared" si="108"/>
        <v>1.5151515151515152E-2</v>
      </c>
      <c r="F352" s="70" t="str">
        <f t="shared" si="109"/>
        <v/>
      </c>
      <c r="G352" s="67" t="str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4</v>
      </c>
      <c r="D353" s="45">
        <v>2</v>
      </c>
      <c r="E353" s="70">
        <f t="shared" si="108"/>
        <v>3.0303030303030304E-2</v>
      </c>
      <c r="F353" s="70">
        <f t="shared" si="109"/>
        <v>1.3793103448275862E-2</v>
      </c>
      <c r="G353" s="67">
        <f t="shared" si="110"/>
        <v>-0.5</v>
      </c>
      <c r="H353" s="68">
        <f t="shared" si="111"/>
        <v>-1.5151515151515152E-2</v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0</v>
      </c>
      <c r="E354" s="70" t="str">
        <f t="shared" si="108"/>
        <v/>
      </c>
      <c r="F354" s="70" t="str">
        <f t="shared" si="109"/>
        <v/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9</v>
      </c>
      <c r="D361" s="45">
        <v>19</v>
      </c>
      <c r="E361" s="70">
        <f t="shared" si="108"/>
        <v>6.8181818181818177E-2</v>
      </c>
      <c r="F361" s="70">
        <f t="shared" si="109"/>
        <v>0.1310344827586207</v>
      </c>
      <c r="G361" s="67">
        <f t="shared" si="110"/>
        <v>1.1111111111111112</v>
      </c>
      <c r="H361" s="68">
        <f t="shared" si="111"/>
        <v>7.575757575757576E-2</v>
      </c>
    </row>
    <row r="362" spans="1:8" s="69" customFormat="1" ht="15" x14ac:dyDescent="0.2">
      <c r="A362" s="71"/>
      <c r="B362" s="66" t="s">
        <v>540</v>
      </c>
      <c r="C362" s="45">
        <v>2</v>
      </c>
      <c r="D362" s="45">
        <v>0</v>
      </c>
      <c r="E362" s="70">
        <f t="shared" si="108"/>
        <v>1.5151515151515152E-2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3</v>
      </c>
      <c r="D363" s="45">
        <v>7</v>
      </c>
      <c r="E363" s="70">
        <f t="shared" si="108"/>
        <v>2.2727272727272728E-2</v>
      </c>
      <c r="F363" s="70">
        <f t="shared" si="109"/>
        <v>4.8275862068965517E-2</v>
      </c>
      <c r="G363" s="67">
        <f t="shared" si="110"/>
        <v>1.3333333333333333</v>
      </c>
      <c r="H363" s="68">
        <f t="shared" si="111"/>
        <v>3.0303030303030304E-2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0</v>
      </c>
      <c r="E365" s="70">
        <f t="shared" si="108"/>
        <v>2.2727272727272728E-2</v>
      </c>
      <c r="F365" s="70" t="str">
        <f t="shared" si="109"/>
        <v/>
      </c>
      <c r="G365" s="67" t="str">
        <f t="shared" si="110"/>
        <v>0</v>
      </c>
      <c r="H365" s="68">
        <f t="shared" si="111"/>
        <v>0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0</v>
      </c>
      <c r="D367" s="45">
        <v>2</v>
      </c>
      <c r="E367" s="70" t="str">
        <f t="shared" si="108"/>
        <v/>
      </c>
      <c r="F367" s="70">
        <f t="shared" si="109"/>
        <v>1.3793103448275862E-2</v>
      </c>
      <c r="G367" s="67" t="str">
        <f t="shared" si="110"/>
        <v>0</v>
      </c>
      <c r="H367" s="68" t="str">
        <f t="shared" si="111"/>
        <v/>
      </c>
    </row>
    <row r="368" spans="1:8" s="69" customFormat="1" ht="15" x14ac:dyDescent="0.2">
      <c r="A368" s="71"/>
      <c r="B368" s="66" t="s">
        <v>109</v>
      </c>
      <c r="C368" s="45">
        <v>2</v>
      </c>
      <c r="D368" s="45">
        <v>5</v>
      </c>
      <c r="E368" s="70">
        <f t="shared" si="108"/>
        <v>1.5151515151515152E-2</v>
      </c>
      <c r="F368" s="70">
        <f t="shared" si="109"/>
        <v>3.4482758620689655E-2</v>
      </c>
      <c r="G368" s="67">
        <f t="shared" si="110"/>
        <v>1.5</v>
      </c>
      <c r="H368" s="68">
        <f t="shared" si="111"/>
        <v>2.2727272727272728E-2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0</v>
      </c>
      <c r="E369" s="70">
        <f t="shared" si="108"/>
        <v>7.575757575757576E-3</v>
      </c>
      <c r="F369" s="70" t="str">
        <f t="shared" si="109"/>
        <v/>
      </c>
      <c r="G369" s="67" t="str">
        <f t="shared" si="110"/>
        <v>0</v>
      </c>
      <c r="H369" s="68">
        <f t="shared" si="111"/>
        <v>0</v>
      </c>
    </row>
    <row r="370" spans="1:8" s="69" customFormat="1" ht="15" x14ac:dyDescent="0.2">
      <c r="A370" s="71"/>
      <c r="B370" s="66" t="s">
        <v>108</v>
      </c>
      <c r="C370" s="45">
        <v>4</v>
      </c>
      <c r="D370" s="45">
        <v>0</v>
      </c>
      <c r="E370" s="70">
        <f t="shared" si="108"/>
        <v>3.0303030303030304E-2</v>
      </c>
      <c r="F370" s="70" t="str">
        <f t="shared" si="109"/>
        <v/>
      </c>
      <c r="G370" s="67" t="str">
        <f t="shared" si="110"/>
        <v>0</v>
      </c>
      <c r="H370" s="68">
        <f t="shared" si="111"/>
        <v>0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0</v>
      </c>
      <c r="E375" s="70">
        <f t="shared" si="108"/>
        <v>7.575757575757576E-3</v>
      </c>
      <c r="F375" s="70" t="str">
        <f t="shared" si="109"/>
        <v/>
      </c>
      <c r="G375" s="67" t="str">
        <f t="shared" si="110"/>
        <v>0</v>
      </c>
      <c r="H375" s="68">
        <f t="shared" si="111"/>
        <v>0</v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1</v>
      </c>
      <c r="D379" s="45">
        <v>0</v>
      </c>
      <c r="E379" s="70">
        <f t="shared" si="108"/>
        <v>7.575757575757576E-3</v>
      </c>
      <c r="F379" s="70" t="str">
        <f t="shared" si="109"/>
        <v/>
      </c>
      <c r="G379" s="67" t="str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0</v>
      </c>
      <c r="D380" s="45">
        <v>0</v>
      </c>
      <c r="E380" s="70" t="str">
        <f t="shared" si="108"/>
        <v/>
      </c>
      <c r="F380" s="70" t="str">
        <f t="shared" si="109"/>
        <v/>
      </c>
      <c r="G380" s="67" t="str">
        <f t="shared" si="110"/>
        <v>0</v>
      </c>
      <c r="H380" s="68" t="str">
        <f t="shared" si="111"/>
        <v/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0</v>
      </c>
      <c r="D382" s="45">
        <v>0</v>
      </c>
      <c r="E382" s="70" t="str">
        <f t="shared" si="108"/>
        <v/>
      </c>
      <c r="F382" s="70" t="str">
        <f t="shared" si="109"/>
        <v/>
      </c>
      <c r="G382" s="67" t="str">
        <f t="shared" si="110"/>
        <v>0</v>
      </c>
      <c r="H382" s="68" t="str">
        <f t="shared" si="111"/>
        <v/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0</v>
      </c>
      <c r="D390" s="45">
        <v>0</v>
      </c>
      <c r="E390" s="70" t="str">
        <f t="shared" si="108"/>
        <v/>
      </c>
      <c r="F390" s="70" t="str">
        <f t="shared" si="109"/>
        <v/>
      </c>
      <c r="G390" s="67" t="str">
        <f t="shared" si="110"/>
        <v>0</v>
      </c>
      <c r="H390" s="68" t="str">
        <f t="shared" si="111"/>
        <v/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17</v>
      </c>
      <c r="D393" s="45">
        <v>37</v>
      </c>
      <c r="E393" s="70">
        <f t="shared" si="108"/>
        <v>0.12878787878787878</v>
      </c>
      <c r="F393" s="70">
        <f t="shared" si="109"/>
        <v>0.25517241379310346</v>
      </c>
      <c r="G393" s="67">
        <f t="shared" si="110"/>
        <v>1.1764705882352942</v>
      </c>
      <c r="H393" s="68">
        <f t="shared" si="111"/>
        <v>0.15151515151515152</v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0</v>
      </c>
      <c r="E394" s="70">
        <f t="shared" si="108"/>
        <v>2.2727272727272728E-2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0</v>
      </c>
      <c r="D423" s="45">
        <v>0</v>
      </c>
      <c r="E423" s="70" t="str">
        <f t="shared" si="116"/>
        <v/>
      </c>
      <c r="F423" s="70" t="str">
        <f t="shared" si="117"/>
        <v/>
      </c>
      <c r="G423" s="67" t="str">
        <f t="shared" si="118"/>
        <v>0</v>
      </c>
      <c r="H423" s="68" t="str">
        <f t="shared" si="119"/>
        <v/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0</v>
      </c>
      <c r="E432" s="70" t="str">
        <f t="shared" si="116"/>
        <v/>
      </c>
      <c r="F432" s="70" t="str">
        <f t="shared" si="117"/>
        <v/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0</v>
      </c>
      <c r="D438" s="45">
        <v>8</v>
      </c>
      <c r="E438" s="70" t="str">
        <f t="shared" si="116"/>
        <v/>
      </c>
      <c r="F438" s="70">
        <f t="shared" si="117"/>
        <v>5.5172413793103448E-2</v>
      </c>
      <c r="G438" s="67" t="str">
        <f t="shared" si="118"/>
        <v>0</v>
      </c>
      <c r="H438" s="68" t="str">
        <f t="shared" si="119"/>
        <v/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</v>
      </c>
      <c r="D450" s="45">
        <v>0</v>
      </c>
      <c r="E450" s="70">
        <f t="shared" si="116"/>
        <v>7.575757575757576E-3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0</v>
      </c>
      <c r="E451" s="70" t="str">
        <f t="shared" si="116"/>
        <v/>
      </c>
      <c r="F451" s="70" t="str">
        <f t="shared" si="117"/>
        <v/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2</v>
      </c>
      <c r="D453" s="45">
        <v>0</v>
      </c>
      <c r="E453" s="70">
        <f t="shared" si="116"/>
        <v>1.5151515151515152E-2</v>
      </c>
      <c r="F453" s="70" t="str">
        <f t="shared" si="117"/>
        <v/>
      </c>
      <c r="G453" s="67" t="str">
        <f t="shared" si="118"/>
        <v>0</v>
      </c>
      <c r="H453" s="68">
        <f t="shared" si="119"/>
        <v>0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1</v>
      </c>
      <c r="D458" s="45">
        <v>0</v>
      </c>
      <c r="E458" s="70">
        <f t="shared" si="116"/>
        <v>7.575757575757576E-3</v>
      </c>
      <c r="F458" s="70" t="str">
        <f t="shared" si="117"/>
        <v/>
      </c>
      <c r="G458" s="67" t="str">
        <f t="shared" si="118"/>
        <v>0</v>
      </c>
      <c r="H458" s="68">
        <f t="shared" si="119"/>
        <v>0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3</v>
      </c>
      <c r="D482" s="45">
        <v>0</v>
      </c>
      <c r="E482" s="70">
        <f t="shared" si="136"/>
        <v>2.2727272727272728E-2</v>
      </c>
      <c r="F482" s="70" t="str">
        <f t="shared" si="137"/>
        <v/>
      </c>
      <c r="G482" s="67" t="str">
        <f t="shared" si="138"/>
        <v>0</v>
      </c>
      <c r="H482" s="68">
        <f t="shared" si="139"/>
        <v>0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0</v>
      </c>
      <c r="E506" s="70" t="str">
        <f t="shared" si="136"/>
        <v/>
      </c>
      <c r="F506" s="70" t="str">
        <f t="shared" si="137"/>
        <v/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</v>
      </c>
      <c r="D509" s="45">
        <v>0</v>
      </c>
      <c r="E509" s="70">
        <f t="shared" si="136"/>
        <v>7.575757575757576E-3</v>
      </c>
      <c r="F509" s="70" t="str">
        <f t="shared" si="137"/>
        <v/>
      </c>
      <c r="G509" s="67" t="str">
        <f t="shared" si="138"/>
        <v>0</v>
      </c>
      <c r="H509" s="68">
        <f t="shared" si="139"/>
        <v>0</v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0</v>
      </c>
      <c r="D524" s="45">
        <v>0</v>
      </c>
      <c r="E524" s="70" t="str">
        <f t="shared" si="136"/>
        <v/>
      </c>
      <c r="F524" s="70" t="str">
        <f t="shared" si="137"/>
        <v/>
      </c>
      <c r="G524" s="67" t="str">
        <f t="shared" si="138"/>
        <v>0</v>
      </c>
      <c r="H524" s="68" t="str">
        <f t="shared" si="139"/>
        <v/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0</v>
      </c>
      <c r="D529" s="45">
        <v>0</v>
      </c>
      <c r="E529" s="70" t="str">
        <f t="shared" si="136"/>
        <v/>
      </c>
      <c r="F529" s="70" t="str">
        <f t="shared" si="137"/>
        <v/>
      </c>
      <c r="G529" s="67" t="str">
        <f t="shared" si="138"/>
        <v>0</v>
      </c>
      <c r="H529" s="68" t="str">
        <f t="shared" si="139"/>
        <v/>
      </c>
    </row>
    <row r="530" spans="1:8" s="69" customFormat="1" ht="30" x14ac:dyDescent="0.2">
      <c r="A530" s="71"/>
      <c r="B530" s="66" t="s">
        <v>158</v>
      </c>
      <c r="C530" s="45">
        <v>0</v>
      </c>
      <c r="D530" s="45">
        <v>0</v>
      </c>
      <c r="E530" s="70" t="str">
        <f t="shared" si="136"/>
        <v/>
      </c>
      <c r="F530" s="70" t="str">
        <f t="shared" si="137"/>
        <v/>
      </c>
      <c r="G530" s="67" t="str">
        <f t="shared" si="138"/>
        <v>0</v>
      </c>
      <c r="H530" s="68" t="str">
        <f t="shared" si="139"/>
        <v/>
      </c>
    </row>
    <row r="531" spans="1:8" s="69" customFormat="1" ht="15" x14ac:dyDescent="0.2">
      <c r="A531" s="71"/>
      <c r="B531" s="66" t="s">
        <v>350</v>
      </c>
      <c r="C531" s="45">
        <v>1</v>
      </c>
      <c r="D531" s="45">
        <v>1</v>
      </c>
      <c r="E531" s="70">
        <f t="shared" si="136"/>
        <v>7.575757575757576E-3</v>
      </c>
      <c r="F531" s="70">
        <f t="shared" si="137"/>
        <v>6.8965517241379309E-3</v>
      </c>
      <c r="G531" s="67">
        <f t="shared" si="138"/>
        <v>0</v>
      </c>
      <c r="H531" s="68">
        <f t="shared" si="139"/>
        <v>0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1</v>
      </c>
      <c r="D533" s="45">
        <v>0</v>
      </c>
      <c r="E533" s="70">
        <f t="shared" si="136"/>
        <v>7.575757575757576E-3</v>
      </c>
      <c r="F533" s="70" t="str">
        <f t="shared" si="137"/>
        <v/>
      </c>
      <c r="G533" s="67" t="str">
        <f t="shared" si="138"/>
        <v>0</v>
      </c>
      <c r="H533" s="68">
        <f t="shared" si="139"/>
        <v>0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0</v>
      </c>
      <c r="E538" s="70" t="str">
        <f t="shared" si="148"/>
        <v/>
      </c>
      <c r="F538" s="70" t="str">
        <f t="shared" si="149"/>
        <v/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14</v>
      </c>
      <c r="D552" s="41">
        <f>SUM(D553:D579)</f>
        <v>43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2.0714285714285716</v>
      </c>
      <c r="H552" s="42">
        <f>+IF(OR(AND(E552=""),(G552="")),"",E552*G552)</f>
        <v>2.0714285714285716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2</v>
      </c>
      <c r="D554" s="45">
        <v>0</v>
      </c>
      <c r="E554" s="70">
        <f t="shared" ref="E554:E579" si="152">+IF(C554=0,"",C554/C$552)</f>
        <v>0.14285714285714285</v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>
        <f t="shared" ref="H554:H579" si="155">+IF(OR(AND(E554=""),(G554="")),"",E554*G554)</f>
        <v>0</v>
      </c>
    </row>
    <row r="555" spans="1:8" s="69" customFormat="1" ht="15" x14ac:dyDescent="0.2">
      <c r="A555" s="71"/>
      <c r="B555" s="66" t="s">
        <v>359</v>
      </c>
      <c r="C555" s="45">
        <v>0</v>
      </c>
      <c r="D555" s="45">
        <v>6</v>
      </c>
      <c r="E555" s="70" t="str">
        <f t="shared" si="152"/>
        <v/>
      </c>
      <c r="F555" s="70">
        <f t="shared" si="153"/>
        <v>0.13953488372093023</v>
      </c>
      <c r="G555" s="67" t="str">
        <f t="shared" si="154"/>
        <v>0</v>
      </c>
      <c r="H555" s="68" t="str">
        <f t="shared" si="155"/>
        <v/>
      </c>
    </row>
    <row r="556" spans="1:8" s="69" customFormat="1" ht="15" x14ac:dyDescent="0.2">
      <c r="A556" s="71"/>
      <c r="B556" s="66" t="s">
        <v>360</v>
      </c>
      <c r="C556" s="45">
        <v>4</v>
      </c>
      <c r="D556" s="45">
        <v>6</v>
      </c>
      <c r="E556" s="70">
        <f t="shared" si="152"/>
        <v>0.2857142857142857</v>
      </c>
      <c r="F556" s="70">
        <f t="shared" si="153"/>
        <v>0.13953488372093023</v>
      </c>
      <c r="G556" s="67">
        <f t="shared" si="154"/>
        <v>0.5</v>
      </c>
      <c r="H556" s="68">
        <f t="shared" si="155"/>
        <v>0.14285714285714285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3</v>
      </c>
      <c r="E561" s="70" t="str">
        <f t="shared" si="152"/>
        <v/>
      </c>
      <c r="F561" s="70">
        <f t="shared" si="153"/>
        <v>6.9767441860465115E-2</v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8</v>
      </c>
      <c r="D567" s="45">
        <v>0</v>
      </c>
      <c r="E567" s="70">
        <f t="shared" si="152"/>
        <v>0.5714285714285714</v>
      </c>
      <c r="F567" s="70" t="str">
        <f t="shared" si="153"/>
        <v/>
      </c>
      <c r="G567" s="67" t="str">
        <f t="shared" si="154"/>
        <v>0</v>
      </c>
      <c r="H567" s="68">
        <f t="shared" si="155"/>
        <v>0</v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0</v>
      </c>
      <c r="D570" s="45">
        <v>25</v>
      </c>
      <c r="E570" s="70" t="str">
        <f t="shared" si="152"/>
        <v/>
      </c>
      <c r="F570" s="70">
        <f t="shared" si="153"/>
        <v>0.58139534883720934</v>
      </c>
      <c r="G570" s="67" t="str">
        <f t="shared" si="154"/>
        <v>0</v>
      </c>
      <c r="H570" s="68" t="str">
        <f t="shared" si="155"/>
        <v/>
      </c>
    </row>
    <row r="571" spans="1:8" s="69" customFormat="1" ht="15" x14ac:dyDescent="0.2">
      <c r="A571" s="71"/>
      <c r="B571" s="66" t="s">
        <v>167</v>
      </c>
      <c r="C571" s="45">
        <v>0</v>
      </c>
      <c r="D571" s="45">
        <v>0</v>
      </c>
      <c r="E571" s="70" t="str">
        <f t="shared" si="152"/>
        <v/>
      </c>
      <c r="F571" s="70" t="str">
        <f t="shared" si="153"/>
        <v/>
      </c>
      <c r="G571" s="67" t="str">
        <f t="shared" si="154"/>
        <v>0</v>
      </c>
      <c r="H571" s="68" t="str">
        <f t="shared" si="155"/>
        <v/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3</v>
      </c>
      <c r="E572" s="70" t="str">
        <f t="shared" si="152"/>
        <v/>
      </c>
      <c r="F572" s="70">
        <f t="shared" si="153"/>
        <v>6.9767441860465115E-2</v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0</v>
      </c>
      <c r="E578" s="70" t="str">
        <f t="shared" si="152"/>
        <v/>
      </c>
      <c r="F578" s="70" t="str">
        <f t="shared" si="153"/>
        <v/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437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397</v>
      </c>
      <c r="C8" s="40">
        <f>+C18+C71+C161+C329+C552</f>
        <v>3416</v>
      </c>
      <c r="D8" s="41">
        <f>+D18+D71+D161+D329+D552</f>
        <v>3071</v>
      </c>
      <c r="E8" s="42">
        <f>+C8/C$8</f>
        <v>1</v>
      </c>
      <c r="F8" s="42">
        <f>+D8/D$8</f>
        <v>1</v>
      </c>
      <c r="G8" s="42">
        <f>+(D8-C8)/C8</f>
        <v>-0.10099531615925059</v>
      </c>
      <c r="H8" s="42">
        <f>+E8*G8</f>
        <v>-0.10099531615925059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12</v>
      </c>
      <c r="D9" s="44">
        <f>+D18</f>
        <v>24</v>
      </c>
      <c r="E9" s="27">
        <f>C9/$C$8</f>
        <v>3.5128805620608899E-3</v>
      </c>
      <c r="F9" s="27">
        <f>D9/$D$8</f>
        <v>7.815043959622273E-3</v>
      </c>
      <c r="G9" s="12">
        <f>+IF(OR(AND(D9=0),(C9=0)),"0",((D9-C9)/C9))</f>
        <v>1</v>
      </c>
      <c r="H9" s="11">
        <f>+IF(OR(AND(E9=""),(G9="")),"",E9*G9)</f>
        <v>3.5128805620608899E-3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712</v>
      </c>
      <c r="D10" s="44">
        <f>+D71</f>
        <v>797</v>
      </c>
      <c r="E10" s="27">
        <f>C10/$C$8</f>
        <v>0.20843091334894615</v>
      </c>
      <c r="F10" s="27">
        <f>D10/$D$8</f>
        <v>0.25952458482578966</v>
      </c>
      <c r="G10" s="12">
        <f>+IF(OR(AND(D10=0),(C10=0)),"0",((D10-C10)/C10))</f>
        <v>0.11938202247191011</v>
      </c>
      <c r="H10" s="11">
        <f>+IF(OR(AND(E10=""),(G10="")),"",E10*G10)</f>
        <v>2.4882903981264637E-2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636</v>
      </c>
      <c r="D11" s="44">
        <f>+D161</f>
        <v>400</v>
      </c>
      <c r="E11" s="27">
        <f>C11/$C$8</f>
        <v>0.18618266978922718</v>
      </c>
      <c r="F11" s="27">
        <f>D11/$D$8</f>
        <v>0.13025073266037121</v>
      </c>
      <c r="G11" s="12">
        <f>+IF(OR(AND(D11=0),(C11=0)),"0",((D11-C11)/C11))</f>
        <v>-0.37106918238993708</v>
      </c>
      <c r="H11" s="11">
        <f>+IF(OR(AND(E11=""),(G11="")),"",E11*G11)</f>
        <v>-6.9086651053864162E-2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1614</v>
      </c>
      <c r="D12" s="44">
        <f>+D329</f>
        <v>877</v>
      </c>
      <c r="E12" s="27">
        <f>C12/$C$8</f>
        <v>0.47248243559718972</v>
      </c>
      <c r="F12" s="27">
        <f>D12/$D$8</f>
        <v>0.28557473135786388</v>
      </c>
      <c r="G12" s="12">
        <f>+IF(OR(AND(D12=0),(C12=0)),"0",((D12-C12)/C12))</f>
        <v>-0.45662949194547708</v>
      </c>
      <c r="H12" s="11">
        <f>+IF(OR(AND(E12=""),(G12="")),"",E12*G12)</f>
        <v>-0.21574941451990634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442</v>
      </c>
      <c r="D13" s="29">
        <f>+D552</f>
        <v>973</v>
      </c>
      <c r="E13" s="27">
        <f>C13/$C$8</f>
        <v>0.12939110070257612</v>
      </c>
      <c r="F13" s="27">
        <f>D13/$D$8</f>
        <v>0.31683490719635299</v>
      </c>
      <c r="G13" s="12">
        <f>+IF(OR(AND(D13=0),(C13=0)),"0",((D13-C13)/C13))</f>
        <v>1.2013574660633484</v>
      </c>
      <c r="H13" s="11">
        <f>+IF(OR(AND(E13=""),(G13="")),"",E13*G13)</f>
        <v>0.15544496487119439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12</v>
      </c>
      <c r="D18" s="41">
        <f>SUM(D19:D65)</f>
        <v>24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</v>
      </c>
      <c r="H18" s="42">
        <f>+IF(OR(AND(E18=""),(G18="")),"",E18*G18)</f>
        <v>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1</v>
      </c>
      <c r="E22" s="11" t="str">
        <f t="shared" si="0"/>
        <v/>
      </c>
      <c r="F22" s="11">
        <f t="shared" si="1"/>
        <v>4.1666666666666664E-2</v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2</v>
      </c>
      <c r="D27" s="7">
        <v>0</v>
      </c>
      <c r="E27" s="11">
        <f t="shared" si="0"/>
        <v>0.16666666666666666</v>
      </c>
      <c r="F27" s="11" t="str">
        <f t="shared" si="1"/>
        <v/>
      </c>
      <c r="G27" s="12" t="str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1</v>
      </c>
      <c r="E29" s="11" t="str">
        <f t="shared" si="0"/>
        <v/>
      </c>
      <c r="F29" s="11">
        <f t="shared" si="1"/>
        <v>4.1666666666666664E-2</v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1</v>
      </c>
      <c r="E38" s="11" t="str">
        <f t="shared" si="0"/>
        <v/>
      </c>
      <c r="F38" s="11">
        <f t="shared" si="1"/>
        <v>4.1666666666666664E-2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5</v>
      </c>
      <c r="D44" s="7">
        <v>20</v>
      </c>
      <c r="E44" s="11">
        <f t="shared" si="0"/>
        <v>0.41666666666666669</v>
      </c>
      <c r="F44" s="11">
        <f t="shared" si="1"/>
        <v>0.83333333333333337</v>
      </c>
      <c r="G44" s="12">
        <f t="shared" si="2"/>
        <v>3</v>
      </c>
      <c r="H44" s="15">
        <f t="shared" si="3"/>
        <v>1.25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1</v>
      </c>
      <c r="D48" s="7">
        <v>0</v>
      </c>
      <c r="E48" s="11">
        <f t="shared" si="0"/>
        <v>8.3333333333333329E-2</v>
      </c>
      <c r="F48" s="11" t="str">
        <f t="shared" si="1"/>
        <v/>
      </c>
      <c r="G48" s="12" t="str">
        <f t="shared" si="2"/>
        <v>0</v>
      </c>
      <c r="H48" s="15">
        <f t="shared" si="3"/>
        <v>0</v>
      </c>
    </row>
    <row r="49" spans="2:8" ht="15" x14ac:dyDescent="0.2">
      <c r="B49" s="5" t="s">
        <v>11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1</v>
      </c>
      <c r="D53" s="7">
        <v>1</v>
      </c>
      <c r="E53" s="11">
        <f t="shared" si="0"/>
        <v>8.3333333333333329E-2</v>
      </c>
      <c r="F53" s="11">
        <f t="shared" si="1"/>
        <v>4.1666666666666664E-2</v>
      </c>
      <c r="G53" s="12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1</v>
      </c>
      <c r="D59" s="7">
        <v>0</v>
      </c>
      <c r="E59" s="11">
        <f t="shared" si="0"/>
        <v>8.3333333333333329E-2</v>
      </c>
      <c r="F59" s="11" t="str">
        <f t="shared" si="1"/>
        <v/>
      </c>
      <c r="G59" s="12" t="str">
        <f t="shared" si="2"/>
        <v>0</v>
      </c>
      <c r="H59" s="15">
        <f t="shared" si="3"/>
        <v>0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2</v>
      </c>
      <c r="D63" s="7">
        <v>0</v>
      </c>
      <c r="E63" s="11">
        <f t="shared" si="0"/>
        <v>0.16666666666666666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712</v>
      </c>
      <c r="D71" s="41">
        <f>SUM(D72:D155)</f>
        <v>797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0.11938202247191011</v>
      </c>
      <c r="H71" s="42">
        <f>+IF(OR(AND(E71=""),(G71="")),"",E71*G71)</f>
        <v>0.11938202247191011</v>
      </c>
    </row>
    <row r="72" spans="1:8" ht="15" x14ac:dyDescent="0.2">
      <c r="B72" s="5" t="s">
        <v>472</v>
      </c>
      <c r="C72" s="7">
        <v>16</v>
      </c>
      <c r="D72" s="7">
        <v>10</v>
      </c>
      <c r="E72" s="13">
        <f>+IF(C72=0,"",C72/C$71)</f>
        <v>2.247191011235955E-2</v>
      </c>
      <c r="F72" s="13">
        <f>+IF(D72=0,"",D72/D$71)</f>
        <v>1.2547051442910916E-2</v>
      </c>
      <c r="G72" s="12">
        <f>+IF(OR(AND(D72=0),(C72=0)),"0",((D72-C72)/C72))</f>
        <v>-0.375</v>
      </c>
      <c r="H72" s="15">
        <f>+IF(OR(AND(E72=""),(G72="")),"",E72*G72)</f>
        <v>-8.4269662921348312E-3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34</v>
      </c>
      <c r="D75" s="45">
        <v>4</v>
      </c>
      <c r="E75" s="70">
        <f t="shared" si="8"/>
        <v>4.7752808988764044E-2</v>
      </c>
      <c r="F75" s="70">
        <f t="shared" si="9"/>
        <v>5.018820577164366E-3</v>
      </c>
      <c r="G75" s="67">
        <f t="shared" si="10"/>
        <v>-0.88235294117647056</v>
      </c>
      <c r="H75" s="68">
        <f t="shared" si="11"/>
        <v>-4.2134831460674156E-2</v>
      </c>
    </row>
    <row r="76" spans="1:8" s="69" customFormat="1" ht="15" x14ac:dyDescent="0.2">
      <c r="A76" s="71"/>
      <c r="B76" s="66" t="s">
        <v>193</v>
      </c>
      <c r="C76" s="45">
        <v>43</v>
      </c>
      <c r="D76" s="45">
        <v>6</v>
      </c>
      <c r="E76" s="70">
        <f t="shared" si="8"/>
        <v>6.0393258426966294E-2</v>
      </c>
      <c r="F76" s="70">
        <f t="shared" si="9"/>
        <v>7.5282308657465494E-3</v>
      </c>
      <c r="G76" s="67">
        <f t="shared" si="10"/>
        <v>-0.86046511627906974</v>
      </c>
      <c r="H76" s="68">
        <f t="shared" si="11"/>
        <v>-5.1966292134831463E-2</v>
      </c>
    </row>
    <row r="77" spans="1:8" s="69" customFormat="1" ht="15" x14ac:dyDescent="0.2">
      <c r="A77" s="71"/>
      <c r="B77" s="66" t="s">
        <v>21</v>
      </c>
      <c r="C77" s="45">
        <v>6</v>
      </c>
      <c r="D77" s="45">
        <v>0</v>
      </c>
      <c r="E77" s="70">
        <f t="shared" si="8"/>
        <v>8.4269662921348312E-3</v>
      </c>
      <c r="F77" s="70" t="str">
        <f t="shared" si="9"/>
        <v/>
      </c>
      <c r="G77" s="67" t="str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4</v>
      </c>
      <c r="D78" s="45">
        <v>7</v>
      </c>
      <c r="E78" s="70">
        <f t="shared" ref="E78" si="16">+IF(C78=0,"",C78/C$71)</f>
        <v>5.6179775280898875E-3</v>
      </c>
      <c r="F78" s="70">
        <f t="shared" ref="F78" si="17">+IF(D78=0,"",D78/D$71)</f>
        <v>8.7829360100376407E-3</v>
      </c>
      <c r="G78" s="67">
        <f t="shared" ref="G78" si="18">+IF(OR(AND(D78=0),(C78=0)),"0",((D78-C78)/C78))</f>
        <v>0.75</v>
      </c>
      <c r="H78" s="68">
        <f t="shared" ref="H78" si="19">+IF(OR(AND(E78=""),(G78="")),"",E78*G78)</f>
        <v>4.2134831460674156E-3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2</v>
      </c>
      <c r="E80" s="70">
        <f t="shared" si="8"/>
        <v>1.4044943820224719E-3</v>
      </c>
      <c r="F80" s="70">
        <f t="shared" si="9"/>
        <v>2.509410288582183E-3</v>
      </c>
      <c r="G80" s="67">
        <f t="shared" si="10"/>
        <v>1</v>
      </c>
      <c r="H80" s="68">
        <f t="shared" si="11"/>
        <v>1.4044943820224719E-3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0</v>
      </c>
      <c r="E83" s="70">
        <f t="shared" si="8"/>
        <v>4.2134831460674156E-3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1</v>
      </c>
      <c r="D84" s="45">
        <v>0</v>
      </c>
      <c r="E84" s="70">
        <f t="shared" si="8"/>
        <v>1.4044943820224719E-3</v>
      </c>
      <c r="F84" s="70" t="str">
        <f t="shared" si="9"/>
        <v/>
      </c>
      <c r="G84" s="67" t="str">
        <f t="shared" si="10"/>
        <v>0</v>
      </c>
      <c r="H84" s="68">
        <f t="shared" si="11"/>
        <v>0</v>
      </c>
    </row>
    <row r="85" spans="1:8" s="69" customFormat="1" ht="15" x14ac:dyDescent="0.2">
      <c r="A85" s="71"/>
      <c r="B85" s="66" t="s">
        <v>198</v>
      </c>
      <c r="C85" s="45">
        <v>2</v>
      </c>
      <c r="D85" s="45">
        <v>2</v>
      </c>
      <c r="E85" s="70">
        <f t="shared" si="8"/>
        <v>2.8089887640449437E-3</v>
      </c>
      <c r="F85" s="70">
        <f t="shared" si="9"/>
        <v>2.509410288582183E-3</v>
      </c>
      <c r="G85" s="67">
        <f t="shared" si="10"/>
        <v>0</v>
      </c>
      <c r="H85" s="68">
        <f t="shared" si="11"/>
        <v>0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7</v>
      </c>
      <c r="D87" s="7">
        <v>4</v>
      </c>
      <c r="E87" s="13">
        <f t="shared" si="8"/>
        <v>9.8314606741573031E-3</v>
      </c>
      <c r="F87" s="13">
        <f t="shared" si="9"/>
        <v>5.018820577164366E-3</v>
      </c>
      <c r="G87" s="12">
        <f t="shared" si="10"/>
        <v>-0.42857142857142855</v>
      </c>
      <c r="H87" s="15">
        <f t="shared" si="11"/>
        <v>-4.2134831460674156E-3</v>
      </c>
    </row>
    <row r="88" spans="1:8" ht="15" x14ac:dyDescent="0.2">
      <c r="B88" s="5" t="s">
        <v>200</v>
      </c>
      <c r="C88" s="7">
        <v>6</v>
      </c>
      <c r="D88" s="7">
        <v>6</v>
      </c>
      <c r="E88" s="13">
        <f t="shared" si="8"/>
        <v>8.4269662921348312E-3</v>
      </c>
      <c r="F88" s="13">
        <f t="shared" si="9"/>
        <v>7.5282308657465494E-3</v>
      </c>
      <c r="G88" s="12">
        <f t="shared" si="10"/>
        <v>0</v>
      </c>
      <c r="H88" s="15">
        <f t="shared" si="11"/>
        <v>0</v>
      </c>
    </row>
    <row r="89" spans="1:8" ht="15" x14ac:dyDescent="0.2">
      <c r="B89" s="5" t="s">
        <v>26</v>
      </c>
      <c r="C89" s="7">
        <v>4</v>
      </c>
      <c r="D89" s="7">
        <v>1</v>
      </c>
      <c r="E89" s="13">
        <f t="shared" si="8"/>
        <v>5.6179775280898875E-3</v>
      </c>
      <c r="F89" s="13">
        <f t="shared" si="9"/>
        <v>1.2547051442910915E-3</v>
      </c>
      <c r="G89" s="12">
        <f t="shared" si="10"/>
        <v>-0.75</v>
      </c>
      <c r="H89" s="15">
        <f t="shared" si="11"/>
        <v>-4.2134831460674156E-3</v>
      </c>
    </row>
    <row r="90" spans="1:8" ht="15" x14ac:dyDescent="0.2">
      <c r="B90" s="5" t="s">
        <v>474</v>
      </c>
      <c r="C90" s="7">
        <v>5</v>
      </c>
      <c r="D90" s="7">
        <v>0</v>
      </c>
      <c r="E90" s="13">
        <f t="shared" si="8"/>
        <v>7.0224719101123594E-3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1</v>
      </c>
      <c r="D91" s="7">
        <v>1</v>
      </c>
      <c r="E91" s="13">
        <f t="shared" si="8"/>
        <v>1.4044943820224719E-3</v>
      </c>
      <c r="F91" s="13">
        <f t="shared" si="9"/>
        <v>1.2547051442910915E-3</v>
      </c>
      <c r="G91" s="12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7</v>
      </c>
      <c r="D94" s="45">
        <v>6</v>
      </c>
      <c r="E94" s="70">
        <f t="shared" si="8"/>
        <v>9.8314606741573031E-3</v>
      </c>
      <c r="F94" s="70">
        <f t="shared" si="9"/>
        <v>7.5282308657465494E-3</v>
      </c>
      <c r="G94" s="67">
        <f t="shared" si="10"/>
        <v>-0.14285714285714285</v>
      </c>
      <c r="H94" s="68">
        <f t="shared" si="11"/>
        <v>-1.4044943820224719E-3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13</v>
      </c>
      <c r="D98" s="45">
        <v>0</v>
      </c>
      <c r="E98" s="70">
        <f t="shared" si="8"/>
        <v>1.8258426966292134E-2</v>
      </c>
      <c r="F98" s="70" t="str">
        <f t="shared" si="9"/>
        <v/>
      </c>
      <c r="G98" s="67" t="str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9</v>
      </c>
      <c r="D99" s="45">
        <v>0</v>
      </c>
      <c r="E99" s="70">
        <f t="shared" si="8"/>
        <v>1.2640449438202247E-2</v>
      </c>
      <c r="F99" s="70" t="str">
        <f t="shared" si="9"/>
        <v/>
      </c>
      <c r="G99" s="67" t="str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3</v>
      </c>
      <c r="D100" s="45">
        <v>2</v>
      </c>
      <c r="E100" s="70">
        <f t="shared" si="8"/>
        <v>4.2134831460674156E-3</v>
      </c>
      <c r="F100" s="70">
        <f t="shared" si="9"/>
        <v>2.509410288582183E-3</v>
      </c>
      <c r="G100" s="67">
        <f t="shared" si="10"/>
        <v>-0.33333333333333331</v>
      </c>
      <c r="H100" s="68">
        <f t="shared" si="11"/>
        <v>-1.4044943820224719E-3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1</v>
      </c>
      <c r="D104" s="7">
        <v>0</v>
      </c>
      <c r="E104" s="13">
        <f t="shared" si="8"/>
        <v>1.4044943820224719E-3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2</v>
      </c>
      <c r="D105" s="7">
        <v>2</v>
      </c>
      <c r="E105" s="13">
        <f t="shared" si="8"/>
        <v>2.8089887640449437E-3</v>
      </c>
      <c r="F105" s="13">
        <f t="shared" si="9"/>
        <v>2.509410288582183E-3</v>
      </c>
      <c r="G105" s="12">
        <f t="shared" si="10"/>
        <v>0</v>
      </c>
      <c r="H105" s="15">
        <f t="shared" si="11"/>
        <v>0</v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2</v>
      </c>
      <c r="D108" s="7">
        <v>0</v>
      </c>
      <c r="E108" s="13">
        <f t="shared" si="8"/>
        <v>2.8089887640449437E-3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3</v>
      </c>
      <c r="D109" s="7">
        <v>2</v>
      </c>
      <c r="E109" s="13">
        <f t="shared" si="8"/>
        <v>4.2134831460674156E-3</v>
      </c>
      <c r="F109" s="13">
        <f t="shared" si="9"/>
        <v>2.509410288582183E-3</v>
      </c>
      <c r="G109" s="12">
        <f t="shared" si="10"/>
        <v>-0.33333333333333331</v>
      </c>
      <c r="H109" s="15">
        <f t="shared" si="11"/>
        <v>-1.4044943820224719E-3</v>
      </c>
    </row>
    <row r="110" spans="1:8" ht="15" x14ac:dyDescent="0.2">
      <c r="B110" s="5" t="s">
        <v>212</v>
      </c>
      <c r="C110" s="7">
        <v>3</v>
      </c>
      <c r="D110" s="7">
        <v>0</v>
      </c>
      <c r="E110" s="13">
        <f t="shared" si="8"/>
        <v>4.2134831460674156E-3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2</v>
      </c>
      <c r="D111" s="7">
        <v>1</v>
      </c>
      <c r="E111" s="13">
        <f t="shared" si="8"/>
        <v>2.8089887640449437E-3</v>
      </c>
      <c r="F111" s="13">
        <f t="shared" si="9"/>
        <v>1.2547051442910915E-3</v>
      </c>
      <c r="G111" s="12">
        <f t="shared" si="10"/>
        <v>-0.5</v>
      </c>
      <c r="H111" s="15">
        <f t="shared" si="11"/>
        <v>-1.4044943820224719E-3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5</v>
      </c>
      <c r="E114" s="13" t="str">
        <f t="shared" si="8"/>
        <v/>
      </c>
      <c r="F114" s="13">
        <f t="shared" si="9"/>
        <v>6.2735257214554582E-3</v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7</v>
      </c>
      <c r="D115" s="7">
        <v>16</v>
      </c>
      <c r="E115" s="13">
        <f t="shared" si="8"/>
        <v>9.8314606741573031E-3</v>
      </c>
      <c r="F115" s="13">
        <f t="shared" si="9"/>
        <v>2.0075282308657464E-2</v>
      </c>
      <c r="G115" s="12">
        <f t="shared" si="10"/>
        <v>1.2857142857142858</v>
      </c>
      <c r="H115" s="15">
        <f t="shared" si="11"/>
        <v>1.2640449438202249E-2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4</v>
      </c>
      <c r="D119" s="7">
        <v>2</v>
      </c>
      <c r="E119" s="13">
        <f t="shared" si="8"/>
        <v>5.6179775280898875E-3</v>
      </c>
      <c r="F119" s="13">
        <f t="shared" si="9"/>
        <v>2.509410288582183E-3</v>
      </c>
      <c r="G119" s="12">
        <f t="shared" si="10"/>
        <v>-0.5</v>
      </c>
      <c r="H119" s="15">
        <f t="shared" si="11"/>
        <v>-2.8089887640449437E-3</v>
      </c>
    </row>
    <row r="120" spans="2:8" ht="15" x14ac:dyDescent="0.2">
      <c r="B120" s="5" t="s">
        <v>216</v>
      </c>
      <c r="C120" s="7">
        <v>22</v>
      </c>
      <c r="D120" s="7">
        <v>17</v>
      </c>
      <c r="E120" s="13">
        <f t="shared" si="8"/>
        <v>3.0898876404494381E-2</v>
      </c>
      <c r="F120" s="13">
        <f t="shared" si="9"/>
        <v>2.1329987452948559E-2</v>
      </c>
      <c r="G120" s="12">
        <f t="shared" si="10"/>
        <v>-0.22727272727272727</v>
      </c>
      <c r="H120" s="15">
        <f t="shared" si="11"/>
        <v>-7.0224719101123594E-3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10</v>
      </c>
      <c r="D122" s="7">
        <v>0</v>
      </c>
      <c r="E122" s="13">
        <f t="shared" si="8"/>
        <v>1.4044943820224719E-2</v>
      </c>
      <c r="F122" s="13" t="str">
        <f t="shared" si="9"/>
        <v/>
      </c>
      <c r="G122" s="12" t="str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2</v>
      </c>
      <c r="D123" s="7">
        <v>5</v>
      </c>
      <c r="E123" s="13">
        <f t="shared" si="8"/>
        <v>2.8089887640449437E-3</v>
      </c>
      <c r="F123" s="13">
        <f t="shared" si="9"/>
        <v>6.2735257214554582E-3</v>
      </c>
      <c r="G123" s="12">
        <f t="shared" si="10"/>
        <v>1.5</v>
      </c>
      <c r="H123" s="15">
        <f t="shared" si="11"/>
        <v>4.2134831460674156E-3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194</v>
      </c>
      <c r="D125" s="7">
        <v>287</v>
      </c>
      <c r="E125" s="13">
        <f t="shared" si="8"/>
        <v>0.27247191011235955</v>
      </c>
      <c r="F125" s="13">
        <f t="shared" si="9"/>
        <v>0.3601003764115433</v>
      </c>
      <c r="G125" s="12">
        <f t="shared" si="10"/>
        <v>0.47938144329896909</v>
      </c>
      <c r="H125" s="15">
        <f t="shared" si="11"/>
        <v>0.1306179775280899</v>
      </c>
    </row>
    <row r="126" spans="2:8" ht="15" x14ac:dyDescent="0.2">
      <c r="B126" s="5" t="s">
        <v>218</v>
      </c>
      <c r="C126" s="7">
        <v>10</v>
      </c>
      <c r="D126" s="7">
        <v>0</v>
      </c>
      <c r="E126" s="13">
        <f t="shared" si="8"/>
        <v>1.4044943820224719E-2</v>
      </c>
      <c r="F126" s="13" t="str">
        <f t="shared" si="9"/>
        <v/>
      </c>
      <c r="G126" s="12" t="str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102</v>
      </c>
      <c r="D127" s="7">
        <v>24</v>
      </c>
      <c r="E127" s="13">
        <f t="shared" si="8"/>
        <v>0.14325842696629212</v>
      </c>
      <c r="F127" s="13">
        <f t="shared" si="9"/>
        <v>3.0112923462986198E-2</v>
      </c>
      <c r="G127" s="12">
        <f t="shared" si="10"/>
        <v>-0.76470588235294112</v>
      </c>
      <c r="H127" s="15">
        <f t="shared" si="11"/>
        <v>-0.1095505617977528</v>
      </c>
    </row>
    <row r="128" spans="2:8" ht="15" x14ac:dyDescent="0.2">
      <c r="B128" s="5" t="s">
        <v>33</v>
      </c>
      <c r="C128" s="7">
        <v>102</v>
      </c>
      <c r="D128" s="7">
        <v>309</v>
      </c>
      <c r="E128" s="13">
        <f t="shared" si="8"/>
        <v>0.14325842696629212</v>
      </c>
      <c r="F128" s="13">
        <f t="shared" si="9"/>
        <v>0.38770388958594731</v>
      </c>
      <c r="G128" s="12">
        <f t="shared" si="10"/>
        <v>2.0294117647058822</v>
      </c>
      <c r="H128" s="15">
        <f t="shared" si="11"/>
        <v>0.29073033707865165</v>
      </c>
    </row>
    <row r="129" spans="1:8" ht="15" x14ac:dyDescent="0.2">
      <c r="B129" s="5" t="s">
        <v>37</v>
      </c>
      <c r="C129" s="7">
        <v>3</v>
      </c>
      <c r="D129" s="7">
        <v>24</v>
      </c>
      <c r="E129" s="13">
        <f t="shared" si="8"/>
        <v>4.2134831460674156E-3</v>
      </c>
      <c r="F129" s="13">
        <f t="shared" si="9"/>
        <v>3.0112923462986198E-2</v>
      </c>
      <c r="G129" s="12">
        <f t="shared" si="10"/>
        <v>7</v>
      </c>
      <c r="H129" s="15">
        <f t="shared" si="11"/>
        <v>2.9494382022471909E-2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29</v>
      </c>
      <c r="D131" s="7">
        <v>12</v>
      </c>
      <c r="E131" s="13">
        <f t="shared" si="8"/>
        <v>4.0730337078651688E-2</v>
      </c>
      <c r="F131" s="13">
        <f t="shared" si="9"/>
        <v>1.5056461731493099E-2</v>
      </c>
      <c r="G131" s="12">
        <f t="shared" si="10"/>
        <v>-0.58620689655172409</v>
      </c>
      <c r="H131" s="15">
        <f t="shared" si="11"/>
        <v>-2.3876404494382022E-2</v>
      </c>
    </row>
    <row r="132" spans="1:8" ht="15" x14ac:dyDescent="0.2">
      <c r="B132" s="5" t="s">
        <v>34</v>
      </c>
      <c r="C132" s="7">
        <v>1</v>
      </c>
      <c r="D132" s="7">
        <v>0</v>
      </c>
      <c r="E132" s="13">
        <f t="shared" si="8"/>
        <v>1.4044943820224719E-3</v>
      </c>
      <c r="F132" s="13" t="str">
        <f t="shared" si="9"/>
        <v/>
      </c>
      <c r="G132" s="12" t="str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3</v>
      </c>
      <c r="D136" s="7">
        <v>0</v>
      </c>
      <c r="E136" s="13">
        <f t="shared" si="8"/>
        <v>4.2134831460674156E-3</v>
      </c>
      <c r="F136" s="13" t="str">
        <f t="shared" si="9"/>
        <v/>
      </c>
      <c r="G136" s="12" t="str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7</v>
      </c>
      <c r="D137" s="7">
        <v>37</v>
      </c>
      <c r="E137" s="13">
        <f t="shared" si="8"/>
        <v>9.8314606741573031E-3</v>
      </c>
      <c r="F137" s="13">
        <f t="shared" si="9"/>
        <v>4.6424090338770388E-2</v>
      </c>
      <c r="G137" s="12">
        <f t="shared" si="10"/>
        <v>4.2857142857142856</v>
      </c>
      <c r="H137" s="15">
        <f t="shared" si="11"/>
        <v>4.2134831460674156E-2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3</v>
      </c>
      <c r="D139" s="7">
        <v>0</v>
      </c>
      <c r="E139" s="13">
        <f t="shared" si="8"/>
        <v>4.2134831460674156E-3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2</v>
      </c>
      <c r="D140" s="7">
        <v>0</v>
      </c>
      <c r="E140" s="13">
        <f t="shared" si="8"/>
        <v>2.8089887640449437E-3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3</v>
      </c>
      <c r="D144" s="7">
        <v>2</v>
      </c>
      <c r="E144" s="13">
        <f t="shared" si="36"/>
        <v>4.2134831460674156E-3</v>
      </c>
      <c r="F144" s="13">
        <f t="shared" si="37"/>
        <v>2.509410288582183E-3</v>
      </c>
      <c r="G144" s="12">
        <f t="shared" si="38"/>
        <v>-0.33333333333333331</v>
      </c>
      <c r="H144" s="15">
        <f t="shared" si="39"/>
        <v>-1.4044943820224719E-3</v>
      </c>
    </row>
    <row r="145" spans="1:8" ht="15" x14ac:dyDescent="0.2">
      <c r="B145" s="5" t="s">
        <v>226</v>
      </c>
      <c r="C145" s="7">
        <v>1</v>
      </c>
      <c r="D145" s="7">
        <v>0</v>
      </c>
      <c r="E145" s="13">
        <f t="shared" si="36"/>
        <v>1.4044943820224719E-3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3.9325842696629212E-2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1</v>
      </c>
      <c r="D149" s="7">
        <v>0</v>
      </c>
      <c r="E149" s="13">
        <f t="shared" si="36"/>
        <v>1.4044943820224719E-3</v>
      </c>
      <c r="F149" s="13" t="str">
        <f t="shared" si="37"/>
        <v/>
      </c>
      <c r="G149" s="12" t="str">
        <f t="shared" si="38"/>
        <v>0</v>
      </c>
      <c r="H149" s="15">
        <f t="shared" si="39"/>
        <v>0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1.2547051442910915E-3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636</v>
      </c>
      <c r="D161" s="41">
        <f>SUM(D162:D323)</f>
        <v>400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-0.37106918238993708</v>
      </c>
      <c r="H161" s="42">
        <f>+IF(OR(AND(E161=""),(G161="")),"",E161*G161)</f>
        <v>-0.37106918238993708</v>
      </c>
    </row>
    <row r="162" spans="1:8" s="69" customFormat="1" ht="15" x14ac:dyDescent="0.2">
      <c r="A162" s="71"/>
      <c r="B162" s="72" t="s">
        <v>482</v>
      </c>
      <c r="C162" s="45">
        <v>7</v>
      </c>
      <c r="D162" s="45">
        <v>6</v>
      </c>
      <c r="E162" s="70">
        <f>+IF(C162=0,"",C162/C$161)</f>
        <v>1.10062893081761E-2</v>
      </c>
      <c r="F162" s="70">
        <f>+IF(D162=0,"",D162/D$161)</f>
        <v>1.4999999999999999E-2</v>
      </c>
      <c r="G162" s="67">
        <f>+IF(OR(AND(D162=0),(C162=0)),"0",((D162-C162)/C162))</f>
        <v>-0.14285714285714285</v>
      </c>
      <c r="H162" s="68">
        <f>+IF(OR(AND(E162=""),(G162="")),"",E162*G162)</f>
        <v>-1.5723270440251571E-3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21</v>
      </c>
      <c r="D164" s="45">
        <v>0</v>
      </c>
      <c r="E164" s="70">
        <f t="shared" si="44"/>
        <v>3.3018867924528301E-2</v>
      </c>
      <c r="F164" s="70" t="str">
        <f t="shared" si="45"/>
        <v/>
      </c>
      <c r="G164" s="67" t="str">
        <f t="shared" si="46"/>
        <v>0</v>
      </c>
      <c r="H164" s="68">
        <f t="shared" si="47"/>
        <v>0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</v>
      </c>
      <c r="D166" s="45">
        <v>2</v>
      </c>
      <c r="E166" s="70">
        <f t="shared" si="44"/>
        <v>1.5723270440251573E-3</v>
      </c>
      <c r="F166" s="70">
        <f t="shared" si="45"/>
        <v>5.0000000000000001E-3</v>
      </c>
      <c r="G166" s="67">
        <f t="shared" si="46"/>
        <v>1</v>
      </c>
      <c r="H166" s="68">
        <f t="shared" si="47"/>
        <v>1.5723270440251573E-3</v>
      </c>
    </row>
    <row r="167" spans="1:8" s="69" customFormat="1" ht="15" x14ac:dyDescent="0.2">
      <c r="A167" s="71"/>
      <c r="B167" s="72" t="s">
        <v>49</v>
      </c>
      <c r="C167" s="45">
        <v>56</v>
      </c>
      <c r="D167" s="45">
        <v>24</v>
      </c>
      <c r="E167" s="70">
        <f t="shared" si="44"/>
        <v>8.8050314465408799E-2</v>
      </c>
      <c r="F167" s="70">
        <f t="shared" si="45"/>
        <v>0.06</v>
      </c>
      <c r="G167" s="67">
        <f t="shared" si="46"/>
        <v>-0.5714285714285714</v>
      </c>
      <c r="H167" s="68">
        <f t="shared" si="47"/>
        <v>-5.0314465408805027E-2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3</v>
      </c>
      <c r="E169" s="70" t="str">
        <f t="shared" si="44"/>
        <v/>
      </c>
      <c r="F169" s="70">
        <f t="shared" si="45"/>
        <v>7.4999999999999997E-3</v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3</v>
      </c>
      <c r="D176" s="45">
        <v>0</v>
      </c>
      <c r="E176" s="70">
        <f t="shared" si="44"/>
        <v>4.7169811320754715E-3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1</v>
      </c>
      <c r="D177" s="45">
        <v>0</v>
      </c>
      <c r="E177" s="70">
        <f t="shared" si="44"/>
        <v>1.5723270440251573E-3</v>
      </c>
      <c r="F177" s="70" t="str">
        <f t="shared" si="45"/>
        <v/>
      </c>
      <c r="G177" s="67" t="str">
        <f t="shared" si="46"/>
        <v>0</v>
      </c>
      <c r="H177" s="68">
        <f t="shared" si="47"/>
        <v>0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</v>
      </c>
      <c r="D182" s="45">
        <v>0</v>
      </c>
      <c r="E182" s="70">
        <f t="shared" si="44"/>
        <v>1.5723270440251573E-3</v>
      </c>
      <c r="F182" s="70" t="str">
        <f t="shared" si="45"/>
        <v/>
      </c>
      <c r="G182" s="67" t="str">
        <f t="shared" si="46"/>
        <v>0</v>
      </c>
      <c r="H182" s="68">
        <f t="shared" si="47"/>
        <v>0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1</v>
      </c>
      <c r="E185" s="70" t="str">
        <f t="shared" si="44"/>
        <v/>
      </c>
      <c r="F185" s="70">
        <f t="shared" si="45"/>
        <v>2.5000000000000001E-3</v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4</v>
      </c>
      <c r="D186" s="45">
        <v>0</v>
      </c>
      <c r="E186" s="70">
        <f t="shared" si="44"/>
        <v>6.2893081761006293E-3</v>
      </c>
      <c r="F186" s="70" t="str">
        <f t="shared" si="45"/>
        <v/>
      </c>
      <c r="G186" s="67" t="str">
        <f t="shared" si="46"/>
        <v>0</v>
      </c>
      <c r="H186" s="68">
        <f t="shared" si="47"/>
        <v>0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4</v>
      </c>
      <c r="D188" s="45">
        <v>2</v>
      </c>
      <c r="E188" s="70">
        <f t="shared" si="44"/>
        <v>6.2893081761006293E-3</v>
      </c>
      <c r="F188" s="70">
        <f t="shared" si="45"/>
        <v>5.0000000000000001E-3</v>
      </c>
      <c r="G188" s="67">
        <f t="shared" si="46"/>
        <v>-0.5</v>
      </c>
      <c r="H188" s="68">
        <f t="shared" si="47"/>
        <v>-3.1446540880503146E-3</v>
      </c>
    </row>
    <row r="189" spans="1:8" s="69" customFormat="1" ht="15" x14ac:dyDescent="0.2">
      <c r="A189" s="71"/>
      <c r="B189" s="72" t="s">
        <v>237</v>
      </c>
      <c r="C189" s="45">
        <v>5</v>
      </c>
      <c r="D189" s="45">
        <v>15</v>
      </c>
      <c r="E189" s="70">
        <f t="shared" si="44"/>
        <v>7.8616352201257862E-3</v>
      </c>
      <c r="F189" s="70">
        <f t="shared" si="45"/>
        <v>3.7499999999999999E-2</v>
      </c>
      <c r="G189" s="67">
        <f t="shared" si="46"/>
        <v>2</v>
      </c>
      <c r="H189" s="68">
        <f t="shared" si="47"/>
        <v>1.5723270440251572E-2</v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1</v>
      </c>
      <c r="E190" s="70" t="str">
        <f t="shared" si="44"/>
        <v/>
      </c>
      <c r="F190" s="70">
        <f t="shared" si="45"/>
        <v>2.5000000000000001E-3</v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24</v>
      </c>
      <c r="D191" s="45">
        <v>0</v>
      </c>
      <c r="E191" s="70">
        <f t="shared" si="44"/>
        <v>3.7735849056603772E-2</v>
      </c>
      <c r="F191" s="70" t="str">
        <f t="shared" si="45"/>
        <v/>
      </c>
      <c r="G191" s="67" t="str">
        <f t="shared" si="46"/>
        <v>0</v>
      </c>
      <c r="H191" s="68">
        <f t="shared" si="47"/>
        <v>0</v>
      </c>
    </row>
    <row r="192" spans="1:8" s="69" customFormat="1" ht="15" x14ac:dyDescent="0.2">
      <c r="A192" s="71"/>
      <c r="B192" s="72" t="s">
        <v>489</v>
      </c>
      <c r="C192" s="45">
        <v>2</v>
      </c>
      <c r="D192" s="45">
        <v>1</v>
      </c>
      <c r="E192" s="70">
        <f t="shared" si="44"/>
        <v>3.1446540880503146E-3</v>
      </c>
      <c r="F192" s="70">
        <f t="shared" si="45"/>
        <v>2.5000000000000001E-3</v>
      </c>
      <c r="G192" s="67">
        <f t="shared" si="46"/>
        <v>-0.5</v>
      </c>
      <c r="H192" s="68">
        <f t="shared" si="47"/>
        <v>-1.5723270440251573E-3</v>
      </c>
    </row>
    <row r="193" spans="1:8" s="69" customFormat="1" ht="15" x14ac:dyDescent="0.2">
      <c r="A193" s="71"/>
      <c r="B193" s="72" t="s">
        <v>490</v>
      </c>
      <c r="C193" s="45">
        <v>2</v>
      </c>
      <c r="D193" s="45">
        <v>11</v>
      </c>
      <c r="E193" s="70">
        <f t="shared" si="44"/>
        <v>3.1446540880503146E-3</v>
      </c>
      <c r="F193" s="70">
        <f t="shared" si="45"/>
        <v>2.75E-2</v>
      </c>
      <c r="G193" s="67">
        <f t="shared" si="46"/>
        <v>4.5</v>
      </c>
      <c r="H193" s="68">
        <f t="shared" si="47"/>
        <v>1.4150943396226415E-2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9</v>
      </c>
      <c r="D198" s="45">
        <v>1</v>
      </c>
      <c r="E198" s="70">
        <f t="shared" si="44"/>
        <v>1.4150943396226415E-2</v>
      </c>
      <c r="F198" s="70">
        <f t="shared" si="45"/>
        <v>2.5000000000000001E-3</v>
      </c>
      <c r="G198" s="67">
        <f t="shared" si="46"/>
        <v>-0.88888888888888884</v>
      </c>
      <c r="H198" s="68">
        <f t="shared" si="47"/>
        <v>-1.2578616352201257E-2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22</v>
      </c>
      <c r="D201" s="45">
        <v>8</v>
      </c>
      <c r="E201" s="70">
        <f t="shared" si="44"/>
        <v>3.4591194968553458E-2</v>
      </c>
      <c r="F201" s="70">
        <f t="shared" si="45"/>
        <v>0.02</v>
      </c>
      <c r="G201" s="67">
        <f t="shared" si="46"/>
        <v>-0.63636363636363635</v>
      </c>
      <c r="H201" s="68">
        <f t="shared" si="47"/>
        <v>-2.20125786163522E-2</v>
      </c>
    </row>
    <row r="202" spans="1:8" s="69" customFormat="1" ht="15" x14ac:dyDescent="0.2">
      <c r="A202" s="71"/>
      <c r="B202" s="72" t="s">
        <v>245</v>
      </c>
      <c r="C202" s="45">
        <v>1</v>
      </c>
      <c r="D202" s="45">
        <v>5</v>
      </c>
      <c r="E202" s="70">
        <f t="shared" si="44"/>
        <v>1.5723270440251573E-3</v>
      </c>
      <c r="F202" s="70">
        <f t="shared" si="45"/>
        <v>1.2500000000000001E-2</v>
      </c>
      <c r="G202" s="67">
        <f t="shared" si="46"/>
        <v>4</v>
      </c>
      <c r="H202" s="68">
        <f t="shared" si="47"/>
        <v>6.2893081761006293E-3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1</v>
      </c>
      <c r="E209" s="70" t="str">
        <f t="shared" si="44"/>
        <v/>
      </c>
      <c r="F209" s="70">
        <f t="shared" si="45"/>
        <v>2.5000000000000001E-3</v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25</v>
      </c>
      <c r="D212" s="45">
        <v>8</v>
      </c>
      <c r="E212" s="70">
        <f t="shared" si="44"/>
        <v>3.9308176100628929E-2</v>
      </c>
      <c r="F212" s="70">
        <f t="shared" si="45"/>
        <v>0.02</v>
      </c>
      <c r="G212" s="67">
        <f t="shared" si="46"/>
        <v>-0.68</v>
      </c>
      <c r="H212" s="68">
        <f t="shared" si="47"/>
        <v>-2.6729559748427674E-2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320</v>
      </c>
      <c r="D224" s="45">
        <v>200</v>
      </c>
      <c r="E224" s="70">
        <f t="shared" si="44"/>
        <v>0.50314465408805031</v>
      </c>
      <c r="F224" s="70">
        <f t="shared" si="45"/>
        <v>0.5</v>
      </c>
      <c r="G224" s="67">
        <f t="shared" si="46"/>
        <v>-0.375</v>
      </c>
      <c r="H224" s="68">
        <f t="shared" si="47"/>
        <v>-0.18867924528301888</v>
      </c>
    </row>
    <row r="225" spans="1:8" s="69" customFormat="1" ht="15" x14ac:dyDescent="0.2">
      <c r="A225" s="71"/>
      <c r="B225" s="72" t="s">
        <v>64</v>
      </c>
      <c r="C225" s="45">
        <v>10</v>
      </c>
      <c r="D225" s="45">
        <v>0</v>
      </c>
      <c r="E225" s="70">
        <f t="shared" si="44"/>
        <v>1.5723270440251572E-2</v>
      </c>
      <c r="F225" s="70" t="str">
        <f t="shared" si="45"/>
        <v/>
      </c>
      <c r="G225" s="67" t="str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1</v>
      </c>
      <c r="E230" s="70" t="str">
        <f t="shared" si="44"/>
        <v/>
      </c>
      <c r="F230" s="70">
        <f t="shared" si="45"/>
        <v>2.5000000000000001E-3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1.5723270440251573E-3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1</v>
      </c>
      <c r="D238" s="45">
        <v>0</v>
      </c>
      <c r="E238" s="70">
        <f t="shared" si="68"/>
        <v>1.5723270440251573E-3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3</v>
      </c>
      <c r="D245" s="45"/>
      <c r="E245" s="70">
        <f t="shared" si="68"/>
        <v>4.7169811320754715E-3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4</v>
      </c>
      <c r="D247" s="45">
        <v>0</v>
      </c>
      <c r="E247" s="70">
        <f t="shared" si="68"/>
        <v>6.2893081761006293E-3</v>
      </c>
      <c r="F247" s="70" t="str">
        <f t="shared" si="69"/>
        <v/>
      </c>
      <c r="G247" s="67" t="str">
        <f t="shared" si="70"/>
        <v>0</v>
      </c>
      <c r="H247" s="68">
        <f t="shared" si="71"/>
        <v>0</v>
      </c>
    </row>
    <row r="248" spans="1:8" s="69" customFormat="1" ht="15" x14ac:dyDescent="0.2">
      <c r="A248" s="71"/>
      <c r="B248" s="72" t="s">
        <v>67</v>
      </c>
      <c r="C248" s="45">
        <v>74</v>
      </c>
      <c r="D248" s="45"/>
      <c r="E248" s="70">
        <f t="shared" si="68"/>
        <v>0.11635220125786164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9</v>
      </c>
      <c r="D253" s="45">
        <v>6</v>
      </c>
      <c r="E253" s="70">
        <f t="shared" si="68"/>
        <v>1.4150943396226415E-2</v>
      </c>
      <c r="F253" s="70">
        <f t="shared" si="69"/>
        <v>1.4999999999999999E-2</v>
      </c>
      <c r="G253" s="67">
        <f t="shared" si="70"/>
        <v>-0.33333333333333331</v>
      </c>
      <c r="H253" s="68">
        <f t="shared" si="71"/>
        <v>-4.7169811320754715E-3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40</v>
      </c>
      <c r="E255" s="70" t="str">
        <f t="shared" ref="E255:E260" si="76">+IF(C255=0,"",C255/C$161)</f>
        <v/>
      </c>
      <c r="F255" s="70">
        <f t="shared" ref="F255:F260" si="77">+IF(D255=0,"",D255/D$161)</f>
        <v>0.1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4</v>
      </c>
      <c r="E256" s="70" t="str">
        <f t="shared" si="76"/>
        <v/>
      </c>
      <c r="F256" s="70">
        <f t="shared" si="77"/>
        <v>0.01</v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38</v>
      </c>
      <c r="E260" s="70" t="str">
        <f t="shared" si="76"/>
        <v/>
      </c>
      <c r="F260" s="70">
        <f t="shared" si="77"/>
        <v>9.5000000000000001E-2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4</v>
      </c>
      <c r="D261" s="45">
        <v>0</v>
      </c>
      <c r="E261" s="70">
        <f t="shared" si="68"/>
        <v>6.2893081761006293E-3</v>
      </c>
      <c r="F261" s="70" t="str">
        <f t="shared" si="69"/>
        <v/>
      </c>
      <c r="G261" s="67" t="str">
        <f t="shared" si="70"/>
        <v>0</v>
      </c>
      <c r="H261" s="68">
        <f t="shared" si="71"/>
        <v>0</v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1</v>
      </c>
      <c r="E264" s="70">
        <f t="shared" si="68"/>
        <v>1.5723270440251573E-3</v>
      </c>
      <c r="F264" s="70">
        <f t="shared" si="69"/>
        <v>2.5000000000000001E-3</v>
      </c>
      <c r="G264" s="67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2</v>
      </c>
      <c r="E269" s="70" t="str">
        <f t="shared" si="68"/>
        <v/>
      </c>
      <c r="F269" s="70">
        <f t="shared" si="69"/>
        <v>5.0000000000000001E-3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1</v>
      </c>
      <c r="E271" s="70" t="str">
        <f t="shared" si="68"/>
        <v/>
      </c>
      <c r="F271" s="70">
        <f t="shared" si="69"/>
        <v>2.5000000000000001E-3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</v>
      </c>
      <c r="D276" s="45">
        <v>2</v>
      </c>
      <c r="E276" s="70">
        <f t="shared" si="68"/>
        <v>1.5723270440251573E-3</v>
      </c>
      <c r="F276" s="70">
        <f t="shared" si="69"/>
        <v>5.0000000000000001E-3</v>
      </c>
      <c r="G276" s="67">
        <f t="shared" si="70"/>
        <v>1</v>
      </c>
      <c r="H276" s="68">
        <f t="shared" si="71"/>
        <v>1.5723270440251573E-3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3</v>
      </c>
      <c r="E281" s="70" t="str">
        <f t="shared" si="68"/>
        <v/>
      </c>
      <c r="F281" s="70">
        <f t="shared" si="69"/>
        <v>7.4999999999999997E-3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8</v>
      </c>
      <c r="D282" s="45">
        <v>5</v>
      </c>
      <c r="E282" s="70">
        <f t="shared" si="68"/>
        <v>1.2578616352201259E-2</v>
      </c>
      <c r="F282" s="70">
        <f t="shared" si="69"/>
        <v>1.2500000000000001E-2</v>
      </c>
      <c r="G282" s="67">
        <f t="shared" si="70"/>
        <v>-0.375</v>
      </c>
      <c r="H282" s="68">
        <f t="shared" si="71"/>
        <v>-4.7169811320754724E-3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0</v>
      </c>
      <c r="D287" s="45">
        <v>0</v>
      </c>
      <c r="E287" s="70" t="str">
        <f t="shared" si="68"/>
        <v/>
      </c>
      <c r="F287" s="70" t="str">
        <f t="shared" si="69"/>
        <v/>
      </c>
      <c r="G287" s="67" t="str">
        <f t="shared" si="70"/>
        <v>0</v>
      </c>
      <c r="H287" s="68" t="str">
        <f t="shared" si="71"/>
        <v/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</v>
      </c>
      <c r="D297" s="45">
        <v>5</v>
      </c>
      <c r="E297" s="70">
        <f t="shared" si="68"/>
        <v>1.5723270440251573E-3</v>
      </c>
      <c r="F297" s="70">
        <f t="shared" si="69"/>
        <v>1.2500000000000001E-2</v>
      </c>
      <c r="G297" s="67">
        <f t="shared" si="70"/>
        <v>4</v>
      </c>
      <c r="H297" s="68">
        <f t="shared" si="71"/>
        <v>6.2893081761006293E-3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10</v>
      </c>
      <c r="D299" s="45">
        <v>0</v>
      </c>
      <c r="E299" s="70">
        <f t="shared" si="68"/>
        <v>1.5723270440251572E-2</v>
      </c>
      <c r="F299" s="70" t="str">
        <f t="shared" si="69"/>
        <v/>
      </c>
      <c r="G299" s="67" t="str">
        <f t="shared" si="70"/>
        <v>0</v>
      </c>
      <c r="H299" s="68">
        <f t="shared" si="71"/>
        <v>0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</v>
      </c>
      <c r="E308" s="70" t="str">
        <f t="shared" ref="E308" si="96">+IF(C308=0,"",C308/C$161)</f>
        <v/>
      </c>
      <c r="F308" s="70">
        <f t="shared" ref="F308" si="97">+IF(D308=0,"",D308/D$161)</f>
        <v>2.5000000000000001E-3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1</v>
      </c>
      <c r="D318" s="45">
        <v>2</v>
      </c>
      <c r="E318" s="70">
        <f t="shared" si="100"/>
        <v>1.5723270440251573E-3</v>
      </c>
      <c r="F318" s="70">
        <f t="shared" si="101"/>
        <v>5.0000000000000001E-3</v>
      </c>
      <c r="G318" s="67">
        <f t="shared" si="102"/>
        <v>1</v>
      </c>
      <c r="H318" s="68">
        <f t="shared" si="103"/>
        <v>1.5723270440251573E-3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1614</v>
      </c>
      <c r="D329" s="41">
        <f>SUM(D330:D546)</f>
        <v>877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-0.45662949194547708</v>
      </c>
      <c r="H329" s="42">
        <f>+IF(OR(AND(E329=""),(G329="")),"",E329*G329)</f>
        <v>-0.45662949194547708</v>
      </c>
    </row>
    <row r="330" spans="1:8" s="69" customFormat="1" ht="15" x14ac:dyDescent="0.2">
      <c r="A330" s="71"/>
      <c r="B330" s="66" t="s">
        <v>86</v>
      </c>
      <c r="C330" s="45">
        <v>7</v>
      </c>
      <c r="D330" s="45">
        <v>2</v>
      </c>
      <c r="E330" s="70">
        <f>+IF(C330=0,"",C330/C$329)</f>
        <v>4.3370508054522928E-3</v>
      </c>
      <c r="F330" s="70">
        <f>+IF(D330=0,"",D330/D$329)</f>
        <v>2.2805017103762829E-3</v>
      </c>
      <c r="G330" s="67">
        <f>+IF(OR(AND(D330=0),(C330=0)),"0",((D330-C330)/C330))</f>
        <v>-0.7142857142857143</v>
      </c>
      <c r="H330" s="68">
        <f>+IF(OR(AND(E330=""),(G330="")),"",E330*G330)</f>
        <v>-3.0978934324659233E-3</v>
      </c>
    </row>
    <row r="331" spans="1:8" s="69" customFormat="1" ht="15" x14ac:dyDescent="0.2">
      <c r="A331" s="71"/>
      <c r="B331" s="66" t="s">
        <v>98</v>
      </c>
      <c r="C331" s="45">
        <v>1</v>
      </c>
      <c r="D331" s="45">
        <v>0</v>
      </c>
      <c r="E331" s="70">
        <f t="shared" ref="E331:E395" si="108">+IF(C331=0,"",C331/C$329)</f>
        <v>6.1957868649318464E-4</v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3</v>
      </c>
      <c r="D332" s="45">
        <v>1</v>
      </c>
      <c r="E332" s="70">
        <f t="shared" si="108"/>
        <v>1.8587360594795538E-3</v>
      </c>
      <c r="F332" s="70">
        <f t="shared" si="109"/>
        <v>1.1402508551881414E-3</v>
      </c>
      <c r="G332" s="67">
        <f t="shared" si="110"/>
        <v>-0.66666666666666663</v>
      </c>
      <c r="H332" s="68">
        <f t="shared" si="111"/>
        <v>-1.2391573729863691E-3</v>
      </c>
    </row>
    <row r="333" spans="1:8" s="69" customFormat="1" ht="15" x14ac:dyDescent="0.2">
      <c r="A333" s="71"/>
      <c r="B333" s="66" t="s">
        <v>81</v>
      </c>
      <c r="C333" s="45">
        <v>20</v>
      </c>
      <c r="D333" s="45">
        <v>0</v>
      </c>
      <c r="E333" s="70">
        <f t="shared" si="108"/>
        <v>1.2391573729863693E-2</v>
      </c>
      <c r="F333" s="70" t="str">
        <f t="shared" si="109"/>
        <v/>
      </c>
      <c r="G333" s="67" t="str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22</v>
      </c>
      <c r="D336" s="45">
        <v>7</v>
      </c>
      <c r="E336" s="70">
        <f t="shared" si="108"/>
        <v>1.3630731102850062E-2</v>
      </c>
      <c r="F336" s="70">
        <f t="shared" si="109"/>
        <v>7.98175598631699E-3</v>
      </c>
      <c r="G336" s="67">
        <f t="shared" si="110"/>
        <v>-0.68181818181818177</v>
      </c>
      <c r="H336" s="68">
        <f t="shared" si="111"/>
        <v>-9.2936802973977682E-3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1</v>
      </c>
      <c r="E337" s="70" t="str">
        <f t="shared" si="108"/>
        <v/>
      </c>
      <c r="F337" s="70">
        <f t="shared" si="109"/>
        <v>1.1402508551881414E-3</v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8</v>
      </c>
      <c r="D339" s="45">
        <v>3</v>
      </c>
      <c r="E339" s="70">
        <f t="shared" si="108"/>
        <v>4.9566294919454771E-3</v>
      </c>
      <c r="F339" s="70">
        <f t="shared" si="109"/>
        <v>3.4207525655644243E-3</v>
      </c>
      <c r="G339" s="67">
        <f t="shared" si="110"/>
        <v>-0.625</v>
      </c>
      <c r="H339" s="68">
        <f t="shared" si="111"/>
        <v>-3.0978934324659233E-3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11</v>
      </c>
      <c r="D342" s="45">
        <v>18</v>
      </c>
      <c r="E342" s="70">
        <f t="shared" si="108"/>
        <v>6.8153655514250309E-3</v>
      </c>
      <c r="F342" s="70">
        <f t="shared" si="109"/>
        <v>2.0524515393386546E-2</v>
      </c>
      <c r="G342" s="67">
        <f t="shared" si="110"/>
        <v>0.63636363636363635</v>
      </c>
      <c r="H342" s="68">
        <f t="shared" si="111"/>
        <v>4.3370508054522919E-3</v>
      </c>
    </row>
    <row r="343" spans="1:8" s="69" customFormat="1" ht="15" x14ac:dyDescent="0.2">
      <c r="A343" s="71"/>
      <c r="B343" s="66" t="s">
        <v>85</v>
      </c>
      <c r="C343" s="45">
        <v>2</v>
      </c>
      <c r="D343" s="45">
        <v>4</v>
      </c>
      <c r="E343" s="70">
        <f t="shared" si="108"/>
        <v>1.2391573729863693E-3</v>
      </c>
      <c r="F343" s="70">
        <f t="shared" si="109"/>
        <v>4.5610034207525657E-3</v>
      </c>
      <c r="G343" s="67">
        <f t="shared" si="110"/>
        <v>1</v>
      </c>
      <c r="H343" s="68">
        <f t="shared" si="111"/>
        <v>1.2391573729863693E-3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10</v>
      </c>
      <c r="D345" s="45">
        <v>1</v>
      </c>
      <c r="E345" s="70">
        <f t="shared" si="108"/>
        <v>6.1957868649318466E-3</v>
      </c>
      <c r="F345" s="70">
        <f t="shared" si="109"/>
        <v>1.1402508551881414E-3</v>
      </c>
      <c r="G345" s="67">
        <f t="shared" si="110"/>
        <v>-0.9</v>
      </c>
      <c r="H345" s="68">
        <f t="shared" si="111"/>
        <v>-5.5762081784386623E-3</v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0</v>
      </c>
      <c r="E346" s="70" t="str">
        <f t="shared" si="108"/>
        <v/>
      </c>
      <c r="F346" s="70" t="str">
        <f t="shared" si="109"/>
        <v/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240</v>
      </c>
      <c r="D349" s="45">
        <v>30</v>
      </c>
      <c r="E349" s="70">
        <f t="shared" si="108"/>
        <v>0.14869888475836432</v>
      </c>
      <c r="F349" s="70">
        <f t="shared" si="109"/>
        <v>3.4207525655644243E-2</v>
      </c>
      <c r="G349" s="67">
        <f t="shared" si="110"/>
        <v>-0.875</v>
      </c>
      <c r="H349" s="68">
        <f t="shared" si="111"/>
        <v>-0.13011152416356878</v>
      </c>
    </row>
    <row r="350" spans="1:8" s="69" customFormat="1" ht="15" x14ac:dyDescent="0.2">
      <c r="A350" s="71"/>
      <c r="B350" s="66" t="s">
        <v>280</v>
      </c>
      <c r="C350" s="45">
        <v>53</v>
      </c>
      <c r="D350" s="45">
        <v>13</v>
      </c>
      <c r="E350" s="70">
        <f t="shared" si="108"/>
        <v>3.2837670384138783E-2</v>
      </c>
      <c r="F350" s="70">
        <f t="shared" si="109"/>
        <v>1.4823261117445839E-2</v>
      </c>
      <c r="G350" s="67">
        <f t="shared" si="110"/>
        <v>-0.75471698113207553</v>
      </c>
      <c r="H350" s="68">
        <f t="shared" si="111"/>
        <v>-2.4783147459727387E-2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0</v>
      </c>
      <c r="E352" s="70" t="str">
        <f t="shared" si="108"/>
        <v/>
      </c>
      <c r="F352" s="70" t="str">
        <f t="shared" si="109"/>
        <v/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6</v>
      </c>
      <c r="D353" s="45">
        <v>15</v>
      </c>
      <c r="E353" s="70">
        <f t="shared" si="108"/>
        <v>3.7174721189591076E-3</v>
      </c>
      <c r="F353" s="70">
        <f t="shared" si="109"/>
        <v>1.7103762827822121E-2</v>
      </c>
      <c r="G353" s="67">
        <f t="shared" si="110"/>
        <v>1.5</v>
      </c>
      <c r="H353" s="68">
        <f t="shared" si="111"/>
        <v>5.5762081784386614E-3</v>
      </c>
    </row>
    <row r="354" spans="1:8" s="69" customFormat="1" ht="15" x14ac:dyDescent="0.2">
      <c r="A354" s="71"/>
      <c r="B354" s="66" t="s">
        <v>100</v>
      </c>
      <c r="C354" s="45">
        <v>1</v>
      </c>
      <c r="D354" s="45">
        <v>0</v>
      </c>
      <c r="E354" s="70">
        <f t="shared" si="108"/>
        <v>6.1957868649318464E-4</v>
      </c>
      <c r="F354" s="70" t="str">
        <f t="shared" si="109"/>
        <v/>
      </c>
      <c r="G354" s="67" t="str">
        <f t="shared" si="110"/>
        <v>0</v>
      </c>
      <c r="H354" s="68">
        <f t="shared" si="111"/>
        <v>0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1</v>
      </c>
      <c r="E360" s="70" t="str">
        <f t="shared" si="108"/>
        <v/>
      </c>
      <c r="F360" s="70">
        <f t="shared" si="109"/>
        <v>1.1402508551881414E-3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117</v>
      </c>
      <c r="D361" s="45">
        <v>31</v>
      </c>
      <c r="E361" s="70">
        <f t="shared" si="108"/>
        <v>7.24907063197026E-2</v>
      </c>
      <c r="F361" s="70">
        <f t="shared" si="109"/>
        <v>3.5347776510832381E-2</v>
      </c>
      <c r="G361" s="67">
        <f t="shared" si="110"/>
        <v>-0.7350427350427351</v>
      </c>
      <c r="H361" s="68">
        <f t="shared" si="111"/>
        <v>-5.3283767038413879E-2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1</v>
      </c>
      <c r="E362" s="70">
        <f t="shared" si="108"/>
        <v>6.1957868649318464E-4</v>
      </c>
      <c r="F362" s="70">
        <f t="shared" si="109"/>
        <v>1.1402508551881414E-3</v>
      </c>
      <c r="G362" s="67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3</v>
      </c>
      <c r="E363" s="70" t="str">
        <f t="shared" si="108"/>
        <v/>
      </c>
      <c r="F363" s="70">
        <f t="shared" si="109"/>
        <v>3.4207525655644243E-3</v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1</v>
      </c>
      <c r="D364" s="45">
        <v>1</v>
      </c>
      <c r="E364" s="70">
        <f t="shared" si="108"/>
        <v>6.1957868649318464E-4</v>
      </c>
      <c r="F364" s="70">
        <f t="shared" si="109"/>
        <v>1.1402508551881414E-3</v>
      </c>
      <c r="G364" s="67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2</v>
      </c>
      <c r="E365" s="70" t="str">
        <f t="shared" si="108"/>
        <v/>
      </c>
      <c r="F365" s="70">
        <f t="shared" si="109"/>
        <v>2.2805017103762829E-3</v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2</v>
      </c>
      <c r="E366" s="70" t="str">
        <f t="shared" si="108"/>
        <v/>
      </c>
      <c r="F366" s="70">
        <f t="shared" si="109"/>
        <v>2.2805017103762829E-3</v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20</v>
      </c>
      <c r="D367" s="45">
        <v>55</v>
      </c>
      <c r="E367" s="70">
        <f t="shared" si="108"/>
        <v>1.2391573729863693E-2</v>
      </c>
      <c r="F367" s="70">
        <f t="shared" si="109"/>
        <v>6.2713797035347782E-2</v>
      </c>
      <c r="G367" s="67">
        <f t="shared" si="110"/>
        <v>1.75</v>
      </c>
      <c r="H367" s="68">
        <f t="shared" si="111"/>
        <v>2.1685254027261465E-2</v>
      </c>
    </row>
    <row r="368" spans="1:8" s="69" customFormat="1" ht="15" x14ac:dyDescent="0.2">
      <c r="A368" s="71"/>
      <c r="B368" s="66" t="s">
        <v>109</v>
      </c>
      <c r="C368" s="45">
        <v>3</v>
      </c>
      <c r="D368" s="45">
        <v>4</v>
      </c>
      <c r="E368" s="70">
        <f t="shared" si="108"/>
        <v>1.8587360594795538E-3</v>
      </c>
      <c r="F368" s="70">
        <f t="shared" si="109"/>
        <v>4.5610034207525657E-3</v>
      </c>
      <c r="G368" s="67">
        <f t="shared" si="110"/>
        <v>0.33333333333333331</v>
      </c>
      <c r="H368" s="68">
        <f t="shared" si="111"/>
        <v>6.1957868649318453E-4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0</v>
      </c>
      <c r="E369" s="70">
        <f t="shared" si="108"/>
        <v>6.1957868649318464E-4</v>
      </c>
      <c r="F369" s="70" t="str">
        <f t="shared" si="109"/>
        <v/>
      </c>
      <c r="G369" s="67" t="str">
        <f t="shared" si="110"/>
        <v>0</v>
      </c>
      <c r="H369" s="68">
        <f t="shared" si="111"/>
        <v>0</v>
      </c>
    </row>
    <row r="370" spans="1:8" s="69" customFormat="1" ht="15" x14ac:dyDescent="0.2">
      <c r="A370" s="71"/>
      <c r="B370" s="66" t="s">
        <v>108</v>
      </c>
      <c r="C370" s="45">
        <v>5</v>
      </c>
      <c r="D370" s="45">
        <v>26</v>
      </c>
      <c r="E370" s="70">
        <f t="shared" si="108"/>
        <v>3.0978934324659233E-3</v>
      </c>
      <c r="F370" s="70">
        <f t="shared" si="109"/>
        <v>2.9646522234891677E-2</v>
      </c>
      <c r="G370" s="67">
        <f t="shared" si="110"/>
        <v>4.2</v>
      </c>
      <c r="H370" s="68">
        <f t="shared" si="111"/>
        <v>1.3011152416356879E-2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4</v>
      </c>
      <c r="E374" s="70" t="str">
        <f t="shared" si="108"/>
        <v/>
      </c>
      <c r="F374" s="70">
        <f t="shared" si="109"/>
        <v>4.5610034207525657E-3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</v>
      </c>
      <c r="D378" s="45">
        <v>1</v>
      </c>
      <c r="E378" s="70">
        <f t="shared" si="108"/>
        <v>6.1957868649318464E-4</v>
      </c>
      <c r="F378" s="70">
        <f t="shared" si="109"/>
        <v>1.1402508551881414E-3</v>
      </c>
      <c r="G378" s="67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14</v>
      </c>
      <c r="D379" s="45">
        <v>46</v>
      </c>
      <c r="E379" s="70">
        <f t="shared" si="108"/>
        <v>8.6741016109045856E-3</v>
      </c>
      <c r="F379" s="70">
        <f t="shared" si="109"/>
        <v>5.2451539338654506E-2</v>
      </c>
      <c r="G379" s="67">
        <f t="shared" si="110"/>
        <v>2.2857142857142856</v>
      </c>
      <c r="H379" s="68">
        <f t="shared" si="111"/>
        <v>1.9826517967781909E-2</v>
      </c>
    </row>
    <row r="380" spans="1:8" s="69" customFormat="1" ht="15" x14ac:dyDescent="0.2">
      <c r="A380" s="71"/>
      <c r="B380" s="66" t="s">
        <v>289</v>
      </c>
      <c r="C380" s="45">
        <v>0</v>
      </c>
      <c r="D380" s="45">
        <v>1</v>
      </c>
      <c r="E380" s="70" t="str">
        <f t="shared" si="108"/>
        <v/>
      </c>
      <c r="F380" s="70">
        <f t="shared" si="109"/>
        <v>1.1402508551881414E-3</v>
      </c>
      <c r="G380" s="67" t="str">
        <f t="shared" si="110"/>
        <v>0</v>
      </c>
      <c r="H380" s="68" t="str">
        <f t="shared" si="111"/>
        <v/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28</v>
      </c>
      <c r="D382" s="45">
        <v>29</v>
      </c>
      <c r="E382" s="70">
        <f t="shared" si="108"/>
        <v>1.7348203221809171E-2</v>
      </c>
      <c r="F382" s="70">
        <f t="shared" si="109"/>
        <v>3.3067274800456098E-2</v>
      </c>
      <c r="G382" s="67">
        <f t="shared" si="110"/>
        <v>3.5714285714285712E-2</v>
      </c>
      <c r="H382" s="68">
        <f t="shared" si="111"/>
        <v>6.1957868649318464E-4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15</v>
      </c>
      <c r="E386" s="70" t="str">
        <f t="shared" si="108"/>
        <v/>
      </c>
      <c r="F386" s="70">
        <f t="shared" si="109"/>
        <v>1.7103762827822121E-2</v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0</v>
      </c>
      <c r="D390" s="45">
        <v>101</v>
      </c>
      <c r="E390" s="70" t="str">
        <f t="shared" si="108"/>
        <v/>
      </c>
      <c r="F390" s="70">
        <f t="shared" si="109"/>
        <v>0.11516533637400228</v>
      </c>
      <c r="G390" s="67" t="str">
        <f t="shared" si="110"/>
        <v>0</v>
      </c>
      <c r="H390" s="68" t="str">
        <f t="shared" si="111"/>
        <v/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36</v>
      </c>
      <c r="D393" s="45">
        <v>88</v>
      </c>
      <c r="E393" s="70">
        <f t="shared" si="108"/>
        <v>2.2304832713754646E-2</v>
      </c>
      <c r="F393" s="70">
        <f t="shared" si="109"/>
        <v>0.10034207525655645</v>
      </c>
      <c r="G393" s="67">
        <f t="shared" si="110"/>
        <v>1.4444444444444444</v>
      </c>
      <c r="H393" s="68">
        <f t="shared" si="111"/>
        <v>3.2218091697645598E-2</v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0</v>
      </c>
      <c r="E394" s="70">
        <f t="shared" si="108"/>
        <v>1.8587360594795538E-3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9</v>
      </c>
      <c r="E402" s="70" t="str">
        <f t="shared" si="116"/>
        <v/>
      </c>
      <c r="F402" s="70">
        <f t="shared" si="117"/>
        <v>1.0262257696693273E-2</v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1</v>
      </c>
      <c r="E404" s="70" t="str">
        <f t="shared" si="116"/>
        <v/>
      </c>
      <c r="F404" s="70">
        <f t="shared" si="117"/>
        <v>1.1402508551881414E-3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1</v>
      </c>
      <c r="E415" s="70" t="str">
        <f t="shared" si="128"/>
        <v/>
      </c>
      <c r="F415" s="70">
        <f t="shared" si="129"/>
        <v>1.1402508551881414E-3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28</v>
      </c>
      <c r="D422" s="45">
        <v>2</v>
      </c>
      <c r="E422" s="70">
        <f t="shared" si="116"/>
        <v>1.7348203221809171E-2</v>
      </c>
      <c r="F422" s="70">
        <f t="shared" si="117"/>
        <v>2.2805017103762829E-3</v>
      </c>
      <c r="G422" s="67">
        <f t="shared" si="118"/>
        <v>-0.9285714285714286</v>
      </c>
      <c r="H422" s="68">
        <f t="shared" si="119"/>
        <v>-1.6109045848822803E-2</v>
      </c>
    </row>
    <row r="423" spans="1:8" s="69" customFormat="1" ht="15" x14ac:dyDescent="0.2">
      <c r="A423" s="71"/>
      <c r="B423" s="66" t="s">
        <v>128</v>
      </c>
      <c r="C423" s="45">
        <v>48</v>
      </c>
      <c r="D423" s="45">
        <v>2</v>
      </c>
      <c r="E423" s="70">
        <f t="shared" si="116"/>
        <v>2.9739776951672861E-2</v>
      </c>
      <c r="F423" s="70">
        <f t="shared" si="117"/>
        <v>2.2805017103762829E-3</v>
      </c>
      <c r="G423" s="67">
        <f t="shared" si="118"/>
        <v>-0.95833333333333337</v>
      </c>
      <c r="H423" s="68">
        <f t="shared" si="119"/>
        <v>-2.8500619578686492E-2</v>
      </c>
    </row>
    <row r="424" spans="1:8" s="69" customFormat="1" ht="15" x14ac:dyDescent="0.2">
      <c r="A424" s="71"/>
      <c r="B424" s="66" t="s">
        <v>303</v>
      </c>
      <c r="C424" s="45">
        <v>43</v>
      </c>
      <c r="D424" s="45">
        <v>33</v>
      </c>
      <c r="E424" s="70">
        <f t="shared" si="116"/>
        <v>2.6641883519206939E-2</v>
      </c>
      <c r="F424" s="70">
        <f t="shared" si="117"/>
        <v>3.7628278221208664E-2</v>
      </c>
      <c r="G424" s="67">
        <f t="shared" si="118"/>
        <v>-0.23255813953488372</v>
      </c>
      <c r="H424" s="68">
        <f t="shared" si="119"/>
        <v>-6.1957868649318466E-3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22</v>
      </c>
      <c r="E425" s="70">
        <f t="shared" si="116"/>
        <v>6.1957868649318464E-4</v>
      </c>
      <c r="F425" s="70">
        <f t="shared" si="117"/>
        <v>2.5085518814139111E-2</v>
      </c>
      <c r="G425" s="67">
        <f t="shared" si="118"/>
        <v>21</v>
      </c>
      <c r="H425" s="68">
        <f t="shared" si="119"/>
        <v>1.3011152416356878E-2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</v>
      </c>
      <c r="D428" s="45">
        <v>1</v>
      </c>
      <c r="E428" s="70">
        <f t="shared" si="116"/>
        <v>6.1957868649318464E-4</v>
      </c>
      <c r="F428" s="70">
        <f t="shared" si="117"/>
        <v>1.1402508551881414E-3</v>
      </c>
      <c r="G428" s="67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26</v>
      </c>
      <c r="D430" s="45">
        <v>3</v>
      </c>
      <c r="E430" s="70">
        <f t="shared" si="116"/>
        <v>1.6109045848822799E-2</v>
      </c>
      <c r="F430" s="70">
        <f t="shared" si="117"/>
        <v>3.4207525655644243E-3</v>
      </c>
      <c r="G430" s="67">
        <f t="shared" si="118"/>
        <v>-0.88461538461538458</v>
      </c>
      <c r="H430" s="68">
        <f t="shared" si="119"/>
        <v>-1.4250309789343244E-2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7</v>
      </c>
      <c r="D432" s="45">
        <v>21</v>
      </c>
      <c r="E432" s="70">
        <f t="shared" si="116"/>
        <v>4.3370508054522928E-3</v>
      </c>
      <c r="F432" s="70">
        <f t="shared" si="117"/>
        <v>2.394526795895097E-2</v>
      </c>
      <c r="G432" s="67">
        <f t="shared" si="118"/>
        <v>2</v>
      </c>
      <c r="H432" s="68">
        <f t="shared" si="119"/>
        <v>8.6741016109045856E-3</v>
      </c>
    </row>
    <row r="433" spans="1:8" s="69" customFormat="1" ht="15" x14ac:dyDescent="0.2">
      <c r="A433" s="71"/>
      <c r="B433" s="66" t="s">
        <v>305</v>
      </c>
      <c r="C433" s="45">
        <v>12</v>
      </c>
      <c r="D433" s="45">
        <v>3</v>
      </c>
      <c r="E433" s="70">
        <f t="shared" si="116"/>
        <v>7.4349442379182153E-3</v>
      </c>
      <c r="F433" s="70">
        <f t="shared" si="117"/>
        <v>3.4207525655644243E-3</v>
      </c>
      <c r="G433" s="67">
        <f t="shared" si="118"/>
        <v>-0.75</v>
      </c>
      <c r="H433" s="68">
        <f t="shared" si="119"/>
        <v>-5.5762081784386614E-3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1</v>
      </c>
      <c r="E434" s="70" t="str">
        <f t="shared" si="116"/>
        <v/>
      </c>
      <c r="F434" s="70">
        <f t="shared" si="117"/>
        <v>1.1402508551881414E-3</v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3</v>
      </c>
      <c r="D435" s="45">
        <v>2</v>
      </c>
      <c r="E435" s="70">
        <f t="shared" si="116"/>
        <v>1.8587360594795538E-3</v>
      </c>
      <c r="F435" s="70">
        <f t="shared" si="117"/>
        <v>2.2805017103762829E-3</v>
      </c>
      <c r="G435" s="67">
        <f t="shared" si="118"/>
        <v>-0.33333333333333331</v>
      </c>
      <c r="H435" s="68">
        <f t="shared" si="119"/>
        <v>-6.1957868649318453E-4</v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1</v>
      </c>
      <c r="E437" s="70" t="str">
        <f t="shared" si="116"/>
        <v/>
      </c>
      <c r="F437" s="70">
        <f t="shared" si="117"/>
        <v>1.1402508551881414E-3</v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11</v>
      </c>
      <c r="D438" s="45">
        <v>7</v>
      </c>
      <c r="E438" s="70">
        <f t="shared" si="116"/>
        <v>6.8153655514250309E-3</v>
      </c>
      <c r="F438" s="70">
        <f t="shared" si="117"/>
        <v>7.98175598631699E-3</v>
      </c>
      <c r="G438" s="67">
        <f t="shared" si="118"/>
        <v>-0.36363636363636365</v>
      </c>
      <c r="H438" s="68">
        <f t="shared" si="119"/>
        <v>-2.4783147459727386E-3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4</v>
      </c>
      <c r="E442" s="70" t="str">
        <f t="shared" si="116"/>
        <v/>
      </c>
      <c r="F442" s="70">
        <f t="shared" si="117"/>
        <v>4.5610034207525657E-3</v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1</v>
      </c>
      <c r="E443" s="70" t="str">
        <f t="shared" si="116"/>
        <v/>
      </c>
      <c r="F443" s="70">
        <f t="shared" si="117"/>
        <v>1.1402508551881414E-3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4</v>
      </c>
      <c r="D446" s="45">
        <v>26</v>
      </c>
      <c r="E446" s="70">
        <f t="shared" si="116"/>
        <v>2.4783147459727386E-3</v>
      </c>
      <c r="F446" s="70">
        <f t="shared" si="117"/>
        <v>2.9646522234891677E-2</v>
      </c>
      <c r="G446" s="67">
        <f t="shared" si="118"/>
        <v>5.5</v>
      </c>
      <c r="H446" s="68">
        <f t="shared" si="119"/>
        <v>1.3630731102850062E-2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243</v>
      </c>
      <c r="D448" s="45">
        <v>42</v>
      </c>
      <c r="E448" s="70">
        <f t="shared" si="116"/>
        <v>0.15055762081784388</v>
      </c>
      <c r="F448" s="70">
        <f t="shared" si="117"/>
        <v>4.789053591790194E-2</v>
      </c>
      <c r="G448" s="67">
        <f t="shared" si="118"/>
        <v>-0.8271604938271605</v>
      </c>
      <c r="H448" s="68">
        <f t="shared" si="119"/>
        <v>-0.12453531598513012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5</v>
      </c>
      <c r="D451" s="45">
        <v>3</v>
      </c>
      <c r="E451" s="70">
        <f t="shared" si="116"/>
        <v>3.0978934324659233E-3</v>
      </c>
      <c r="F451" s="70">
        <f t="shared" si="117"/>
        <v>3.4207525655644243E-3</v>
      </c>
      <c r="G451" s="67">
        <f t="shared" si="118"/>
        <v>-0.4</v>
      </c>
      <c r="H451" s="68">
        <f t="shared" si="119"/>
        <v>-1.2391573729863695E-3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2</v>
      </c>
      <c r="E452" s="70" t="str">
        <f t="shared" si="116"/>
        <v/>
      </c>
      <c r="F452" s="70">
        <f t="shared" si="117"/>
        <v>2.2805017103762829E-3</v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1</v>
      </c>
      <c r="D453" s="45">
        <v>1</v>
      </c>
      <c r="E453" s="70">
        <f t="shared" si="116"/>
        <v>6.1957868649318464E-4</v>
      </c>
      <c r="F453" s="70">
        <f t="shared" si="117"/>
        <v>1.1402508551881414E-3</v>
      </c>
      <c r="G453" s="67">
        <f t="shared" si="118"/>
        <v>0</v>
      </c>
      <c r="H453" s="68">
        <f t="shared" si="119"/>
        <v>0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55</v>
      </c>
      <c r="D456" s="45">
        <v>16</v>
      </c>
      <c r="E456" s="70">
        <f t="shared" si="116"/>
        <v>3.4076827757125158E-2</v>
      </c>
      <c r="F456" s="70">
        <f t="shared" si="117"/>
        <v>1.8244013683010263E-2</v>
      </c>
      <c r="G456" s="67">
        <f t="shared" si="118"/>
        <v>-0.70909090909090911</v>
      </c>
      <c r="H456" s="68">
        <f t="shared" si="119"/>
        <v>-2.4163568773234202E-2</v>
      </c>
    </row>
    <row r="457" spans="1:8" s="69" customFormat="1" ht="15" x14ac:dyDescent="0.2">
      <c r="A457" s="71"/>
      <c r="B457" s="66" t="s">
        <v>559</v>
      </c>
      <c r="C457" s="45">
        <v>6</v>
      </c>
      <c r="D457" s="45">
        <v>0</v>
      </c>
      <c r="E457" s="70">
        <f t="shared" si="116"/>
        <v>3.7174721189591076E-3</v>
      </c>
      <c r="F457" s="70" t="str">
        <f t="shared" si="117"/>
        <v/>
      </c>
      <c r="G457" s="67" t="str">
        <f t="shared" si="118"/>
        <v>0</v>
      </c>
      <c r="H457" s="68">
        <f t="shared" si="119"/>
        <v>0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1</v>
      </c>
      <c r="D479" s="45">
        <v>0</v>
      </c>
      <c r="E479" s="70">
        <f t="shared" si="136"/>
        <v>6.1957868649318464E-4</v>
      </c>
      <c r="F479" s="70" t="str">
        <f t="shared" si="137"/>
        <v/>
      </c>
      <c r="G479" s="67" t="str">
        <f t="shared" si="138"/>
        <v>0</v>
      </c>
      <c r="H479" s="68">
        <f t="shared" si="139"/>
        <v>0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1</v>
      </c>
      <c r="D503" s="45">
        <v>1</v>
      </c>
      <c r="E503" s="70">
        <f t="shared" si="136"/>
        <v>6.1957868649318464E-4</v>
      </c>
      <c r="F503" s="70">
        <f t="shared" si="137"/>
        <v>1.1402508551881414E-3</v>
      </c>
      <c r="G503" s="67">
        <f t="shared" si="138"/>
        <v>0</v>
      </c>
      <c r="H503" s="68">
        <f t="shared" si="139"/>
        <v>0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3</v>
      </c>
      <c r="E505" s="70" t="str">
        <f t="shared" ref="E505" si="140">+IF(C505=0,"",C505/C$329)</f>
        <v/>
      </c>
      <c r="F505" s="70">
        <f t="shared" ref="F505" si="141">+IF(D505=0,"",D505/D$329)</f>
        <v>3.4207525655644243E-3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30</v>
      </c>
      <c r="D506" s="45">
        <v>11</v>
      </c>
      <c r="E506" s="70">
        <f t="shared" si="136"/>
        <v>1.858736059479554E-2</v>
      </c>
      <c r="F506" s="70">
        <f t="shared" si="137"/>
        <v>1.2542759407069556E-2</v>
      </c>
      <c r="G506" s="67">
        <f t="shared" si="138"/>
        <v>-0.6333333333333333</v>
      </c>
      <c r="H506" s="68">
        <f t="shared" si="139"/>
        <v>-1.1771995043370507E-2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1</v>
      </c>
      <c r="E507" s="70" t="str">
        <f t="shared" si="136"/>
        <v/>
      </c>
      <c r="F507" s="70">
        <f t="shared" si="137"/>
        <v>1.1402508551881414E-3</v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3</v>
      </c>
      <c r="D509" s="45">
        <v>1</v>
      </c>
      <c r="E509" s="70">
        <f t="shared" si="136"/>
        <v>1.8587360594795538E-3</v>
      </c>
      <c r="F509" s="70">
        <f t="shared" si="137"/>
        <v>1.1402508551881414E-3</v>
      </c>
      <c r="G509" s="67">
        <f t="shared" si="138"/>
        <v>-0.66666666666666663</v>
      </c>
      <c r="H509" s="68">
        <f t="shared" si="139"/>
        <v>-1.2391573729863691E-3</v>
      </c>
    </row>
    <row r="510" spans="1:8" s="69" customFormat="1" ht="15" x14ac:dyDescent="0.2">
      <c r="A510" s="71"/>
      <c r="B510" s="66" t="s">
        <v>376</v>
      </c>
      <c r="C510" s="45">
        <v>7</v>
      </c>
      <c r="D510" s="45">
        <v>6</v>
      </c>
      <c r="E510" s="70">
        <f t="shared" si="136"/>
        <v>4.3370508054522928E-3</v>
      </c>
      <c r="F510" s="70">
        <f t="shared" si="137"/>
        <v>6.8415051311288486E-3</v>
      </c>
      <c r="G510" s="67">
        <f t="shared" si="138"/>
        <v>-0.14285714285714285</v>
      </c>
      <c r="H510" s="68">
        <f t="shared" si="139"/>
        <v>-6.1957868649318464E-4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307</v>
      </c>
      <c r="D524" s="45">
        <v>44</v>
      </c>
      <c r="E524" s="70">
        <f t="shared" si="136"/>
        <v>0.19021065675340768</v>
      </c>
      <c r="F524" s="70">
        <f t="shared" si="137"/>
        <v>5.0171037628278223E-2</v>
      </c>
      <c r="G524" s="67">
        <f t="shared" si="138"/>
        <v>-0.85667752442996747</v>
      </c>
      <c r="H524" s="68">
        <f t="shared" si="139"/>
        <v>-0.16294919454770757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51</v>
      </c>
      <c r="D529" s="45">
        <v>30</v>
      </c>
      <c r="E529" s="70">
        <f t="shared" si="136"/>
        <v>3.1598513011152414E-2</v>
      </c>
      <c r="F529" s="70">
        <f t="shared" si="137"/>
        <v>3.4207525655644243E-2</v>
      </c>
      <c r="G529" s="67">
        <f t="shared" si="138"/>
        <v>-0.41176470588235292</v>
      </c>
      <c r="H529" s="68">
        <f t="shared" si="139"/>
        <v>-1.3011152416356876E-2</v>
      </c>
    </row>
    <row r="530" spans="1:8" s="69" customFormat="1" ht="30" x14ac:dyDescent="0.2">
      <c r="A530" s="71"/>
      <c r="B530" s="66" t="s">
        <v>158</v>
      </c>
      <c r="C530" s="45">
        <v>29</v>
      </c>
      <c r="D530" s="45">
        <v>0</v>
      </c>
      <c r="E530" s="70">
        <f t="shared" si="136"/>
        <v>1.7967781908302356E-2</v>
      </c>
      <c r="F530" s="70" t="str">
        <f t="shared" si="137"/>
        <v/>
      </c>
      <c r="G530" s="67" t="str">
        <f t="shared" si="138"/>
        <v>0</v>
      </c>
      <c r="H530" s="68">
        <f t="shared" si="139"/>
        <v>0</v>
      </c>
    </row>
    <row r="531" spans="1:8" s="69" customFormat="1" ht="15" x14ac:dyDescent="0.2">
      <c r="A531" s="71"/>
      <c r="B531" s="66" t="s">
        <v>350</v>
      </c>
      <c r="C531" s="45">
        <v>65</v>
      </c>
      <c r="D531" s="45">
        <v>48</v>
      </c>
      <c r="E531" s="70">
        <f t="shared" si="136"/>
        <v>4.0272614622057001E-2</v>
      </c>
      <c r="F531" s="70">
        <f t="shared" si="137"/>
        <v>5.4732041049030788E-2</v>
      </c>
      <c r="G531" s="67">
        <f t="shared" si="138"/>
        <v>-0.26153846153846155</v>
      </c>
      <c r="H531" s="68">
        <f t="shared" si="139"/>
        <v>-1.0532837670384139E-2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13</v>
      </c>
      <c r="E536" s="70" t="str">
        <f t="shared" si="148"/>
        <v/>
      </c>
      <c r="F536" s="70">
        <f t="shared" si="149"/>
        <v>1.4823261117445839E-2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11</v>
      </c>
      <c r="D538" s="45">
        <v>5</v>
      </c>
      <c r="E538" s="70">
        <f t="shared" si="148"/>
        <v>6.8153655514250309E-3</v>
      </c>
      <c r="F538" s="70">
        <f t="shared" si="149"/>
        <v>5.7012542759407071E-3</v>
      </c>
      <c r="G538" s="67">
        <f t="shared" si="150"/>
        <v>-0.54545454545454541</v>
      </c>
      <c r="H538" s="68">
        <f t="shared" si="151"/>
        <v>-3.7174721189591076E-3</v>
      </c>
    </row>
    <row r="539" spans="1:8" s="69" customFormat="1" ht="15" x14ac:dyDescent="0.2">
      <c r="A539" s="71"/>
      <c r="B539" s="66" t="s">
        <v>570</v>
      </c>
      <c r="C539" s="45">
        <v>1</v>
      </c>
      <c r="D539" s="45">
        <v>0</v>
      </c>
      <c r="E539" s="70">
        <f t="shared" si="148"/>
        <v>6.1957868649318464E-4</v>
      </c>
      <c r="F539" s="70" t="str">
        <f t="shared" si="149"/>
        <v/>
      </c>
      <c r="G539" s="67" t="str">
        <f t="shared" si="150"/>
        <v>0</v>
      </c>
      <c r="H539" s="68">
        <f t="shared" si="151"/>
        <v>0</v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4</v>
      </c>
      <c r="E540" s="70" t="str">
        <f t="shared" si="148"/>
        <v/>
      </c>
      <c r="F540" s="70">
        <f t="shared" si="149"/>
        <v>4.5610034207525657E-3</v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442</v>
      </c>
      <c r="D552" s="41">
        <f>SUM(D553:D579)</f>
        <v>973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1.2013574660633484</v>
      </c>
      <c r="H552" s="42">
        <f>+IF(OR(AND(E552=""),(G552="")),"",E552*G552)</f>
        <v>1.2013574660633484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2</v>
      </c>
      <c r="E553" s="70" t="str">
        <f>+IF(C553=0,"",C553/C$552)</f>
        <v/>
      </c>
      <c r="F553" s="70">
        <f>+IF(D553=0,"",D553/D$552)</f>
        <v>2.0554984583761563E-3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7</v>
      </c>
      <c r="D554" s="45">
        <v>0</v>
      </c>
      <c r="E554" s="70">
        <f t="shared" ref="E554:E579" si="152">+IF(C554=0,"",C554/C$552)</f>
        <v>1.5837104072398189E-2</v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>
        <f t="shared" ref="H554:H579" si="155">+IF(OR(AND(E554=""),(G554="")),"",E554*G554)</f>
        <v>0</v>
      </c>
    </row>
    <row r="555" spans="1:8" s="69" customFormat="1" ht="15" x14ac:dyDescent="0.2">
      <c r="A555" s="71"/>
      <c r="B555" s="66" t="s">
        <v>359</v>
      </c>
      <c r="C555" s="45">
        <v>117</v>
      </c>
      <c r="D555" s="45">
        <v>707</v>
      </c>
      <c r="E555" s="70">
        <f t="shared" si="152"/>
        <v>0.26470588235294118</v>
      </c>
      <c r="F555" s="70">
        <f t="shared" si="153"/>
        <v>0.72661870503597126</v>
      </c>
      <c r="G555" s="67">
        <f t="shared" si="154"/>
        <v>5.0427350427350426</v>
      </c>
      <c r="H555" s="68">
        <f t="shared" si="155"/>
        <v>1.3348416289592759</v>
      </c>
    </row>
    <row r="556" spans="1:8" s="69" customFormat="1" ht="15" x14ac:dyDescent="0.2">
      <c r="A556" s="71"/>
      <c r="B556" s="66" t="s">
        <v>360</v>
      </c>
      <c r="C556" s="45">
        <v>78</v>
      </c>
      <c r="D556" s="45">
        <v>104</v>
      </c>
      <c r="E556" s="70">
        <f t="shared" si="152"/>
        <v>0.17647058823529413</v>
      </c>
      <c r="F556" s="70">
        <f t="shared" si="153"/>
        <v>0.10688591983556012</v>
      </c>
      <c r="G556" s="67">
        <f t="shared" si="154"/>
        <v>0.33333333333333331</v>
      </c>
      <c r="H556" s="68">
        <f t="shared" si="155"/>
        <v>5.8823529411764705E-2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5</v>
      </c>
      <c r="D563" s="45">
        <v>0</v>
      </c>
      <c r="E563" s="70">
        <f t="shared" si="152"/>
        <v>1.1312217194570135E-2</v>
      </c>
      <c r="F563" s="70" t="str">
        <f t="shared" si="153"/>
        <v/>
      </c>
      <c r="G563" s="67" t="str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7</v>
      </c>
      <c r="E564" s="70" t="str">
        <f t="shared" ref="E564" si="160">+IF(C564=0,"",C564/C$552)</f>
        <v/>
      </c>
      <c r="F564" s="70">
        <f t="shared" ref="F564" si="161">+IF(D564=0,"",D564/D$552)</f>
        <v>7.1942446043165471E-3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42</v>
      </c>
      <c r="D566" s="45">
        <v>45</v>
      </c>
      <c r="E566" s="70">
        <f t="shared" si="152"/>
        <v>9.5022624434389136E-2</v>
      </c>
      <c r="F566" s="70">
        <f t="shared" si="153"/>
        <v>4.6248715313463515E-2</v>
      </c>
      <c r="G566" s="67">
        <f t="shared" si="154"/>
        <v>7.1428571428571425E-2</v>
      </c>
      <c r="H566" s="68">
        <f t="shared" si="155"/>
        <v>6.7873303167420808E-3</v>
      </c>
    </row>
    <row r="567" spans="1:8" s="69" customFormat="1" ht="15" x14ac:dyDescent="0.2">
      <c r="A567" s="71"/>
      <c r="B567" s="66" t="s">
        <v>164</v>
      </c>
      <c r="C567" s="45">
        <v>2</v>
      </c>
      <c r="D567" s="45">
        <v>3</v>
      </c>
      <c r="E567" s="70">
        <f t="shared" si="152"/>
        <v>4.5248868778280547E-3</v>
      </c>
      <c r="F567" s="70">
        <f t="shared" si="153"/>
        <v>3.0832476875642342E-3</v>
      </c>
      <c r="G567" s="67">
        <f t="shared" si="154"/>
        <v>0.5</v>
      </c>
      <c r="H567" s="68">
        <f t="shared" si="155"/>
        <v>2.2624434389140274E-3</v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185</v>
      </c>
      <c r="D570" s="45">
        <v>83</v>
      </c>
      <c r="E570" s="70">
        <f t="shared" si="152"/>
        <v>0.41855203619909503</v>
      </c>
      <c r="F570" s="70">
        <f t="shared" si="153"/>
        <v>8.5303186022610486E-2</v>
      </c>
      <c r="G570" s="67">
        <f t="shared" si="154"/>
        <v>-0.55135135135135138</v>
      </c>
      <c r="H570" s="68">
        <f t="shared" si="155"/>
        <v>-0.23076923076923078</v>
      </c>
    </row>
    <row r="571" spans="1:8" s="69" customFormat="1" ht="15" x14ac:dyDescent="0.2">
      <c r="A571" s="71"/>
      <c r="B571" s="66" t="s">
        <v>167</v>
      </c>
      <c r="C571" s="45">
        <v>0</v>
      </c>
      <c r="D571" s="45">
        <v>2</v>
      </c>
      <c r="E571" s="70" t="str">
        <f t="shared" si="152"/>
        <v/>
      </c>
      <c r="F571" s="70">
        <f t="shared" si="153"/>
        <v>2.0554984583761563E-3</v>
      </c>
      <c r="G571" s="67" t="str">
        <f t="shared" si="154"/>
        <v>0</v>
      </c>
      <c r="H571" s="68" t="str">
        <f t="shared" si="155"/>
        <v/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3</v>
      </c>
      <c r="D573" s="45">
        <v>0</v>
      </c>
      <c r="E573" s="70">
        <f t="shared" si="152"/>
        <v>6.7873303167420816E-3</v>
      </c>
      <c r="F573" s="70" t="str">
        <f t="shared" si="153"/>
        <v/>
      </c>
      <c r="G573" s="67" t="str">
        <f t="shared" si="154"/>
        <v>0</v>
      </c>
      <c r="H573" s="68">
        <f t="shared" si="155"/>
        <v>0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20</v>
      </c>
      <c r="E575" s="70" t="str">
        <f t="shared" si="152"/>
        <v/>
      </c>
      <c r="F575" s="70">
        <f t="shared" si="153"/>
        <v>2.0554984583761562E-2</v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3</v>
      </c>
      <c r="D578" s="45">
        <v>0</v>
      </c>
      <c r="E578" s="70">
        <f t="shared" si="152"/>
        <v>6.7873303167420816E-3</v>
      </c>
      <c r="F578" s="70" t="str">
        <f t="shared" si="153"/>
        <v/>
      </c>
      <c r="G578" s="67" t="str">
        <f t="shared" si="154"/>
        <v>0</v>
      </c>
      <c r="H578" s="68">
        <f t="shared" si="155"/>
        <v>0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436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398</v>
      </c>
      <c r="C8" s="40">
        <f>+C18+C71+C161+C329+C552</f>
        <v>915</v>
      </c>
      <c r="D8" s="41">
        <f>+D18+D71+D161+D329+D552</f>
        <v>792</v>
      </c>
      <c r="E8" s="42">
        <f>+C8/C$8</f>
        <v>1</v>
      </c>
      <c r="F8" s="42">
        <f>+D8/D$8</f>
        <v>1</v>
      </c>
      <c r="G8" s="42">
        <f>+(D8-C8)/C8</f>
        <v>-0.13442622950819672</v>
      </c>
      <c r="H8" s="42">
        <f>+E8*G8</f>
        <v>-0.13442622950819672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13</v>
      </c>
      <c r="D9" s="44">
        <f>+D18</f>
        <v>9</v>
      </c>
      <c r="E9" s="27">
        <f>C9/$C$8</f>
        <v>1.4207650273224045E-2</v>
      </c>
      <c r="F9" s="27">
        <f>D9/$D$8</f>
        <v>1.1363636363636364E-2</v>
      </c>
      <c r="G9" s="12">
        <f>+IF(OR(AND(D9=0),(C9=0)),"0",((D9-C9)/C9))</f>
        <v>-0.30769230769230771</v>
      </c>
      <c r="H9" s="11">
        <f>+IF(OR(AND(E9=""),(G9="")),"",E9*G9)</f>
        <v>-4.3715846994535528E-3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266</v>
      </c>
      <c r="D10" s="44">
        <f>+D71</f>
        <v>317</v>
      </c>
      <c r="E10" s="27">
        <f>C10/$C$8</f>
        <v>0.29071038251366121</v>
      </c>
      <c r="F10" s="27">
        <f>D10/$D$8</f>
        <v>0.40025252525252525</v>
      </c>
      <c r="G10" s="12">
        <f>+IF(OR(AND(D10=0),(C10=0)),"0",((D10-C10)/C10))</f>
        <v>0.19172932330827067</v>
      </c>
      <c r="H10" s="11">
        <f>+IF(OR(AND(E10=""),(G10="")),"",E10*G10)</f>
        <v>5.5737704918032788E-2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180</v>
      </c>
      <c r="D11" s="44">
        <f>+D161</f>
        <v>158</v>
      </c>
      <c r="E11" s="27">
        <f>C11/$C$8</f>
        <v>0.19672131147540983</v>
      </c>
      <c r="F11" s="27">
        <f>D11/$D$8</f>
        <v>0.1994949494949495</v>
      </c>
      <c r="G11" s="12">
        <f>+IF(OR(AND(D11=0),(C11=0)),"0",((D11-C11)/C11))</f>
        <v>-0.12222222222222222</v>
      </c>
      <c r="H11" s="11">
        <f>+IF(OR(AND(E11=""),(G11="")),"",E11*G11)</f>
        <v>-2.4043715846994534E-2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338</v>
      </c>
      <c r="D12" s="44">
        <f>+D329</f>
        <v>174</v>
      </c>
      <c r="E12" s="27">
        <f>C12/$C$8</f>
        <v>0.36939890710382511</v>
      </c>
      <c r="F12" s="27">
        <f>D12/$D$8</f>
        <v>0.2196969696969697</v>
      </c>
      <c r="G12" s="12">
        <f>+IF(OR(AND(D12=0),(C12=0)),"0",((D12-C12)/C12))</f>
        <v>-0.48520710059171596</v>
      </c>
      <c r="H12" s="11">
        <f>+IF(OR(AND(E12=""),(G12="")),"",E12*G12)</f>
        <v>-0.17923497267759561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118</v>
      </c>
      <c r="D13" s="29">
        <f>+D552</f>
        <v>134</v>
      </c>
      <c r="E13" s="27">
        <f>C13/$C$8</f>
        <v>0.12896174863387977</v>
      </c>
      <c r="F13" s="27">
        <f>D13/$D$8</f>
        <v>0.1691919191919192</v>
      </c>
      <c r="G13" s="12">
        <f>+IF(OR(AND(D13=0),(C13=0)),"0",((D13-C13)/C13))</f>
        <v>0.13559322033898305</v>
      </c>
      <c r="H13" s="11">
        <f>+IF(OR(AND(E13=""),(G13="")),"",E13*G13)</f>
        <v>1.7486338797814208E-2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13</v>
      </c>
      <c r="D18" s="41">
        <f>SUM(D19:D65)</f>
        <v>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-0.30769230769230771</v>
      </c>
      <c r="H18" s="42">
        <f>+IF(OR(AND(E18=""),(G18="")),"",E18*G18)</f>
        <v>-0.30769230769230771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1</v>
      </c>
      <c r="E22" s="11" t="str">
        <f t="shared" si="0"/>
        <v/>
      </c>
      <c r="F22" s="11">
        <f t="shared" si="1"/>
        <v>0.1111111111111111</v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1</v>
      </c>
      <c r="E24" s="11" t="str">
        <f t="shared" si="0"/>
        <v/>
      </c>
      <c r="F24" s="11">
        <f t="shared" si="1"/>
        <v>0.1111111111111111</v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1</v>
      </c>
      <c r="D27" s="7">
        <v>0</v>
      </c>
      <c r="E27" s="11">
        <f t="shared" si="0"/>
        <v>7.6923076923076927E-2</v>
      </c>
      <c r="F27" s="11" t="str">
        <f t="shared" si="1"/>
        <v/>
      </c>
      <c r="G27" s="12" t="str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3</v>
      </c>
      <c r="D29" s="7">
        <v>1</v>
      </c>
      <c r="E29" s="11">
        <f t="shared" si="0"/>
        <v>0.23076923076923078</v>
      </c>
      <c r="F29" s="11">
        <f t="shared" si="1"/>
        <v>0.1111111111111111</v>
      </c>
      <c r="G29" s="12">
        <f t="shared" si="2"/>
        <v>-0.66666666666666663</v>
      </c>
      <c r="H29" s="15">
        <f t="shared" si="3"/>
        <v>-0.15384615384615385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1</v>
      </c>
      <c r="E42" s="11" t="str">
        <f t="shared" si="0"/>
        <v/>
      </c>
      <c r="F42" s="11">
        <f t="shared" si="1"/>
        <v>0.1111111111111111</v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1</v>
      </c>
      <c r="D43" s="7">
        <v>2</v>
      </c>
      <c r="E43" s="11">
        <f t="shared" si="0"/>
        <v>7.6923076923076927E-2</v>
      </c>
      <c r="F43" s="11">
        <f t="shared" si="1"/>
        <v>0.22222222222222221</v>
      </c>
      <c r="G43" s="12">
        <f t="shared" si="2"/>
        <v>1</v>
      </c>
      <c r="H43" s="15">
        <f t="shared" si="3"/>
        <v>7.6923076923076927E-2</v>
      </c>
    </row>
    <row r="44" spans="2:8" ht="15" x14ac:dyDescent="0.2">
      <c r="B44" s="5" t="s">
        <v>184</v>
      </c>
      <c r="C44" s="7">
        <v>6</v>
      </c>
      <c r="D44" s="7">
        <v>2</v>
      </c>
      <c r="E44" s="11">
        <f t="shared" si="0"/>
        <v>0.46153846153846156</v>
      </c>
      <c r="F44" s="11">
        <f t="shared" si="1"/>
        <v>0.22222222222222221</v>
      </c>
      <c r="G44" s="12">
        <f t="shared" si="2"/>
        <v>-0.66666666666666663</v>
      </c>
      <c r="H44" s="15">
        <f t="shared" si="3"/>
        <v>-0.30769230769230771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1</v>
      </c>
      <c r="D49" s="7">
        <v>1</v>
      </c>
      <c r="E49" s="11">
        <f t="shared" si="0"/>
        <v>7.6923076923076927E-2</v>
      </c>
      <c r="F49" s="11">
        <f t="shared" si="1"/>
        <v>0.1111111111111111</v>
      </c>
      <c r="G49" s="12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1</v>
      </c>
      <c r="D60" s="7">
        <v>0</v>
      </c>
      <c r="E60" s="11">
        <f t="shared" si="0"/>
        <v>7.6923076923076927E-2</v>
      </c>
      <c r="F60" s="11" t="str">
        <f t="shared" si="1"/>
        <v/>
      </c>
      <c r="G60" s="12" t="str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266</v>
      </c>
      <c r="D71" s="41">
        <f>SUM(D72:D155)</f>
        <v>317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0.19172932330827067</v>
      </c>
      <c r="H71" s="42">
        <f>+IF(OR(AND(E71=""),(G71="")),"",E71*G71)</f>
        <v>0.19172932330827067</v>
      </c>
    </row>
    <row r="72" spans="1:8" ht="15" x14ac:dyDescent="0.2">
      <c r="B72" s="5" t="s">
        <v>472</v>
      </c>
      <c r="C72" s="7">
        <v>2</v>
      </c>
      <c r="D72" s="7">
        <v>8</v>
      </c>
      <c r="E72" s="13">
        <f>+IF(C72=0,"",C72/C$71)</f>
        <v>7.5187969924812026E-3</v>
      </c>
      <c r="F72" s="13">
        <f>+IF(D72=0,"",D72/D$71)</f>
        <v>2.5236593059936908E-2</v>
      </c>
      <c r="G72" s="12">
        <f>+IF(OR(AND(D72=0),(C72=0)),"0",((D72-C72)/C72))</f>
        <v>3</v>
      </c>
      <c r="H72" s="15">
        <f>+IF(OR(AND(E72=""),(G72="")),"",E72*G72)</f>
        <v>2.2556390977443608E-2</v>
      </c>
    </row>
    <row r="73" spans="1:8" ht="15" x14ac:dyDescent="0.2">
      <c r="B73" s="5" t="s">
        <v>19</v>
      </c>
      <c r="C73" s="7">
        <v>0</v>
      </c>
      <c r="D73" s="7">
        <v>1</v>
      </c>
      <c r="E73" s="13" t="str">
        <f t="shared" ref="E73:E142" si="8">+IF(C73=0,"",C73/C$71)</f>
        <v/>
      </c>
      <c r="F73" s="13">
        <f t="shared" ref="F73:F142" si="9">+IF(D73=0,"",D73/D$71)</f>
        <v>3.1545741324921135E-3</v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3.1545741324921135E-3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7</v>
      </c>
      <c r="D75" s="45">
        <v>5</v>
      </c>
      <c r="E75" s="70">
        <f t="shared" si="8"/>
        <v>2.6315789473684209E-2</v>
      </c>
      <c r="F75" s="70">
        <f t="shared" si="9"/>
        <v>1.5772870662460567E-2</v>
      </c>
      <c r="G75" s="67">
        <f t="shared" si="10"/>
        <v>-0.2857142857142857</v>
      </c>
      <c r="H75" s="68">
        <f t="shared" si="11"/>
        <v>-7.5187969924812026E-3</v>
      </c>
    </row>
    <row r="76" spans="1:8" s="69" customFormat="1" ht="15" x14ac:dyDescent="0.2">
      <c r="A76" s="71"/>
      <c r="B76" s="66" t="s">
        <v>193</v>
      </c>
      <c r="C76" s="45">
        <v>9</v>
      </c>
      <c r="D76" s="45">
        <v>23</v>
      </c>
      <c r="E76" s="70">
        <f t="shared" si="8"/>
        <v>3.3834586466165412E-2</v>
      </c>
      <c r="F76" s="70">
        <f t="shared" si="9"/>
        <v>7.2555205047318619E-2</v>
      </c>
      <c r="G76" s="67">
        <f t="shared" si="10"/>
        <v>1.5555555555555556</v>
      </c>
      <c r="H76" s="68">
        <f t="shared" si="11"/>
        <v>5.2631578947368418E-2</v>
      </c>
    </row>
    <row r="77" spans="1:8" s="69" customFormat="1" ht="15" x14ac:dyDescent="0.2">
      <c r="A77" s="71"/>
      <c r="B77" s="66" t="s">
        <v>21</v>
      </c>
      <c r="C77" s="45">
        <v>1</v>
      </c>
      <c r="D77" s="45">
        <v>2</v>
      </c>
      <c r="E77" s="70">
        <f t="shared" si="8"/>
        <v>3.7593984962406013E-3</v>
      </c>
      <c r="F77" s="70">
        <f t="shared" si="9"/>
        <v>6.3091482649842269E-3</v>
      </c>
      <c r="G77" s="67">
        <f t="shared" si="10"/>
        <v>1</v>
      </c>
      <c r="H77" s="68">
        <f t="shared" si="11"/>
        <v>3.7593984962406013E-3</v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12</v>
      </c>
      <c r="E78" s="70">
        <f t="shared" ref="E78" si="16">+IF(C78=0,"",C78/C$71)</f>
        <v>3.7593984962406013E-3</v>
      </c>
      <c r="F78" s="70">
        <f t="shared" ref="F78" si="17">+IF(D78=0,"",D78/D$71)</f>
        <v>3.7854889589905363E-2</v>
      </c>
      <c r="G78" s="67">
        <f t="shared" ref="G78" si="18">+IF(OR(AND(D78=0),(C78=0)),"0",((D78-C78)/C78))</f>
        <v>11</v>
      </c>
      <c r="H78" s="68">
        <f t="shared" ref="H78" si="19">+IF(OR(AND(E78=""),(G78="")),"",E78*G78)</f>
        <v>4.1353383458646614E-2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2</v>
      </c>
      <c r="E80" s="70">
        <f t="shared" si="8"/>
        <v>3.7593984962406013E-3</v>
      </c>
      <c r="F80" s="70">
        <f t="shared" si="9"/>
        <v>6.3091482649842269E-3</v>
      </c>
      <c r="G80" s="67">
        <f t="shared" si="10"/>
        <v>1</v>
      </c>
      <c r="H80" s="68">
        <f t="shared" si="11"/>
        <v>3.7593984962406013E-3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1</v>
      </c>
      <c r="E83" s="70">
        <f t="shared" si="8"/>
        <v>1.1278195488721804E-2</v>
      </c>
      <c r="F83" s="70">
        <f t="shared" si="9"/>
        <v>3.1545741324921135E-3</v>
      </c>
      <c r="G83" s="67">
        <f t="shared" si="10"/>
        <v>-0.66666666666666663</v>
      </c>
      <c r="H83" s="68">
        <f t="shared" si="11"/>
        <v>-7.5187969924812026E-3</v>
      </c>
    </row>
    <row r="84" spans="1:8" s="69" customFormat="1" ht="15" x14ac:dyDescent="0.2">
      <c r="A84" s="71"/>
      <c r="B84" s="66" t="s">
        <v>22</v>
      </c>
      <c r="C84" s="45">
        <v>3</v>
      </c>
      <c r="D84" s="45">
        <v>0</v>
      </c>
      <c r="E84" s="70">
        <f t="shared" si="8"/>
        <v>1.1278195488721804E-2</v>
      </c>
      <c r="F84" s="70" t="str">
        <f t="shared" si="9"/>
        <v/>
      </c>
      <c r="G84" s="67" t="str">
        <f t="shared" si="10"/>
        <v>0</v>
      </c>
      <c r="H84" s="68">
        <f t="shared" si="11"/>
        <v>0</v>
      </c>
    </row>
    <row r="85" spans="1:8" s="69" customFormat="1" ht="15" x14ac:dyDescent="0.2">
      <c r="A85" s="71"/>
      <c r="B85" s="66" t="s">
        <v>198</v>
      </c>
      <c r="C85" s="45">
        <v>11</v>
      </c>
      <c r="D85" s="45">
        <v>6</v>
      </c>
      <c r="E85" s="70">
        <f t="shared" si="8"/>
        <v>4.1353383458646614E-2</v>
      </c>
      <c r="F85" s="70">
        <f t="shared" si="9"/>
        <v>1.8927444794952682E-2</v>
      </c>
      <c r="G85" s="67">
        <f t="shared" si="10"/>
        <v>-0.45454545454545453</v>
      </c>
      <c r="H85" s="68">
        <f t="shared" si="11"/>
        <v>-1.8796992481203006E-2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</v>
      </c>
      <c r="D87" s="7">
        <v>5</v>
      </c>
      <c r="E87" s="13">
        <f t="shared" si="8"/>
        <v>3.7593984962406013E-3</v>
      </c>
      <c r="F87" s="13">
        <f t="shared" si="9"/>
        <v>1.5772870662460567E-2</v>
      </c>
      <c r="G87" s="12">
        <f t="shared" si="10"/>
        <v>4</v>
      </c>
      <c r="H87" s="15">
        <f t="shared" si="11"/>
        <v>1.5037593984962405E-2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1</v>
      </c>
      <c r="E91" s="13" t="str">
        <f t="shared" si="8"/>
        <v/>
      </c>
      <c r="F91" s="13">
        <f t="shared" si="9"/>
        <v>3.1545741324921135E-3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2</v>
      </c>
      <c r="D94" s="45">
        <v>2</v>
      </c>
      <c r="E94" s="70">
        <f t="shared" si="8"/>
        <v>7.5187969924812026E-3</v>
      </c>
      <c r="F94" s="70">
        <f t="shared" si="9"/>
        <v>6.3091482649842269E-3</v>
      </c>
      <c r="G94" s="67">
        <f t="shared" si="10"/>
        <v>0</v>
      </c>
      <c r="H94" s="68">
        <f t="shared" si="11"/>
        <v>0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</v>
      </c>
      <c r="D98" s="45">
        <v>2</v>
      </c>
      <c r="E98" s="70">
        <f t="shared" si="8"/>
        <v>3.7593984962406013E-3</v>
      </c>
      <c r="F98" s="70">
        <f t="shared" si="9"/>
        <v>6.3091482649842269E-3</v>
      </c>
      <c r="G98" s="67">
        <f t="shared" si="10"/>
        <v>1</v>
      </c>
      <c r="H98" s="68">
        <f t="shared" si="11"/>
        <v>3.7593984962406013E-3</v>
      </c>
    </row>
    <row r="99" spans="1:8" s="69" customFormat="1" ht="15" x14ac:dyDescent="0.2">
      <c r="A99" s="71"/>
      <c r="B99" s="66" t="s">
        <v>475</v>
      </c>
      <c r="C99" s="45">
        <v>3</v>
      </c>
      <c r="D99" s="45">
        <v>7</v>
      </c>
      <c r="E99" s="70">
        <f t="shared" si="8"/>
        <v>1.1278195488721804E-2</v>
      </c>
      <c r="F99" s="70">
        <f t="shared" si="9"/>
        <v>2.2082018927444796E-2</v>
      </c>
      <c r="G99" s="67">
        <f t="shared" si="10"/>
        <v>1.3333333333333333</v>
      </c>
      <c r="H99" s="68">
        <f t="shared" si="11"/>
        <v>1.5037593984962405E-2</v>
      </c>
    </row>
    <row r="100" spans="1:8" s="69" customFormat="1" ht="15" x14ac:dyDescent="0.2">
      <c r="A100" s="71"/>
      <c r="B100" s="66" t="s">
        <v>23</v>
      </c>
      <c r="C100" s="45">
        <v>1</v>
      </c>
      <c r="D100" s="45">
        <v>4</v>
      </c>
      <c r="E100" s="70">
        <f t="shared" si="8"/>
        <v>3.7593984962406013E-3</v>
      </c>
      <c r="F100" s="70">
        <f t="shared" si="9"/>
        <v>1.2618296529968454E-2</v>
      </c>
      <c r="G100" s="67">
        <f t="shared" si="10"/>
        <v>3</v>
      </c>
      <c r="H100" s="68">
        <f t="shared" si="11"/>
        <v>1.1278195488721804E-2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3</v>
      </c>
      <c r="E103" s="70" t="str">
        <f t="shared" ref="E103" si="28">+IF(C103=0,"",C103/C$71)</f>
        <v/>
      </c>
      <c r="F103" s="70">
        <f t="shared" ref="F103" si="29">+IF(D103=0,"",D103/D$71)</f>
        <v>9.4637223974763408E-3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1</v>
      </c>
      <c r="E106" s="13" t="str">
        <f t="shared" si="8"/>
        <v/>
      </c>
      <c r="F106" s="13">
        <f t="shared" si="9"/>
        <v>3.1545741324921135E-3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1</v>
      </c>
      <c r="E108" s="13" t="str">
        <f t="shared" si="8"/>
        <v/>
      </c>
      <c r="F108" s="13">
        <f t="shared" si="9"/>
        <v>3.1545741324921135E-3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6</v>
      </c>
      <c r="D109" s="7">
        <v>2</v>
      </c>
      <c r="E109" s="13">
        <f t="shared" si="8"/>
        <v>2.2556390977443608E-2</v>
      </c>
      <c r="F109" s="13">
        <f t="shared" si="9"/>
        <v>6.3091482649842269E-3</v>
      </c>
      <c r="G109" s="12">
        <f t="shared" si="10"/>
        <v>-0.66666666666666663</v>
      </c>
      <c r="H109" s="15">
        <f t="shared" si="11"/>
        <v>-1.5037593984962405E-2</v>
      </c>
    </row>
    <row r="110" spans="1:8" ht="15" x14ac:dyDescent="0.2">
      <c r="B110" s="5" t="s">
        <v>212</v>
      </c>
      <c r="C110" s="7">
        <v>0</v>
      </c>
      <c r="D110" s="7">
        <v>1</v>
      </c>
      <c r="E110" s="13" t="str">
        <f t="shared" si="8"/>
        <v/>
      </c>
      <c r="F110" s="13">
        <f t="shared" si="9"/>
        <v>3.1545741324921135E-3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1</v>
      </c>
      <c r="E111" s="13" t="str">
        <f t="shared" si="8"/>
        <v/>
      </c>
      <c r="F111" s="13">
        <f t="shared" si="9"/>
        <v>3.1545741324921135E-3</v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</v>
      </c>
      <c r="D114" s="7">
        <v>1</v>
      </c>
      <c r="E114" s="13">
        <f t="shared" si="8"/>
        <v>1.1278195488721804E-2</v>
      </c>
      <c r="F114" s="13">
        <f t="shared" si="9"/>
        <v>3.1545741324921135E-3</v>
      </c>
      <c r="G114" s="12">
        <f t="shared" si="10"/>
        <v>-0.66666666666666663</v>
      </c>
      <c r="H114" s="15">
        <f t="shared" si="11"/>
        <v>-7.5187969924812026E-3</v>
      </c>
    </row>
    <row r="115" spans="2:8" ht="15" x14ac:dyDescent="0.2">
      <c r="B115" s="5" t="s">
        <v>29</v>
      </c>
      <c r="C115" s="7">
        <v>2</v>
      </c>
      <c r="D115" s="7">
        <v>3</v>
      </c>
      <c r="E115" s="13">
        <f t="shared" si="8"/>
        <v>7.5187969924812026E-3</v>
      </c>
      <c r="F115" s="13">
        <f t="shared" si="9"/>
        <v>9.4637223974763408E-3</v>
      </c>
      <c r="G115" s="12">
        <f t="shared" si="10"/>
        <v>0.5</v>
      </c>
      <c r="H115" s="15">
        <f t="shared" si="11"/>
        <v>3.7593984962406013E-3</v>
      </c>
    </row>
    <row r="116" spans="2:8" ht="15" x14ac:dyDescent="0.2">
      <c r="B116" s="5" t="s">
        <v>215</v>
      </c>
      <c r="C116" s="7">
        <v>2</v>
      </c>
      <c r="D116" s="7">
        <v>0</v>
      </c>
      <c r="E116" s="13">
        <f t="shared" si="8"/>
        <v>7.5187969924812026E-3</v>
      </c>
      <c r="F116" s="13" t="str">
        <f t="shared" si="9"/>
        <v/>
      </c>
      <c r="G116" s="12" t="str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2</v>
      </c>
      <c r="D118" s="7">
        <v>0</v>
      </c>
      <c r="E118" s="13">
        <f t="shared" si="8"/>
        <v>7.5187969924812026E-3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7</v>
      </c>
      <c r="D119" s="7">
        <v>8</v>
      </c>
      <c r="E119" s="13">
        <f t="shared" si="8"/>
        <v>2.6315789473684209E-2</v>
      </c>
      <c r="F119" s="13">
        <f t="shared" si="9"/>
        <v>2.5236593059936908E-2</v>
      </c>
      <c r="G119" s="12">
        <f t="shared" si="10"/>
        <v>0.14285714285714285</v>
      </c>
      <c r="H119" s="15">
        <f t="shared" si="11"/>
        <v>3.7593984962406013E-3</v>
      </c>
    </row>
    <row r="120" spans="2:8" ht="15" x14ac:dyDescent="0.2">
      <c r="B120" s="5" t="s">
        <v>216</v>
      </c>
      <c r="C120" s="7">
        <v>5</v>
      </c>
      <c r="D120" s="7">
        <v>5</v>
      </c>
      <c r="E120" s="13">
        <f t="shared" si="8"/>
        <v>1.8796992481203006E-2</v>
      </c>
      <c r="F120" s="13">
        <f t="shared" si="9"/>
        <v>1.5772870662460567E-2</v>
      </c>
      <c r="G120" s="12">
        <f t="shared" si="10"/>
        <v>0</v>
      </c>
      <c r="H120" s="15">
        <f t="shared" si="11"/>
        <v>0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2</v>
      </c>
      <c r="D122" s="7">
        <v>20</v>
      </c>
      <c r="E122" s="13">
        <f t="shared" si="8"/>
        <v>7.5187969924812026E-3</v>
      </c>
      <c r="F122" s="13">
        <f t="shared" si="9"/>
        <v>6.3091482649842268E-2</v>
      </c>
      <c r="G122" s="12">
        <f t="shared" si="10"/>
        <v>9</v>
      </c>
      <c r="H122" s="15">
        <f t="shared" si="11"/>
        <v>6.7669172932330823E-2</v>
      </c>
    </row>
    <row r="123" spans="2:8" ht="15" x14ac:dyDescent="0.2">
      <c r="B123" s="5" t="s">
        <v>217</v>
      </c>
      <c r="C123" s="7">
        <v>0</v>
      </c>
      <c r="D123" s="7">
        <v>0</v>
      </c>
      <c r="E123" s="13" t="str">
        <f t="shared" si="8"/>
        <v/>
      </c>
      <c r="F123" s="13" t="str">
        <f t="shared" si="9"/>
        <v/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106</v>
      </c>
      <c r="D125" s="7">
        <v>145</v>
      </c>
      <c r="E125" s="13">
        <f t="shared" si="8"/>
        <v>0.39849624060150374</v>
      </c>
      <c r="F125" s="13">
        <f t="shared" si="9"/>
        <v>0.45741324921135645</v>
      </c>
      <c r="G125" s="12">
        <f t="shared" si="10"/>
        <v>0.36792452830188677</v>
      </c>
      <c r="H125" s="15">
        <f t="shared" si="11"/>
        <v>0.14661654135338345</v>
      </c>
    </row>
    <row r="126" spans="2:8" ht="15" x14ac:dyDescent="0.2">
      <c r="B126" s="5" t="s">
        <v>218</v>
      </c>
      <c r="C126" s="7">
        <v>3</v>
      </c>
      <c r="D126" s="7">
        <v>3</v>
      </c>
      <c r="E126" s="13">
        <f t="shared" si="8"/>
        <v>1.1278195488721804E-2</v>
      </c>
      <c r="F126" s="13">
        <f t="shared" si="9"/>
        <v>9.4637223974763408E-3</v>
      </c>
      <c r="G126" s="12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11</v>
      </c>
      <c r="D127" s="7">
        <v>0</v>
      </c>
      <c r="E127" s="13">
        <f t="shared" si="8"/>
        <v>4.1353383458646614E-2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26</v>
      </c>
      <c r="D128" s="7">
        <v>1</v>
      </c>
      <c r="E128" s="13">
        <f t="shared" si="8"/>
        <v>9.7744360902255634E-2</v>
      </c>
      <c r="F128" s="13">
        <f t="shared" si="9"/>
        <v>3.1545741324921135E-3</v>
      </c>
      <c r="G128" s="12">
        <f t="shared" si="10"/>
        <v>-0.96153846153846156</v>
      </c>
      <c r="H128" s="15">
        <f t="shared" si="11"/>
        <v>-9.3984962406015032E-2</v>
      </c>
    </row>
    <row r="129" spans="1:8" ht="15" x14ac:dyDescent="0.2">
      <c r="B129" s="5" t="s">
        <v>37</v>
      </c>
      <c r="C129" s="7">
        <v>1</v>
      </c>
      <c r="D129" s="7">
        <v>1</v>
      </c>
      <c r="E129" s="13">
        <f t="shared" si="8"/>
        <v>3.7593984962406013E-3</v>
      </c>
      <c r="F129" s="13">
        <f t="shared" si="9"/>
        <v>3.1545741324921135E-3</v>
      </c>
      <c r="G129" s="12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3</v>
      </c>
      <c r="D131" s="7">
        <v>2</v>
      </c>
      <c r="E131" s="13">
        <f t="shared" si="8"/>
        <v>1.1278195488721804E-2</v>
      </c>
      <c r="F131" s="13">
        <f t="shared" si="9"/>
        <v>6.3091482649842269E-3</v>
      </c>
      <c r="G131" s="12">
        <f t="shared" si="10"/>
        <v>-0.33333333333333331</v>
      </c>
      <c r="H131" s="15">
        <f t="shared" si="11"/>
        <v>-3.7593984962406013E-3</v>
      </c>
    </row>
    <row r="132" spans="1:8" ht="15" x14ac:dyDescent="0.2">
      <c r="B132" s="5" t="s">
        <v>34</v>
      </c>
      <c r="C132" s="7">
        <v>1</v>
      </c>
      <c r="D132" s="7">
        <v>1</v>
      </c>
      <c r="E132" s="13">
        <f t="shared" si="8"/>
        <v>3.7593984962406013E-3</v>
      </c>
      <c r="F132" s="13">
        <f t="shared" si="9"/>
        <v>3.1545741324921135E-3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1</v>
      </c>
      <c r="D133" s="7">
        <v>1</v>
      </c>
      <c r="E133" s="13">
        <f t="shared" si="8"/>
        <v>3.7593984962406013E-3</v>
      </c>
      <c r="F133" s="13">
        <f t="shared" si="9"/>
        <v>3.1545741324921135E-3</v>
      </c>
      <c r="G133" s="12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0</v>
      </c>
      <c r="D137" s="7">
        <v>3</v>
      </c>
      <c r="E137" s="13" t="str">
        <f t="shared" si="8"/>
        <v/>
      </c>
      <c r="F137" s="13">
        <f t="shared" si="9"/>
        <v>9.4637223974763408E-3</v>
      </c>
      <c r="G137" s="12" t="str">
        <f t="shared" si="10"/>
        <v>0</v>
      </c>
      <c r="H137" s="15" t="str">
        <f t="shared" si="11"/>
        <v/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5</v>
      </c>
      <c r="D139" s="7">
        <v>1</v>
      </c>
      <c r="E139" s="13">
        <f t="shared" si="8"/>
        <v>1.8796992481203006E-2</v>
      </c>
      <c r="F139" s="13">
        <f t="shared" si="9"/>
        <v>3.1545741324921135E-3</v>
      </c>
      <c r="G139" s="12">
        <f t="shared" si="10"/>
        <v>-0.8</v>
      </c>
      <c r="H139" s="15">
        <f t="shared" si="11"/>
        <v>-1.5037593984962405E-2</v>
      </c>
    </row>
    <row r="140" spans="1:8" ht="15" x14ac:dyDescent="0.2">
      <c r="B140" s="5" t="s">
        <v>46</v>
      </c>
      <c r="C140" s="7">
        <v>0</v>
      </c>
      <c r="D140" s="7">
        <v>2</v>
      </c>
      <c r="E140" s="13" t="str">
        <f t="shared" si="8"/>
        <v/>
      </c>
      <c r="F140" s="13">
        <f t="shared" si="9"/>
        <v>6.3091482649842269E-3</v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3</v>
      </c>
      <c r="D144" s="7">
        <v>3</v>
      </c>
      <c r="E144" s="13">
        <f t="shared" si="36"/>
        <v>1.1278195488721804E-2</v>
      </c>
      <c r="F144" s="13">
        <f t="shared" si="37"/>
        <v>9.4637223974763408E-3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1</v>
      </c>
      <c r="D145" s="7">
        <v>1</v>
      </c>
      <c r="E145" s="13">
        <f t="shared" si="36"/>
        <v>3.7593984962406013E-3</v>
      </c>
      <c r="F145" s="13">
        <f t="shared" si="37"/>
        <v>3.1545741324921135E-3</v>
      </c>
      <c r="G145" s="12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0</v>
      </c>
      <c r="D146" s="7">
        <v>1</v>
      </c>
      <c r="E146" s="13" t="str">
        <f t="shared" si="36"/>
        <v/>
      </c>
      <c r="F146" s="13">
        <f t="shared" si="37"/>
        <v>3.1545741324921135E-3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4</v>
      </c>
      <c r="E148" s="13">
        <f t="shared" si="36"/>
        <v>0.10526315789473684</v>
      </c>
      <c r="F148" s="13">
        <f t="shared" si="37"/>
        <v>1.2618296529968454E-2</v>
      </c>
      <c r="G148" s="12">
        <f t="shared" si="38"/>
        <v>-0.8571428571428571</v>
      </c>
      <c r="H148" s="15">
        <f t="shared" si="39"/>
        <v>-9.0225563909774431E-2</v>
      </c>
    </row>
    <row r="149" spans="1:8" ht="15" x14ac:dyDescent="0.2">
      <c r="B149" s="5" t="s">
        <v>45</v>
      </c>
      <c r="C149" s="7">
        <v>1</v>
      </c>
      <c r="D149" s="7">
        <v>18</v>
      </c>
      <c r="E149" s="13">
        <f t="shared" si="36"/>
        <v>3.7593984962406013E-3</v>
      </c>
      <c r="F149" s="13">
        <f t="shared" si="37"/>
        <v>5.6782334384858045E-2</v>
      </c>
      <c r="G149" s="12">
        <f t="shared" si="38"/>
        <v>17</v>
      </c>
      <c r="H149" s="15">
        <f t="shared" si="39"/>
        <v>6.3909774436090222E-2</v>
      </c>
    </row>
    <row r="150" spans="1:8" ht="15" x14ac:dyDescent="0.2">
      <c r="B150" s="5" t="s">
        <v>43</v>
      </c>
      <c r="C150" s="7">
        <v>1</v>
      </c>
      <c r="D150" s="7">
        <v>0</v>
      </c>
      <c r="E150" s="13">
        <f t="shared" si="36"/>
        <v>3.7593984962406013E-3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2</v>
      </c>
      <c r="E151" s="13" t="str">
        <f t="shared" si="36"/>
        <v/>
      </c>
      <c r="F151" s="13">
        <f t="shared" si="37"/>
        <v>6.3091482649842269E-3</v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180</v>
      </c>
      <c r="D161" s="41">
        <f>SUM(D162:D323)</f>
        <v>158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-0.12222222222222222</v>
      </c>
      <c r="H161" s="42">
        <f>+IF(OR(AND(E161=""),(G161="")),"",E161*G161)</f>
        <v>-0.12222222222222222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3</v>
      </c>
      <c r="E162" s="70">
        <f>+IF(C162=0,"",C162/C$161)</f>
        <v>1.6666666666666666E-2</v>
      </c>
      <c r="F162" s="70">
        <f>+IF(D162=0,"",D162/D$161)</f>
        <v>1.8987341772151899E-2</v>
      </c>
      <c r="G162" s="67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3</v>
      </c>
      <c r="E166" s="70" t="str">
        <f t="shared" si="44"/>
        <v/>
      </c>
      <c r="F166" s="70">
        <f t="shared" si="45"/>
        <v>1.8987341772151899E-2</v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24</v>
      </c>
      <c r="D167" s="45">
        <v>65</v>
      </c>
      <c r="E167" s="70">
        <f t="shared" si="44"/>
        <v>0.13333333333333333</v>
      </c>
      <c r="F167" s="70">
        <f t="shared" si="45"/>
        <v>0.41139240506329117</v>
      </c>
      <c r="G167" s="67">
        <f t="shared" si="46"/>
        <v>1.7083333333333333</v>
      </c>
      <c r="H167" s="68">
        <f t="shared" si="47"/>
        <v>0.22777777777777777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2</v>
      </c>
      <c r="E169" s="70" t="str">
        <f t="shared" si="44"/>
        <v/>
      </c>
      <c r="F169" s="70">
        <f t="shared" si="45"/>
        <v>1.2658227848101266E-2</v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</v>
      </c>
      <c r="E175" s="70" t="str">
        <f t="shared" ref="E175" si="48">+IF(C175=0,"",C175/C$161)</f>
        <v/>
      </c>
      <c r="F175" s="70">
        <f t="shared" ref="F175" si="49">+IF(D175=0,"",D175/D$161)</f>
        <v>6.3291139240506328E-3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7</v>
      </c>
      <c r="D176" s="45">
        <v>5</v>
      </c>
      <c r="E176" s="70">
        <f t="shared" si="44"/>
        <v>3.888888888888889E-2</v>
      </c>
      <c r="F176" s="70">
        <f t="shared" si="45"/>
        <v>3.1645569620253167E-2</v>
      </c>
      <c r="G176" s="67">
        <f t="shared" si="46"/>
        <v>-0.2857142857142857</v>
      </c>
      <c r="H176" s="68">
        <f t="shared" si="47"/>
        <v>-1.1111111111111112E-2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2</v>
      </c>
      <c r="D182" s="45">
        <v>1</v>
      </c>
      <c r="E182" s="70">
        <f t="shared" si="44"/>
        <v>1.1111111111111112E-2</v>
      </c>
      <c r="F182" s="70">
        <f t="shared" si="45"/>
        <v>6.3291139240506328E-3</v>
      </c>
      <c r="G182" s="67">
        <f t="shared" si="46"/>
        <v>-0.5</v>
      </c>
      <c r="H182" s="68">
        <f t="shared" si="47"/>
        <v>-5.5555555555555558E-3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1</v>
      </c>
      <c r="D185" s="45">
        <v>0</v>
      </c>
      <c r="E185" s="70">
        <f t="shared" si="44"/>
        <v>5.5555555555555558E-3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12</v>
      </c>
      <c r="D186" s="45">
        <v>6</v>
      </c>
      <c r="E186" s="70">
        <f t="shared" si="44"/>
        <v>6.6666666666666666E-2</v>
      </c>
      <c r="F186" s="70">
        <f t="shared" si="45"/>
        <v>3.7974683544303799E-2</v>
      </c>
      <c r="G186" s="67">
        <f t="shared" si="46"/>
        <v>-0.5</v>
      </c>
      <c r="H186" s="68">
        <f t="shared" si="47"/>
        <v>-3.3333333333333333E-2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0</v>
      </c>
      <c r="D188" s="45">
        <v>2</v>
      </c>
      <c r="E188" s="70" t="str">
        <f t="shared" si="44"/>
        <v/>
      </c>
      <c r="F188" s="70">
        <f t="shared" si="45"/>
        <v>1.2658227848101266E-2</v>
      </c>
      <c r="G188" s="67" t="str">
        <f t="shared" si="46"/>
        <v>0</v>
      </c>
      <c r="H188" s="68" t="str">
        <f t="shared" si="47"/>
        <v/>
      </c>
    </row>
    <row r="189" spans="1:8" s="69" customFormat="1" ht="15" x14ac:dyDescent="0.2">
      <c r="A189" s="71"/>
      <c r="B189" s="72" t="s">
        <v>237</v>
      </c>
      <c r="C189" s="45">
        <v>1</v>
      </c>
      <c r="D189" s="45">
        <v>0</v>
      </c>
      <c r="E189" s="70">
        <f t="shared" si="44"/>
        <v>5.5555555555555558E-3</v>
      </c>
      <c r="F189" s="70" t="str">
        <f t="shared" si="45"/>
        <v/>
      </c>
      <c r="G189" s="67" t="str">
        <f t="shared" si="46"/>
        <v>0</v>
      </c>
      <c r="H189" s="68">
        <f t="shared" si="47"/>
        <v>0</v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0</v>
      </c>
      <c r="D191" s="45">
        <v>0</v>
      </c>
      <c r="E191" s="70" t="str">
        <f t="shared" si="44"/>
        <v/>
      </c>
      <c r="F191" s="70" t="str">
        <f t="shared" si="45"/>
        <v/>
      </c>
      <c r="G191" s="67" t="str">
        <f t="shared" si="46"/>
        <v>0</v>
      </c>
      <c r="H191" s="68" t="str">
        <f t="shared" si="47"/>
        <v/>
      </c>
    </row>
    <row r="192" spans="1:8" s="69" customFormat="1" ht="15" x14ac:dyDescent="0.2">
      <c r="A192" s="71"/>
      <c r="B192" s="72" t="s">
        <v>489</v>
      </c>
      <c r="C192" s="45">
        <v>1</v>
      </c>
      <c r="D192" s="45">
        <v>2</v>
      </c>
      <c r="E192" s="70">
        <f t="shared" si="44"/>
        <v>5.5555555555555558E-3</v>
      </c>
      <c r="F192" s="70">
        <f t="shared" si="45"/>
        <v>1.2658227848101266E-2</v>
      </c>
      <c r="G192" s="67">
        <f t="shared" si="46"/>
        <v>1</v>
      </c>
      <c r="H192" s="68">
        <f t="shared" si="47"/>
        <v>5.5555555555555558E-3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1</v>
      </c>
      <c r="E197" s="70" t="str">
        <f t="shared" si="44"/>
        <v/>
      </c>
      <c r="F197" s="70">
        <f t="shared" si="45"/>
        <v>6.3291139240506328E-3</v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1</v>
      </c>
      <c r="D198" s="45">
        <v>2</v>
      </c>
      <c r="E198" s="70">
        <f t="shared" si="44"/>
        <v>5.5555555555555558E-3</v>
      </c>
      <c r="F198" s="70">
        <f t="shared" si="45"/>
        <v>1.2658227848101266E-2</v>
      </c>
      <c r="G198" s="67">
        <f t="shared" si="46"/>
        <v>1</v>
      </c>
      <c r="H198" s="68">
        <f t="shared" si="47"/>
        <v>5.5555555555555558E-3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3</v>
      </c>
      <c r="D201" s="45">
        <v>7</v>
      </c>
      <c r="E201" s="70">
        <f t="shared" si="44"/>
        <v>1.6666666666666666E-2</v>
      </c>
      <c r="F201" s="70">
        <f t="shared" si="45"/>
        <v>4.4303797468354431E-2</v>
      </c>
      <c r="G201" s="67">
        <f t="shared" si="46"/>
        <v>1.3333333333333333</v>
      </c>
      <c r="H201" s="68">
        <f t="shared" si="47"/>
        <v>2.222222222222222E-2</v>
      </c>
    </row>
    <row r="202" spans="1:8" s="69" customFormat="1" ht="15" x14ac:dyDescent="0.2">
      <c r="A202" s="71"/>
      <c r="B202" s="72" t="s">
        <v>245</v>
      </c>
      <c r="C202" s="45">
        <v>1</v>
      </c>
      <c r="D202" s="45">
        <v>2</v>
      </c>
      <c r="E202" s="70">
        <f t="shared" si="44"/>
        <v>5.5555555555555558E-3</v>
      </c>
      <c r="F202" s="70">
        <f t="shared" si="45"/>
        <v>1.2658227848101266E-2</v>
      </c>
      <c r="G202" s="67">
        <f t="shared" si="46"/>
        <v>1</v>
      </c>
      <c r="H202" s="68">
        <f t="shared" si="47"/>
        <v>5.5555555555555558E-3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4</v>
      </c>
      <c r="D212" s="45">
        <v>4</v>
      </c>
      <c r="E212" s="70">
        <f t="shared" si="44"/>
        <v>2.2222222222222223E-2</v>
      </c>
      <c r="F212" s="70">
        <f t="shared" si="45"/>
        <v>2.5316455696202531E-2</v>
      </c>
      <c r="G212" s="67">
        <f t="shared" si="46"/>
        <v>0</v>
      </c>
      <c r="H212" s="68">
        <f t="shared" si="47"/>
        <v>0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58</v>
      </c>
      <c r="D224" s="45">
        <v>4</v>
      </c>
      <c r="E224" s="70">
        <f t="shared" si="44"/>
        <v>0.32222222222222224</v>
      </c>
      <c r="F224" s="70">
        <f t="shared" si="45"/>
        <v>2.5316455696202531E-2</v>
      </c>
      <c r="G224" s="67">
        <f t="shared" si="46"/>
        <v>-0.93103448275862066</v>
      </c>
      <c r="H224" s="68">
        <f t="shared" si="47"/>
        <v>-0.3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1</v>
      </c>
      <c r="D226" s="45">
        <v>0</v>
      </c>
      <c r="E226" s="70">
        <f t="shared" si="44"/>
        <v>5.5555555555555558E-3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1</v>
      </c>
      <c r="E227" s="70">
        <f t="shared" si="44"/>
        <v>5.5555555555555558E-3</v>
      </c>
      <c r="F227" s="70">
        <f t="shared" si="45"/>
        <v>6.3291139240506328E-3</v>
      </c>
      <c r="G227" s="67">
        <f t="shared" si="46"/>
        <v>0</v>
      </c>
      <c r="H227" s="68">
        <f t="shared" si="47"/>
        <v>0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2</v>
      </c>
      <c r="E230" s="70" t="str">
        <f t="shared" si="44"/>
        <v/>
      </c>
      <c r="F230" s="70">
        <f t="shared" si="45"/>
        <v>1.2658227848101266E-2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1</v>
      </c>
      <c r="E243" s="70" t="str">
        <f t="shared" si="68"/>
        <v/>
      </c>
      <c r="F243" s="70">
        <f t="shared" si="69"/>
        <v>6.3291139240506328E-3</v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26</v>
      </c>
      <c r="D248" s="45"/>
      <c r="E248" s="70">
        <f t="shared" si="68"/>
        <v>0.14444444444444443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6</v>
      </c>
      <c r="D253" s="45">
        <v>7</v>
      </c>
      <c r="E253" s="70">
        <f t="shared" si="68"/>
        <v>3.3333333333333333E-2</v>
      </c>
      <c r="F253" s="70">
        <f t="shared" si="69"/>
        <v>4.4303797468354431E-2</v>
      </c>
      <c r="G253" s="67">
        <f t="shared" si="70"/>
        <v>0.16666666666666666</v>
      </c>
      <c r="H253" s="68">
        <f t="shared" si="71"/>
        <v>5.5555555555555549E-3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14</v>
      </c>
      <c r="E255" s="70" t="str">
        <f t="shared" ref="E255:E260" si="76">+IF(C255=0,"",C255/C$161)</f>
        <v/>
      </c>
      <c r="F255" s="70">
        <f t="shared" ref="F255:F260" si="77">+IF(D255=0,"",D255/D$161)</f>
        <v>8.8607594936708861E-2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0</v>
      </c>
      <c r="E260" s="70" t="str">
        <f t="shared" si="76"/>
        <v/>
      </c>
      <c r="F260" s="70" t="str">
        <f t="shared" si="77"/>
        <v/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2</v>
      </c>
      <c r="E261" s="70" t="str">
        <f t="shared" si="68"/>
        <v/>
      </c>
      <c r="F261" s="70">
        <f t="shared" si="69"/>
        <v>1.2658227848101266E-2</v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9</v>
      </c>
      <c r="D262" s="45">
        <v>0</v>
      </c>
      <c r="E262" s="70">
        <f t="shared" si="68"/>
        <v>0.05</v>
      </c>
      <c r="F262" s="70" t="str">
        <f t="shared" si="69"/>
        <v/>
      </c>
      <c r="G262" s="67" t="str">
        <f t="shared" si="70"/>
        <v>0</v>
      </c>
      <c r="H262" s="68">
        <f t="shared" si="71"/>
        <v>0</v>
      </c>
    </row>
    <row r="263" spans="1:8" s="69" customFormat="1" ht="15" x14ac:dyDescent="0.2">
      <c r="A263" s="71"/>
      <c r="B263" s="72" t="s">
        <v>71</v>
      </c>
      <c r="C263" s="45">
        <v>2</v>
      </c>
      <c r="D263" s="45">
        <v>0</v>
      </c>
      <c r="E263" s="70">
        <f t="shared" si="68"/>
        <v>1.1111111111111112E-2</v>
      </c>
      <c r="F263" s="70" t="str">
        <f t="shared" si="69"/>
        <v/>
      </c>
      <c r="G263" s="67" t="str">
        <f t="shared" si="70"/>
        <v>0</v>
      </c>
      <c r="H263" s="68">
        <f t="shared" si="71"/>
        <v>0</v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0</v>
      </c>
      <c r="E264" s="70">
        <f t="shared" si="68"/>
        <v>5.5555555555555558E-3</v>
      </c>
      <c r="F264" s="70" t="str">
        <f t="shared" si="69"/>
        <v/>
      </c>
      <c r="G264" s="67" t="str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1</v>
      </c>
      <c r="E271" s="70" t="str">
        <f t="shared" si="68"/>
        <v/>
      </c>
      <c r="F271" s="70">
        <f t="shared" si="69"/>
        <v>6.3291139240506328E-3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1</v>
      </c>
      <c r="E276" s="70" t="str">
        <f t="shared" si="68"/>
        <v/>
      </c>
      <c r="F276" s="70">
        <f t="shared" si="69"/>
        <v>6.3291139240506328E-3</v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7</v>
      </c>
      <c r="D284" s="45">
        <v>16</v>
      </c>
      <c r="E284" s="70">
        <f t="shared" si="68"/>
        <v>3.888888888888889E-2</v>
      </c>
      <c r="F284" s="70">
        <f t="shared" si="69"/>
        <v>0.10126582278481013</v>
      </c>
      <c r="G284" s="67">
        <f t="shared" si="70"/>
        <v>1.2857142857142858</v>
      </c>
      <c r="H284" s="68">
        <f t="shared" si="71"/>
        <v>0.05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2</v>
      </c>
      <c r="D287" s="45">
        <v>1</v>
      </c>
      <c r="E287" s="70">
        <f t="shared" si="68"/>
        <v>1.1111111111111112E-2</v>
      </c>
      <c r="F287" s="70">
        <f t="shared" si="69"/>
        <v>6.3291139240506328E-3</v>
      </c>
      <c r="G287" s="67">
        <f t="shared" si="70"/>
        <v>-0.5</v>
      </c>
      <c r="H287" s="68">
        <f t="shared" si="71"/>
        <v>-5.5555555555555558E-3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1</v>
      </c>
      <c r="E289" s="70" t="str">
        <f t="shared" si="68"/>
        <v/>
      </c>
      <c r="F289" s="70">
        <f t="shared" si="69"/>
        <v>6.3291139240506328E-3</v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7</v>
      </c>
      <c r="D299" s="45">
        <v>0</v>
      </c>
      <c r="E299" s="70">
        <f t="shared" si="68"/>
        <v>3.888888888888889E-2</v>
      </c>
      <c r="F299" s="70" t="str">
        <f t="shared" si="69"/>
        <v/>
      </c>
      <c r="G299" s="67" t="str">
        <f t="shared" si="70"/>
        <v>0</v>
      </c>
      <c r="H299" s="68">
        <f t="shared" si="71"/>
        <v>0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1</v>
      </c>
      <c r="E304" s="70" t="str">
        <f t="shared" si="68"/>
        <v/>
      </c>
      <c r="F304" s="70">
        <f t="shared" si="69"/>
        <v>6.3291139240506328E-3</v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338</v>
      </c>
      <c r="D329" s="41">
        <f>SUM(D330:D546)</f>
        <v>174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-0.48520710059171596</v>
      </c>
      <c r="H329" s="42">
        <f>+IF(OR(AND(E329=""),(G329="")),"",E329*G329)</f>
        <v>-0.48520710059171596</v>
      </c>
    </row>
    <row r="330" spans="1:8" s="69" customFormat="1" ht="15" x14ac:dyDescent="0.2">
      <c r="A330" s="71"/>
      <c r="B330" s="66" t="s">
        <v>86</v>
      </c>
      <c r="C330" s="45">
        <v>13</v>
      </c>
      <c r="D330" s="45">
        <v>8</v>
      </c>
      <c r="E330" s="70">
        <f>+IF(C330=0,"",C330/C$329)</f>
        <v>3.8461538461538464E-2</v>
      </c>
      <c r="F330" s="70">
        <f>+IF(D330=0,"",D330/D$329)</f>
        <v>4.5977011494252873E-2</v>
      </c>
      <c r="G330" s="67">
        <f>+IF(OR(AND(D330=0),(C330=0)),"0",((D330-C330)/C330))</f>
        <v>-0.38461538461538464</v>
      </c>
      <c r="H330" s="68">
        <f>+IF(OR(AND(E330=""),(G330="")),"",E330*G330)</f>
        <v>-1.4792899408284025E-2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2</v>
      </c>
      <c r="E331" s="70" t="str">
        <f t="shared" ref="E331:E395" si="108">+IF(C331=0,"",C331/C$329)</f>
        <v/>
      </c>
      <c r="F331" s="70">
        <f t="shared" ref="F331:F395" si="109">+IF(D331=0,"",D331/D$329)</f>
        <v>1.1494252873563218E-2</v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1</v>
      </c>
      <c r="D332" s="45">
        <v>0</v>
      </c>
      <c r="E332" s="70">
        <f t="shared" si="108"/>
        <v>2.9585798816568047E-3</v>
      </c>
      <c r="F332" s="70" t="str">
        <f t="shared" si="109"/>
        <v/>
      </c>
      <c r="G332" s="67" t="str">
        <f t="shared" si="110"/>
        <v>0</v>
      </c>
      <c r="H332" s="68">
        <f t="shared" si="111"/>
        <v>0</v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13</v>
      </c>
      <c r="D336" s="45">
        <v>5</v>
      </c>
      <c r="E336" s="70">
        <f t="shared" si="108"/>
        <v>3.8461538461538464E-2</v>
      </c>
      <c r="F336" s="70">
        <f t="shared" si="109"/>
        <v>2.8735632183908046E-2</v>
      </c>
      <c r="G336" s="67">
        <f t="shared" si="110"/>
        <v>-0.61538461538461542</v>
      </c>
      <c r="H336" s="68">
        <f t="shared" si="111"/>
        <v>-2.3668639053254441E-2</v>
      </c>
    </row>
    <row r="337" spans="1:8" s="69" customFormat="1" ht="15" x14ac:dyDescent="0.2">
      <c r="A337" s="71"/>
      <c r="B337" s="66" t="s">
        <v>94</v>
      </c>
      <c r="C337" s="45">
        <v>3</v>
      </c>
      <c r="D337" s="45">
        <v>4</v>
      </c>
      <c r="E337" s="70">
        <f t="shared" si="108"/>
        <v>8.8757396449704144E-3</v>
      </c>
      <c r="F337" s="70">
        <f t="shared" si="109"/>
        <v>2.2988505747126436E-2</v>
      </c>
      <c r="G337" s="67">
        <f t="shared" si="110"/>
        <v>0.33333333333333331</v>
      </c>
      <c r="H337" s="68">
        <f t="shared" si="111"/>
        <v>2.9585798816568047E-3</v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1</v>
      </c>
      <c r="E339" s="70" t="str">
        <f t="shared" si="108"/>
        <v/>
      </c>
      <c r="F339" s="70">
        <f t="shared" si="109"/>
        <v>5.7471264367816091E-3</v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1</v>
      </c>
      <c r="D340" s="45">
        <v>0</v>
      </c>
      <c r="E340" s="70">
        <f t="shared" si="108"/>
        <v>2.9585798816568047E-3</v>
      </c>
      <c r="F340" s="70" t="str">
        <f t="shared" si="109"/>
        <v/>
      </c>
      <c r="G340" s="67" t="str">
        <f t="shared" si="110"/>
        <v>0</v>
      </c>
      <c r="H340" s="68">
        <f t="shared" si="111"/>
        <v>0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23</v>
      </c>
      <c r="D342" s="45">
        <v>42</v>
      </c>
      <c r="E342" s="70">
        <f t="shared" si="108"/>
        <v>6.8047337278106509E-2</v>
      </c>
      <c r="F342" s="70">
        <f t="shared" si="109"/>
        <v>0.2413793103448276</v>
      </c>
      <c r="G342" s="67">
        <f t="shared" si="110"/>
        <v>0.82608695652173914</v>
      </c>
      <c r="H342" s="68">
        <f t="shared" si="111"/>
        <v>5.6213017751479293E-2</v>
      </c>
    </row>
    <row r="343" spans="1:8" s="69" customFormat="1" ht="15" x14ac:dyDescent="0.2">
      <c r="A343" s="71"/>
      <c r="B343" s="66" t="s">
        <v>85</v>
      </c>
      <c r="C343" s="45">
        <v>3</v>
      </c>
      <c r="D343" s="45">
        <v>1</v>
      </c>
      <c r="E343" s="70">
        <f t="shared" si="108"/>
        <v>8.8757396449704144E-3</v>
      </c>
      <c r="F343" s="70">
        <f t="shared" si="109"/>
        <v>5.7471264367816091E-3</v>
      </c>
      <c r="G343" s="67">
        <f t="shared" si="110"/>
        <v>-0.66666666666666663</v>
      </c>
      <c r="H343" s="68">
        <f t="shared" si="111"/>
        <v>-5.9171597633136093E-3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7</v>
      </c>
      <c r="D345" s="45">
        <v>12</v>
      </c>
      <c r="E345" s="70">
        <f t="shared" si="108"/>
        <v>2.0710059171597635E-2</v>
      </c>
      <c r="F345" s="70">
        <f t="shared" si="109"/>
        <v>6.8965517241379309E-2</v>
      </c>
      <c r="G345" s="67">
        <f t="shared" si="110"/>
        <v>0.7142857142857143</v>
      </c>
      <c r="H345" s="68">
        <f t="shared" si="111"/>
        <v>1.4792899408284025E-2</v>
      </c>
    </row>
    <row r="346" spans="1:8" s="69" customFormat="1" ht="15" x14ac:dyDescent="0.2">
      <c r="A346" s="71"/>
      <c r="B346" s="66" t="s">
        <v>88</v>
      </c>
      <c r="C346" s="45">
        <v>4</v>
      </c>
      <c r="D346" s="45">
        <v>0</v>
      </c>
      <c r="E346" s="70">
        <f t="shared" si="108"/>
        <v>1.1834319526627219E-2</v>
      </c>
      <c r="F346" s="70" t="str">
        <f t="shared" si="109"/>
        <v/>
      </c>
      <c r="G346" s="67" t="str">
        <f t="shared" si="110"/>
        <v>0</v>
      </c>
      <c r="H346" s="68">
        <f t="shared" si="111"/>
        <v>0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2</v>
      </c>
      <c r="D349" s="45">
        <v>0</v>
      </c>
      <c r="E349" s="70">
        <f t="shared" si="108"/>
        <v>5.9171597633136093E-3</v>
      </c>
      <c r="F349" s="70" t="str">
        <f t="shared" si="109"/>
        <v/>
      </c>
      <c r="G349" s="67" t="str">
        <f t="shared" si="110"/>
        <v>0</v>
      </c>
      <c r="H349" s="68">
        <f t="shared" si="111"/>
        <v>0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0</v>
      </c>
      <c r="E350" s="70">
        <f t="shared" si="108"/>
        <v>2.9585798816568047E-3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1</v>
      </c>
      <c r="D352" s="45">
        <v>1</v>
      </c>
      <c r="E352" s="70">
        <f t="shared" si="108"/>
        <v>2.9585798816568047E-3</v>
      </c>
      <c r="F352" s="70">
        <f t="shared" si="109"/>
        <v>5.7471264367816091E-3</v>
      </c>
      <c r="G352" s="67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1</v>
      </c>
      <c r="D353" s="45">
        <v>4</v>
      </c>
      <c r="E353" s="70">
        <f t="shared" si="108"/>
        <v>2.9585798816568047E-3</v>
      </c>
      <c r="F353" s="70">
        <f t="shared" si="109"/>
        <v>2.2988505747126436E-2</v>
      </c>
      <c r="G353" s="67">
        <f t="shared" si="110"/>
        <v>3</v>
      </c>
      <c r="H353" s="68">
        <f t="shared" si="111"/>
        <v>8.8757396449704144E-3</v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0</v>
      </c>
      <c r="E354" s="70" t="str">
        <f t="shared" si="108"/>
        <v/>
      </c>
      <c r="F354" s="70" t="str">
        <f t="shared" si="109"/>
        <v/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2</v>
      </c>
      <c r="E358" s="70" t="str">
        <f t="shared" si="108"/>
        <v/>
      </c>
      <c r="F358" s="70">
        <f t="shared" si="109"/>
        <v>1.1494252873563218E-2</v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0</v>
      </c>
      <c r="E359" s="70">
        <f t="shared" si="108"/>
        <v>2.9585798816568047E-3</v>
      </c>
      <c r="F359" s="70" t="str">
        <f t="shared" si="109"/>
        <v/>
      </c>
      <c r="G359" s="67" t="str">
        <f t="shared" si="110"/>
        <v>0</v>
      </c>
      <c r="H359" s="68">
        <f t="shared" si="111"/>
        <v>0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19</v>
      </c>
      <c r="D361" s="45">
        <v>0</v>
      </c>
      <c r="E361" s="70">
        <f t="shared" si="108"/>
        <v>5.6213017751479293E-2</v>
      </c>
      <c r="F361" s="70" t="str">
        <f t="shared" si="109"/>
        <v/>
      </c>
      <c r="G361" s="67" t="str">
        <f t="shared" si="110"/>
        <v>0</v>
      </c>
      <c r="H361" s="68">
        <f t="shared" si="111"/>
        <v>0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28</v>
      </c>
      <c r="D363" s="45">
        <v>2</v>
      </c>
      <c r="E363" s="70">
        <f t="shared" si="108"/>
        <v>8.2840236686390539E-2</v>
      </c>
      <c r="F363" s="70">
        <f t="shared" si="109"/>
        <v>1.1494252873563218E-2</v>
      </c>
      <c r="G363" s="67">
        <f t="shared" si="110"/>
        <v>-0.9285714285714286</v>
      </c>
      <c r="H363" s="68">
        <f t="shared" si="111"/>
        <v>-7.6923076923076927E-2</v>
      </c>
    </row>
    <row r="364" spans="1:8" s="69" customFormat="1" ht="15" x14ac:dyDescent="0.2">
      <c r="A364" s="71"/>
      <c r="B364" s="66" t="s">
        <v>283</v>
      </c>
      <c r="C364" s="45">
        <v>1</v>
      </c>
      <c r="D364" s="45">
        <v>0</v>
      </c>
      <c r="E364" s="70">
        <f t="shared" si="108"/>
        <v>2.9585798816568047E-3</v>
      </c>
      <c r="F364" s="70" t="str">
        <f t="shared" si="109"/>
        <v/>
      </c>
      <c r="G364" s="67" t="str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1</v>
      </c>
      <c r="D365" s="45">
        <v>0</v>
      </c>
      <c r="E365" s="70">
        <f t="shared" si="108"/>
        <v>2.9585798816568047E-3</v>
      </c>
      <c r="F365" s="70" t="str">
        <f t="shared" si="109"/>
        <v/>
      </c>
      <c r="G365" s="67" t="str">
        <f t="shared" si="110"/>
        <v>0</v>
      </c>
      <c r="H365" s="68">
        <f t="shared" si="111"/>
        <v>0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6</v>
      </c>
      <c r="D367" s="45">
        <v>15</v>
      </c>
      <c r="E367" s="70">
        <f t="shared" si="108"/>
        <v>1.7751479289940829E-2</v>
      </c>
      <c r="F367" s="70">
        <f t="shared" si="109"/>
        <v>8.6206896551724144E-2</v>
      </c>
      <c r="G367" s="67">
        <f t="shared" si="110"/>
        <v>1.5</v>
      </c>
      <c r="H367" s="68">
        <f t="shared" si="111"/>
        <v>2.6627218934911243E-2</v>
      </c>
    </row>
    <row r="368" spans="1:8" s="69" customFormat="1" ht="15" x14ac:dyDescent="0.2">
      <c r="A368" s="71"/>
      <c r="B368" s="66" t="s">
        <v>109</v>
      </c>
      <c r="C368" s="45">
        <v>15</v>
      </c>
      <c r="D368" s="45">
        <v>5</v>
      </c>
      <c r="E368" s="70">
        <f t="shared" si="108"/>
        <v>4.4378698224852069E-2</v>
      </c>
      <c r="F368" s="70">
        <f t="shared" si="109"/>
        <v>2.8735632183908046E-2</v>
      </c>
      <c r="G368" s="67">
        <f t="shared" si="110"/>
        <v>-0.66666666666666663</v>
      </c>
      <c r="H368" s="68">
        <f t="shared" si="111"/>
        <v>-2.9585798816568046E-2</v>
      </c>
    </row>
    <row r="369" spans="1:8" s="69" customFormat="1" ht="15" x14ac:dyDescent="0.2">
      <c r="A369" s="71"/>
      <c r="B369" s="66" t="s">
        <v>102</v>
      </c>
      <c r="C369" s="45">
        <v>8</v>
      </c>
      <c r="D369" s="45">
        <v>2</v>
      </c>
      <c r="E369" s="70">
        <f t="shared" si="108"/>
        <v>2.3668639053254437E-2</v>
      </c>
      <c r="F369" s="70">
        <f t="shared" si="109"/>
        <v>1.1494252873563218E-2</v>
      </c>
      <c r="G369" s="67">
        <f t="shared" si="110"/>
        <v>-0.75</v>
      </c>
      <c r="H369" s="68">
        <f t="shared" si="111"/>
        <v>-1.7751479289940829E-2</v>
      </c>
    </row>
    <row r="370" spans="1:8" s="69" customFormat="1" ht="15" x14ac:dyDescent="0.2">
      <c r="A370" s="71"/>
      <c r="B370" s="66" t="s">
        <v>108</v>
      </c>
      <c r="C370" s="45">
        <v>8</v>
      </c>
      <c r="D370" s="45">
        <v>6</v>
      </c>
      <c r="E370" s="70">
        <f t="shared" si="108"/>
        <v>2.3668639053254437E-2</v>
      </c>
      <c r="F370" s="70">
        <f t="shared" si="109"/>
        <v>3.4482758620689655E-2</v>
      </c>
      <c r="G370" s="67">
        <f t="shared" si="110"/>
        <v>-0.25</v>
      </c>
      <c r="H370" s="68">
        <f t="shared" si="111"/>
        <v>-5.9171597633136093E-3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1</v>
      </c>
      <c r="E372" s="70" t="str">
        <f t="shared" si="108"/>
        <v/>
      </c>
      <c r="F372" s="70">
        <f t="shared" si="109"/>
        <v>5.7471264367816091E-3</v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</v>
      </c>
      <c r="D374" s="45">
        <v>0</v>
      </c>
      <c r="E374" s="70">
        <f t="shared" si="108"/>
        <v>2.9585798816568047E-3</v>
      </c>
      <c r="F374" s="70" t="str">
        <f t="shared" si="109"/>
        <v/>
      </c>
      <c r="G374" s="67" t="str">
        <f t="shared" si="110"/>
        <v>0</v>
      </c>
      <c r="H374" s="68">
        <f t="shared" si="111"/>
        <v>0</v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1</v>
      </c>
      <c r="E375" s="70">
        <f t="shared" si="108"/>
        <v>2.9585798816568047E-3</v>
      </c>
      <c r="F375" s="70">
        <f t="shared" si="109"/>
        <v>5.7471264367816091E-3</v>
      </c>
      <c r="G375" s="67">
        <f t="shared" si="110"/>
        <v>0</v>
      </c>
      <c r="H375" s="68">
        <f t="shared" si="111"/>
        <v>0</v>
      </c>
    </row>
    <row r="376" spans="1:8" s="69" customFormat="1" ht="15" x14ac:dyDescent="0.2">
      <c r="A376" s="71"/>
      <c r="B376" s="66" t="s">
        <v>101</v>
      </c>
      <c r="C376" s="45">
        <v>6</v>
      </c>
      <c r="D376" s="45">
        <v>0</v>
      </c>
      <c r="E376" s="70">
        <f t="shared" si="108"/>
        <v>1.7751479289940829E-2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</v>
      </c>
      <c r="D378" s="45">
        <v>0</v>
      </c>
      <c r="E378" s="70">
        <f t="shared" si="108"/>
        <v>2.9585798816568047E-3</v>
      </c>
      <c r="F378" s="70" t="str">
        <f t="shared" si="109"/>
        <v/>
      </c>
      <c r="G378" s="67" t="str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2</v>
      </c>
      <c r="D379" s="45">
        <v>0</v>
      </c>
      <c r="E379" s="70">
        <f t="shared" si="108"/>
        <v>5.9171597633136093E-3</v>
      </c>
      <c r="F379" s="70" t="str">
        <f t="shared" si="109"/>
        <v/>
      </c>
      <c r="G379" s="67" t="str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6</v>
      </c>
      <c r="D380" s="45">
        <v>1</v>
      </c>
      <c r="E380" s="70">
        <f t="shared" si="108"/>
        <v>1.7751479289940829E-2</v>
      </c>
      <c r="F380" s="70">
        <f t="shared" si="109"/>
        <v>5.7471264367816091E-3</v>
      </c>
      <c r="G380" s="67">
        <f t="shared" si="110"/>
        <v>-0.83333333333333337</v>
      </c>
      <c r="H380" s="68">
        <f t="shared" si="111"/>
        <v>-1.4792899408284025E-2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</v>
      </c>
      <c r="D382" s="45">
        <v>1</v>
      </c>
      <c r="E382" s="70">
        <f t="shared" si="108"/>
        <v>5.9171597633136093E-3</v>
      </c>
      <c r="F382" s="70">
        <f t="shared" si="109"/>
        <v>5.7471264367816091E-3</v>
      </c>
      <c r="G382" s="67">
        <f t="shared" si="110"/>
        <v>-0.5</v>
      </c>
      <c r="H382" s="68">
        <f t="shared" si="111"/>
        <v>-2.9585798816568047E-3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2</v>
      </c>
      <c r="E387" s="70" t="str">
        <f t="shared" si="108"/>
        <v/>
      </c>
      <c r="F387" s="70">
        <f t="shared" si="109"/>
        <v>1.1494252873563218E-2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7</v>
      </c>
      <c r="D390" s="45">
        <v>1</v>
      </c>
      <c r="E390" s="70">
        <f t="shared" si="108"/>
        <v>2.0710059171597635E-2</v>
      </c>
      <c r="F390" s="70">
        <f t="shared" si="109"/>
        <v>5.7471264367816091E-3</v>
      </c>
      <c r="G390" s="67">
        <f t="shared" si="110"/>
        <v>-0.8571428571428571</v>
      </c>
      <c r="H390" s="68">
        <f t="shared" si="111"/>
        <v>-1.7751479289940829E-2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28</v>
      </c>
      <c r="D393" s="45">
        <v>12</v>
      </c>
      <c r="E393" s="70">
        <f t="shared" si="108"/>
        <v>8.2840236686390539E-2</v>
      </c>
      <c r="F393" s="70">
        <f t="shared" si="109"/>
        <v>6.8965517241379309E-2</v>
      </c>
      <c r="G393" s="67">
        <f t="shared" si="110"/>
        <v>-0.5714285714285714</v>
      </c>
      <c r="H393" s="68">
        <f t="shared" si="111"/>
        <v>-4.7337278106508875E-2</v>
      </c>
    </row>
    <row r="394" spans="1:8" s="69" customFormat="1" ht="15" x14ac:dyDescent="0.2">
      <c r="A394" s="71"/>
      <c r="B394" s="66" t="s">
        <v>548</v>
      </c>
      <c r="C394" s="45">
        <v>23</v>
      </c>
      <c r="D394" s="45">
        <v>0</v>
      </c>
      <c r="E394" s="70">
        <f t="shared" si="108"/>
        <v>6.8047337278106509E-2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71</v>
      </c>
      <c r="D410" s="45">
        <v>0</v>
      </c>
      <c r="E410" s="70">
        <f t="shared" si="116"/>
        <v>0.21005917159763313</v>
      </c>
      <c r="F410" s="70" t="str">
        <f t="shared" si="117"/>
        <v/>
      </c>
      <c r="G410" s="67" t="str">
        <f t="shared" si="118"/>
        <v>0</v>
      </c>
      <c r="H410" s="68">
        <f t="shared" si="119"/>
        <v>0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2</v>
      </c>
      <c r="D412" s="45">
        <v>1</v>
      </c>
      <c r="E412" s="70">
        <f t="shared" si="116"/>
        <v>5.9171597633136093E-3</v>
      </c>
      <c r="F412" s="70">
        <f t="shared" si="117"/>
        <v>5.7471264367816091E-3</v>
      </c>
      <c r="G412" s="67">
        <f t="shared" si="118"/>
        <v>-0.5</v>
      </c>
      <c r="H412" s="68">
        <f t="shared" si="119"/>
        <v>-2.9585798816568047E-3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1</v>
      </c>
      <c r="D423" s="45">
        <v>3</v>
      </c>
      <c r="E423" s="70">
        <f t="shared" si="116"/>
        <v>2.9585798816568047E-3</v>
      </c>
      <c r="F423" s="70">
        <f t="shared" si="117"/>
        <v>1.7241379310344827E-2</v>
      </c>
      <c r="G423" s="67">
        <f t="shared" si="118"/>
        <v>2</v>
      </c>
      <c r="H423" s="68">
        <f t="shared" si="119"/>
        <v>5.9171597633136093E-3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1</v>
      </c>
      <c r="E428" s="70" t="str">
        <f t="shared" si="116"/>
        <v/>
      </c>
      <c r="F428" s="70">
        <f t="shared" si="117"/>
        <v>5.7471264367816091E-3</v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1</v>
      </c>
      <c r="D430" s="45">
        <v>0</v>
      </c>
      <c r="E430" s="70">
        <f t="shared" si="116"/>
        <v>2.9585798816568047E-3</v>
      </c>
      <c r="F430" s="70" t="str">
        <f t="shared" si="117"/>
        <v/>
      </c>
      <c r="G430" s="67" t="str">
        <f t="shared" si="118"/>
        <v>0</v>
      </c>
      <c r="H430" s="68">
        <f t="shared" si="119"/>
        <v>0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0</v>
      </c>
      <c r="E432" s="70" t="str">
        <f t="shared" si="116"/>
        <v/>
      </c>
      <c r="F432" s="70" t="str">
        <f t="shared" si="117"/>
        <v/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7</v>
      </c>
      <c r="D438" s="45">
        <v>10</v>
      </c>
      <c r="E438" s="70">
        <f t="shared" si="116"/>
        <v>2.0710059171597635E-2</v>
      </c>
      <c r="F438" s="70">
        <f t="shared" si="117"/>
        <v>5.7471264367816091E-2</v>
      </c>
      <c r="G438" s="67">
        <f t="shared" si="118"/>
        <v>0.42857142857142855</v>
      </c>
      <c r="H438" s="68">
        <f t="shared" si="119"/>
        <v>8.8757396449704144E-3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1</v>
      </c>
      <c r="E450" s="70" t="str">
        <f t="shared" si="116"/>
        <v/>
      </c>
      <c r="F450" s="70">
        <f t="shared" si="117"/>
        <v>5.7471264367816091E-3</v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0</v>
      </c>
      <c r="E451" s="70" t="str">
        <f t="shared" si="116"/>
        <v/>
      </c>
      <c r="F451" s="70" t="str">
        <f t="shared" si="117"/>
        <v/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3</v>
      </c>
      <c r="D453" s="45">
        <v>1</v>
      </c>
      <c r="E453" s="70">
        <f t="shared" si="116"/>
        <v>8.8757396449704144E-3</v>
      </c>
      <c r="F453" s="70">
        <f t="shared" si="117"/>
        <v>5.7471264367816091E-3</v>
      </c>
      <c r="G453" s="67">
        <f t="shared" si="118"/>
        <v>-0.66666666666666663</v>
      </c>
      <c r="H453" s="68">
        <f t="shared" si="119"/>
        <v>-5.9171597633136093E-3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2</v>
      </c>
      <c r="D467" s="45">
        <v>2</v>
      </c>
      <c r="E467" s="70">
        <f t="shared" si="116"/>
        <v>5.9171597633136093E-3</v>
      </c>
      <c r="F467" s="70">
        <f t="shared" si="117"/>
        <v>1.1494252873563218E-2</v>
      </c>
      <c r="G467" s="67">
        <f t="shared" si="118"/>
        <v>0</v>
      </c>
      <c r="H467" s="68">
        <f t="shared" si="119"/>
        <v>0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7</v>
      </c>
      <c r="E506" s="70" t="str">
        <f t="shared" si="136"/>
        <v/>
      </c>
      <c r="F506" s="70">
        <f t="shared" si="137"/>
        <v>4.0229885057471264E-2</v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1</v>
      </c>
      <c r="E509" s="70" t="str">
        <f t="shared" si="136"/>
        <v/>
      </c>
      <c r="F509" s="70">
        <f t="shared" si="137"/>
        <v>5.7471264367816091E-3</v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2</v>
      </c>
      <c r="D524" s="45">
        <v>0</v>
      </c>
      <c r="E524" s="70">
        <f t="shared" si="136"/>
        <v>5.9171597633136093E-3</v>
      </c>
      <c r="F524" s="70" t="str">
        <f t="shared" si="137"/>
        <v/>
      </c>
      <c r="G524" s="67" t="str">
        <f t="shared" si="138"/>
        <v>0</v>
      </c>
      <c r="H524" s="68">
        <f t="shared" si="139"/>
        <v>0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3</v>
      </c>
      <c r="E525" s="70" t="str">
        <f t="shared" si="136"/>
        <v/>
      </c>
      <c r="F525" s="70">
        <f t="shared" si="137"/>
        <v>1.7241379310344827E-2</v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6</v>
      </c>
      <c r="E526" s="70" t="str">
        <f t="shared" si="136"/>
        <v/>
      </c>
      <c r="F526" s="70">
        <f t="shared" si="137"/>
        <v>3.4482758620689655E-2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</v>
      </c>
      <c r="D529" s="45">
        <v>1</v>
      </c>
      <c r="E529" s="70">
        <f t="shared" si="136"/>
        <v>5.9171597633136093E-3</v>
      </c>
      <c r="F529" s="70">
        <f t="shared" si="137"/>
        <v>5.7471264367816091E-3</v>
      </c>
      <c r="G529" s="67">
        <f t="shared" si="138"/>
        <v>-0.5</v>
      </c>
      <c r="H529" s="68">
        <f t="shared" si="139"/>
        <v>-2.9585798816568047E-3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2</v>
      </c>
      <c r="E530" s="70">
        <f t="shared" si="136"/>
        <v>2.9585798816568047E-3</v>
      </c>
      <c r="F530" s="70">
        <f t="shared" si="137"/>
        <v>1.1494252873563218E-2</v>
      </c>
      <c r="G530" s="67">
        <f t="shared" si="138"/>
        <v>1</v>
      </c>
      <c r="H530" s="68">
        <f t="shared" si="139"/>
        <v>2.9585798816568047E-3</v>
      </c>
    </row>
    <row r="531" spans="1:8" s="69" customFormat="1" ht="15" x14ac:dyDescent="0.2">
      <c r="A531" s="71"/>
      <c r="B531" s="66" t="s">
        <v>350</v>
      </c>
      <c r="C531" s="45">
        <v>5</v>
      </c>
      <c r="D531" s="45">
        <v>4</v>
      </c>
      <c r="E531" s="70">
        <f t="shared" si="136"/>
        <v>1.4792899408284023E-2</v>
      </c>
      <c r="F531" s="70">
        <f t="shared" si="137"/>
        <v>2.2988505747126436E-2</v>
      </c>
      <c r="G531" s="67">
        <f t="shared" si="138"/>
        <v>-0.2</v>
      </c>
      <c r="H531" s="68">
        <f t="shared" si="139"/>
        <v>-2.9585798816568047E-3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0</v>
      </c>
      <c r="E536" s="70">
        <f t="shared" si="148"/>
        <v>2.9585798816568047E-3</v>
      </c>
      <c r="F536" s="70" t="str">
        <f t="shared" si="149"/>
        <v/>
      </c>
      <c r="G536" s="67" t="str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3</v>
      </c>
      <c r="D538" s="45">
        <v>0</v>
      </c>
      <c r="E538" s="70">
        <f t="shared" si="148"/>
        <v>8.8757396449704144E-3</v>
      </c>
      <c r="F538" s="70" t="str">
        <f t="shared" si="149"/>
        <v/>
      </c>
      <c r="G538" s="67" t="str">
        <f t="shared" si="150"/>
        <v>0</v>
      </c>
      <c r="H538" s="68">
        <f t="shared" si="151"/>
        <v>0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118</v>
      </c>
      <c r="D552" s="41">
        <f>SUM(D553:D579)</f>
        <v>134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0.13559322033898305</v>
      </c>
      <c r="H552" s="42">
        <f>+IF(OR(AND(E552=""),(G552="")),"",E552*G552)</f>
        <v>0.13559322033898305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2</v>
      </c>
      <c r="D554" s="45">
        <v>3</v>
      </c>
      <c r="E554" s="70">
        <f t="shared" ref="E554:E579" si="152">+IF(C554=0,"",C554/C$552)</f>
        <v>1.6949152542372881E-2</v>
      </c>
      <c r="F554" s="70">
        <f t="shared" ref="F554:F579" si="153">+IF(D554=0,"",D554/D$552)</f>
        <v>2.2388059701492536E-2</v>
      </c>
      <c r="G554" s="67">
        <f t="shared" ref="G554:G579" si="154">+IF(OR(AND(D554=0),(C554=0)),"0",((D554-C554)/C554))</f>
        <v>0.5</v>
      </c>
      <c r="H554" s="68">
        <f t="shared" ref="H554:H579" si="155">+IF(OR(AND(E554=""),(G554="")),"",E554*G554)</f>
        <v>8.4745762711864406E-3</v>
      </c>
    </row>
    <row r="555" spans="1:8" s="69" customFormat="1" ht="15" x14ac:dyDescent="0.2">
      <c r="A555" s="71"/>
      <c r="B555" s="66" t="s">
        <v>359</v>
      </c>
      <c r="C555" s="45">
        <v>14</v>
      </c>
      <c r="D555" s="45">
        <v>2</v>
      </c>
      <c r="E555" s="70">
        <f t="shared" si="152"/>
        <v>0.11864406779661017</v>
      </c>
      <c r="F555" s="70">
        <f t="shared" si="153"/>
        <v>1.4925373134328358E-2</v>
      </c>
      <c r="G555" s="67">
        <f t="shared" si="154"/>
        <v>-0.8571428571428571</v>
      </c>
      <c r="H555" s="68">
        <f t="shared" si="155"/>
        <v>-0.10169491525423728</v>
      </c>
    </row>
    <row r="556" spans="1:8" s="69" customFormat="1" ht="15" x14ac:dyDescent="0.2">
      <c r="A556" s="71"/>
      <c r="B556" s="66" t="s">
        <v>360</v>
      </c>
      <c r="C556" s="45">
        <v>8</v>
      </c>
      <c r="D556" s="45">
        <v>1</v>
      </c>
      <c r="E556" s="70">
        <f t="shared" si="152"/>
        <v>6.7796610169491525E-2</v>
      </c>
      <c r="F556" s="70">
        <f t="shared" si="153"/>
        <v>7.462686567164179E-3</v>
      </c>
      <c r="G556" s="67">
        <f t="shared" si="154"/>
        <v>-0.875</v>
      </c>
      <c r="H556" s="68">
        <f t="shared" si="155"/>
        <v>-5.9322033898305086E-2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68</v>
      </c>
      <c r="D570" s="45">
        <v>113</v>
      </c>
      <c r="E570" s="70">
        <f t="shared" si="152"/>
        <v>0.57627118644067798</v>
      </c>
      <c r="F570" s="70">
        <f t="shared" si="153"/>
        <v>0.84328358208955223</v>
      </c>
      <c r="G570" s="67">
        <f t="shared" si="154"/>
        <v>0.66176470588235292</v>
      </c>
      <c r="H570" s="68">
        <f t="shared" si="155"/>
        <v>0.38135593220338981</v>
      </c>
    </row>
    <row r="571" spans="1:8" s="69" customFormat="1" ht="15" x14ac:dyDescent="0.2">
      <c r="A571" s="71"/>
      <c r="B571" s="66" t="s">
        <v>167</v>
      </c>
      <c r="C571" s="45">
        <v>0</v>
      </c>
      <c r="D571" s="45">
        <v>0</v>
      </c>
      <c r="E571" s="70" t="str">
        <f t="shared" si="152"/>
        <v/>
      </c>
      <c r="F571" s="70" t="str">
        <f t="shared" si="153"/>
        <v/>
      </c>
      <c r="G571" s="67" t="str">
        <f t="shared" si="154"/>
        <v>0</v>
      </c>
      <c r="H571" s="68" t="str">
        <f t="shared" si="155"/>
        <v/>
      </c>
    </row>
    <row r="572" spans="1:8" s="69" customFormat="1" ht="15" x14ac:dyDescent="0.2">
      <c r="A572" s="71"/>
      <c r="B572" s="66" t="s">
        <v>366</v>
      </c>
      <c r="C572" s="45">
        <v>22</v>
      </c>
      <c r="D572" s="45">
        <v>0</v>
      </c>
      <c r="E572" s="70">
        <f t="shared" si="152"/>
        <v>0.1864406779661017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15</v>
      </c>
      <c r="E576" s="70" t="str">
        <f t="shared" si="152"/>
        <v/>
      </c>
      <c r="F576" s="70">
        <f t="shared" si="153"/>
        <v>0.11194029850746269</v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3</v>
      </c>
      <c r="D578" s="45">
        <v>0</v>
      </c>
      <c r="E578" s="70">
        <f t="shared" si="152"/>
        <v>2.5423728813559324E-2</v>
      </c>
      <c r="F578" s="70" t="str">
        <f t="shared" si="153"/>
        <v/>
      </c>
      <c r="G578" s="67" t="str">
        <f t="shared" si="154"/>
        <v>0</v>
      </c>
      <c r="H578" s="68">
        <f t="shared" si="155"/>
        <v>0</v>
      </c>
    </row>
    <row r="579" spans="1:8" s="69" customFormat="1" ht="30" x14ac:dyDescent="0.2">
      <c r="A579" s="71"/>
      <c r="B579" s="66" t="s">
        <v>574</v>
      </c>
      <c r="C579" s="45">
        <v>1</v>
      </c>
      <c r="D579" s="45">
        <v>0</v>
      </c>
      <c r="E579" s="70">
        <f t="shared" si="152"/>
        <v>8.4745762711864406E-3</v>
      </c>
      <c r="F579" s="70" t="str">
        <f t="shared" si="153"/>
        <v/>
      </c>
      <c r="G579" s="67" t="str">
        <f t="shared" si="154"/>
        <v>0</v>
      </c>
      <c r="H579" s="68">
        <f t="shared" si="155"/>
        <v>0</v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453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381</v>
      </c>
      <c r="C8" s="40">
        <f>+C18+C71+C161+C329+C552</f>
        <v>483</v>
      </c>
      <c r="D8" s="41">
        <f>+D18+D71+D161+D329+D552</f>
        <v>396</v>
      </c>
      <c r="E8" s="42">
        <f>+C8/C$8</f>
        <v>1</v>
      </c>
      <c r="F8" s="42">
        <f>+D8/D$8</f>
        <v>1</v>
      </c>
      <c r="G8" s="42">
        <f>+(D8-C8)/C8</f>
        <v>-0.18012422360248448</v>
      </c>
      <c r="H8" s="42">
        <f>+E8*G8</f>
        <v>-0.18012422360248448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8</v>
      </c>
      <c r="D9" s="44">
        <f>+D18</f>
        <v>11</v>
      </c>
      <c r="E9" s="27">
        <f>C9/$C$8</f>
        <v>1.6563146997929608E-2</v>
      </c>
      <c r="F9" s="27">
        <f>D9/$D$8</f>
        <v>2.7777777777777776E-2</v>
      </c>
      <c r="G9" s="12">
        <f>+IF(OR(AND(D9=0),(C9=0)),"0",((D9-C9)/C9))</f>
        <v>0.375</v>
      </c>
      <c r="H9" s="11">
        <f>+IF(OR(AND(E9=""),(G9="")),"",E9*G9)</f>
        <v>6.2111801242236029E-3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158</v>
      </c>
      <c r="D10" s="44">
        <f>+D71</f>
        <v>140</v>
      </c>
      <c r="E10" s="27">
        <f>C10/$C$8</f>
        <v>0.32712215320910976</v>
      </c>
      <c r="F10" s="27">
        <f>D10/$D$8</f>
        <v>0.35353535353535354</v>
      </c>
      <c r="G10" s="12">
        <f>+IF(OR(AND(D10=0),(C10=0)),"0",((D10-C10)/C10))</f>
        <v>-0.11392405063291139</v>
      </c>
      <c r="H10" s="11">
        <f>+IF(OR(AND(E10=""),(G10="")),"",E10*G10)</f>
        <v>-3.7267080745341616E-2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85</v>
      </c>
      <c r="D11" s="44">
        <f>+D161</f>
        <v>41</v>
      </c>
      <c r="E11" s="27">
        <f>C11/$C$8</f>
        <v>0.17598343685300208</v>
      </c>
      <c r="F11" s="27">
        <f>D11/$D$8</f>
        <v>0.10353535353535354</v>
      </c>
      <c r="G11" s="12">
        <f>+IF(OR(AND(D11=0),(C11=0)),"0",((D11-C11)/C11))</f>
        <v>-0.51764705882352946</v>
      </c>
      <c r="H11" s="11">
        <f>+IF(OR(AND(E11=""),(G11="")),"",E11*G11)</f>
        <v>-9.1097308488612846E-2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200</v>
      </c>
      <c r="D12" s="44">
        <f>+D329</f>
        <v>163</v>
      </c>
      <c r="E12" s="27">
        <f>C12/$C$8</f>
        <v>0.41407867494824019</v>
      </c>
      <c r="F12" s="27">
        <f>D12/$D$8</f>
        <v>0.4116161616161616</v>
      </c>
      <c r="G12" s="12">
        <f>+IF(OR(AND(D12=0),(C12=0)),"0",((D12-C12)/C12))</f>
        <v>-0.185</v>
      </c>
      <c r="H12" s="11">
        <f>+IF(OR(AND(E12=""),(G12="")),"",E12*G12)</f>
        <v>-7.6604554865424432E-2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32</v>
      </c>
      <c r="D13" s="29">
        <f>+D552</f>
        <v>41</v>
      </c>
      <c r="E13" s="27">
        <f>C13/$C$8</f>
        <v>6.6252587991718431E-2</v>
      </c>
      <c r="F13" s="27">
        <f>D13/$D$8</f>
        <v>0.10353535353535354</v>
      </c>
      <c r="G13" s="12">
        <f>+IF(OR(AND(D13=0),(C13=0)),"0",((D13-C13)/C13))</f>
        <v>0.28125</v>
      </c>
      <c r="H13" s="11">
        <f>+IF(OR(AND(E13=""),(G13="")),"",E13*G13)</f>
        <v>1.8633540372670808E-2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8</v>
      </c>
      <c r="D18" s="41">
        <f>SUM(D19:D65)</f>
        <v>11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0.375</v>
      </c>
      <c r="H18" s="42">
        <f>+IF(OR(AND(E18=""),(G18="")),"",E18*G18)</f>
        <v>0.375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1</v>
      </c>
      <c r="D27" s="7">
        <v>0</v>
      </c>
      <c r="E27" s="11">
        <f t="shared" si="0"/>
        <v>0.125</v>
      </c>
      <c r="F27" s="11" t="str">
        <f t="shared" si="1"/>
        <v/>
      </c>
      <c r="G27" s="12" t="str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2</v>
      </c>
      <c r="D29" s="7">
        <v>6</v>
      </c>
      <c r="E29" s="11">
        <f t="shared" si="0"/>
        <v>0.25</v>
      </c>
      <c r="F29" s="11">
        <f t="shared" si="1"/>
        <v>0.54545454545454541</v>
      </c>
      <c r="G29" s="12">
        <f t="shared" si="2"/>
        <v>2</v>
      </c>
      <c r="H29" s="15">
        <f t="shared" si="3"/>
        <v>0.5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1</v>
      </c>
      <c r="D41" s="7">
        <v>0</v>
      </c>
      <c r="E41" s="11">
        <f t="shared" si="0"/>
        <v>0.125</v>
      </c>
      <c r="F41" s="11" t="str">
        <f t="shared" si="1"/>
        <v/>
      </c>
      <c r="G41" s="12" t="str">
        <f t="shared" si="2"/>
        <v>0</v>
      </c>
      <c r="H41" s="15">
        <f t="shared" si="3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1">
        <f t="shared" si="0"/>
        <v>0.125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0</v>
      </c>
      <c r="D49" s="7">
        <v>1</v>
      </c>
      <c r="E49" s="11" t="str">
        <f t="shared" si="0"/>
        <v/>
      </c>
      <c r="F49" s="11">
        <f t="shared" si="1"/>
        <v>9.0909090909090912E-2</v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2</v>
      </c>
      <c r="D52" s="7">
        <v>0</v>
      </c>
      <c r="E52" s="11">
        <f t="shared" si="0"/>
        <v>0.25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2</v>
      </c>
      <c r="E59" s="11" t="str">
        <f t="shared" si="0"/>
        <v/>
      </c>
      <c r="F59" s="11">
        <f t="shared" si="1"/>
        <v>0.18181818181818182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1</v>
      </c>
      <c r="D61" s="7">
        <v>0</v>
      </c>
      <c r="E61" s="11">
        <f t="shared" si="0"/>
        <v>0.125</v>
      </c>
      <c r="F61" s="11" t="str">
        <f t="shared" si="1"/>
        <v/>
      </c>
      <c r="G61" s="12" t="str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2</v>
      </c>
      <c r="E63" s="11" t="str">
        <f t="shared" si="0"/>
        <v/>
      </c>
      <c r="F63" s="11">
        <f t="shared" si="1"/>
        <v>0.18181818181818182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158</v>
      </c>
      <c r="D71" s="41">
        <f>SUM(D72:D155)</f>
        <v>140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-0.11392405063291139</v>
      </c>
      <c r="H71" s="42">
        <f>+IF(OR(AND(E71=""),(G71="")),"",E71*G71)</f>
        <v>-0.11392405063291139</v>
      </c>
    </row>
    <row r="72" spans="1:8" ht="15" x14ac:dyDescent="0.2">
      <c r="B72" s="5" t="s">
        <v>472</v>
      </c>
      <c r="C72" s="7">
        <v>2</v>
      </c>
      <c r="D72" s="7">
        <v>2</v>
      </c>
      <c r="E72" s="13">
        <f>+IF(C72=0,"",C72/C$71)</f>
        <v>1.2658227848101266E-2</v>
      </c>
      <c r="F72" s="13">
        <f>+IF(D72=0,"",D72/D$71)</f>
        <v>1.4285714285714285E-2</v>
      </c>
      <c r="G72" s="12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1</v>
      </c>
      <c r="D73" s="7">
        <v>2</v>
      </c>
      <c r="E73" s="13">
        <f t="shared" ref="E73:E142" si="8">+IF(C73=0,"",C73/C$71)</f>
        <v>6.3291139240506328E-3</v>
      </c>
      <c r="F73" s="13">
        <f t="shared" ref="F73:F142" si="9">+IF(D73=0,"",D73/D$71)</f>
        <v>1.4285714285714285E-2</v>
      </c>
      <c r="G73" s="12">
        <f t="shared" ref="G73:G142" si="10">+IF(OR(AND(D73=0),(C73=0)),"0",((D73-C73)/C73))</f>
        <v>1</v>
      </c>
      <c r="H73" s="15">
        <f t="shared" ref="H73:H142" si="11">+IF(OR(AND(E73=""),(G73="")),"",E73*G73)</f>
        <v>6.3291139240506328E-3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</v>
      </c>
      <c r="D75" s="45">
        <v>2</v>
      </c>
      <c r="E75" s="70">
        <f t="shared" si="8"/>
        <v>1.2658227848101266E-2</v>
      </c>
      <c r="F75" s="70">
        <f t="shared" si="9"/>
        <v>1.4285714285714285E-2</v>
      </c>
      <c r="G75" s="67">
        <f t="shared" si="10"/>
        <v>0</v>
      </c>
      <c r="H75" s="68">
        <f t="shared" si="11"/>
        <v>0</v>
      </c>
    </row>
    <row r="76" spans="1:8" s="69" customFormat="1" ht="15" x14ac:dyDescent="0.2">
      <c r="A76" s="71"/>
      <c r="B76" s="66" t="s">
        <v>193</v>
      </c>
      <c r="C76" s="45">
        <v>5</v>
      </c>
      <c r="D76" s="45">
        <v>5</v>
      </c>
      <c r="E76" s="70">
        <f t="shared" si="8"/>
        <v>3.1645569620253167E-2</v>
      </c>
      <c r="F76" s="70">
        <f t="shared" si="9"/>
        <v>3.5714285714285712E-2</v>
      </c>
      <c r="G76" s="67">
        <f t="shared" si="10"/>
        <v>0</v>
      </c>
      <c r="H76" s="68">
        <f t="shared" si="11"/>
        <v>0</v>
      </c>
    </row>
    <row r="77" spans="1:8" s="69" customFormat="1" ht="15" x14ac:dyDescent="0.2">
      <c r="A77" s="71"/>
      <c r="B77" s="66" t="s">
        <v>21</v>
      </c>
      <c r="C77" s="45">
        <v>1</v>
      </c>
      <c r="D77" s="45">
        <v>3</v>
      </c>
      <c r="E77" s="70">
        <f t="shared" si="8"/>
        <v>6.3291139240506328E-3</v>
      </c>
      <c r="F77" s="70">
        <f t="shared" si="9"/>
        <v>2.1428571428571429E-2</v>
      </c>
      <c r="G77" s="67">
        <f t="shared" si="10"/>
        <v>2</v>
      </c>
      <c r="H77" s="68">
        <f t="shared" si="11"/>
        <v>1.2658227848101266E-2</v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9</v>
      </c>
      <c r="E78" s="70">
        <f t="shared" ref="E78" si="16">+IF(C78=0,"",C78/C$71)</f>
        <v>6.3291139240506328E-3</v>
      </c>
      <c r="F78" s="70">
        <f t="shared" ref="F78" si="17">+IF(D78=0,"",D78/D$71)</f>
        <v>6.4285714285714279E-2</v>
      </c>
      <c r="G78" s="67">
        <f t="shared" ref="G78" si="18">+IF(OR(AND(D78=0),(C78=0)),"0",((D78-C78)/C78))</f>
        <v>8</v>
      </c>
      <c r="H78" s="68">
        <f t="shared" ref="H78" si="19">+IF(OR(AND(E78=""),(G78="")),"",E78*G78)</f>
        <v>5.0632911392405063E-2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2</v>
      </c>
      <c r="E83" s="70">
        <f t="shared" si="8"/>
        <v>6.3291139240506328E-3</v>
      </c>
      <c r="F83" s="70">
        <f t="shared" si="9"/>
        <v>1.4285714285714285E-2</v>
      </c>
      <c r="G83" s="67">
        <f t="shared" si="10"/>
        <v>1</v>
      </c>
      <c r="H83" s="68">
        <f t="shared" si="11"/>
        <v>6.3291139240506328E-3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</v>
      </c>
      <c r="D85" s="45">
        <v>0</v>
      </c>
      <c r="E85" s="70">
        <f t="shared" si="8"/>
        <v>6.3291139240506328E-3</v>
      </c>
      <c r="F85" s="70" t="str">
        <f t="shared" si="9"/>
        <v/>
      </c>
      <c r="G85" s="67" t="str">
        <f t="shared" si="10"/>
        <v>0</v>
      </c>
      <c r="H85" s="68">
        <f t="shared" si="11"/>
        <v>0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3</v>
      </c>
      <c r="D87" s="7">
        <v>0</v>
      </c>
      <c r="E87" s="13">
        <f t="shared" si="8"/>
        <v>1.8987341772151899E-2</v>
      </c>
      <c r="F87" s="13" t="str">
        <f t="shared" si="9"/>
        <v/>
      </c>
      <c r="G87" s="12" t="str">
        <f t="shared" si="10"/>
        <v>0</v>
      </c>
      <c r="H87" s="15">
        <f t="shared" si="11"/>
        <v>0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0</v>
      </c>
      <c r="E94" s="70" t="str">
        <f t="shared" si="8"/>
        <v/>
      </c>
      <c r="F94" s="70" t="str">
        <f t="shared" si="9"/>
        <v/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</v>
      </c>
      <c r="D98" s="45">
        <v>0</v>
      </c>
      <c r="E98" s="70">
        <f t="shared" si="8"/>
        <v>6.3291139240506328E-3</v>
      </c>
      <c r="F98" s="70" t="str">
        <f t="shared" si="9"/>
        <v/>
      </c>
      <c r="G98" s="67" t="str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2</v>
      </c>
      <c r="D99" s="45">
        <v>1</v>
      </c>
      <c r="E99" s="70">
        <f t="shared" si="8"/>
        <v>1.2658227848101266E-2</v>
      </c>
      <c r="F99" s="70">
        <f t="shared" si="9"/>
        <v>7.1428571428571426E-3</v>
      </c>
      <c r="G99" s="67">
        <f t="shared" si="10"/>
        <v>-0.5</v>
      </c>
      <c r="H99" s="68">
        <f t="shared" si="11"/>
        <v>-6.3291139240506328E-3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1</v>
      </c>
      <c r="E100" s="70" t="str">
        <f t="shared" si="8"/>
        <v/>
      </c>
      <c r="F100" s="70">
        <f t="shared" si="9"/>
        <v>7.1428571428571426E-3</v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0</v>
      </c>
      <c r="D109" s="7">
        <v>0</v>
      </c>
      <c r="E109" s="13" t="str">
        <f t="shared" si="8"/>
        <v/>
      </c>
      <c r="F109" s="13" t="str">
        <f t="shared" si="9"/>
        <v/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1</v>
      </c>
      <c r="D111" s="7">
        <v>0</v>
      </c>
      <c r="E111" s="13">
        <f t="shared" si="8"/>
        <v>6.3291139240506328E-3</v>
      </c>
      <c r="F111" s="13" t="str">
        <f t="shared" si="9"/>
        <v/>
      </c>
      <c r="G111" s="12" t="str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2</v>
      </c>
      <c r="E114" s="13" t="str">
        <f t="shared" si="8"/>
        <v/>
      </c>
      <c r="F114" s="13">
        <f t="shared" si="9"/>
        <v>1.4285714285714285E-2</v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1</v>
      </c>
      <c r="E115" s="13" t="str">
        <f t="shared" si="8"/>
        <v/>
      </c>
      <c r="F115" s="13">
        <f t="shared" si="9"/>
        <v>7.1428571428571426E-3</v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</v>
      </c>
      <c r="D119" s="7">
        <v>4</v>
      </c>
      <c r="E119" s="13">
        <f t="shared" si="8"/>
        <v>6.3291139240506328E-3</v>
      </c>
      <c r="F119" s="13">
        <f t="shared" si="9"/>
        <v>2.8571428571428571E-2</v>
      </c>
      <c r="G119" s="12">
        <f t="shared" si="10"/>
        <v>3</v>
      </c>
      <c r="H119" s="15">
        <f t="shared" si="11"/>
        <v>1.8987341772151899E-2</v>
      </c>
    </row>
    <row r="120" spans="2:8" ht="15" x14ac:dyDescent="0.2">
      <c r="B120" s="5" t="s">
        <v>216</v>
      </c>
      <c r="C120" s="7">
        <v>3</v>
      </c>
      <c r="D120" s="7">
        <v>0</v>
      </c>
      <c r="E120" s="13">
        <f t="shared" si="8"/>
        <v>1.8987341772151899E-2</v>
      </c>
      <c r="F120" s="13" t="str">
        <f t="shared" si="9"/>
        <v/>
      </c>
      <c r="G120" s="12" t="str">
        <f t="shared" si="10"/>
        <v>0</v>
      </c>
      <c r="H120" s="15">
        <f t="shared" si="11"/>
        <v>0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8</v>
      </c>
      <c r="D122" s="7">
        <v>0</v>
      </c>
      <c r="E122" s="13">
        <f t="shared" si="8"/>
        <v>5.0632911392405063E-2</v>
      </c>
      <c r="F122" s="13" t="str">
        <f t="shared" si="9"/>
        <v/>
      </c>
      <c r="G122" s="12" t="str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1</v>
      </c>
      <c r="D123" s="7">
        <v>2</v>
      </c>
      <c r="E123" s="13">
        <f t="shared" si="8"/>
        <v>6.3291139240506328E-3</v>
      </c>
      <c r="F123" s="13">
        <f t="shared" si="9"/>
        <v>1.4285714285714285E-2</v>
      </c>
      <c r="G123" s="12">
        <f t="shared" si="10"/>
        <v>1</v>
      </c>
      <c r="H123" s="15">
        <f t="shared" si="11"/>
        <v>6.3291139240506328E-3</v>
      </c>
    </row>
    <row r="124" spans="2:8" ht="15" x14ac:dyDescent="0.2">
      <c r="B124" s="5" t="s">
        <v>477</v>
      </c>
      <c r="C124" s="7">
        <v>1</v>
      </c>
      <c r="D124" s="7">
        <v>2</v>
      </c>
      <c r="E124" s="13">
        <f t="shared" si="8"/>
        <v>6.3291139240506328E-3</v>
      </c>
      <c r="F124" s="13">
        <f t="shared" si="9"/>
        <v>1.4285714285714285E-2</v>
      </c>
      <c r="G124" s="12">
        <f t="shared" si="10"/>
        <v>1</v>
      </c>
      <c r="H124" s="15">
        <f t="shared" si="11"/>
        <v>6.3291139240506328E-3</v>
      </c>
    </row>
    <row r="125" spans="2:8" ht="15" x14ac:dyDescent="0.2">
      <c r="B125" s="5" t="s">
        <v>478</v>
      </c>
      <c r="C125" s="7">
        <v>73</v>
      </c>
      <c r="D125" s="7">
        <v>76</v>
      </c>
      <c r="E125" s="13">
        <f t="shared" si="8"/>
        <v>0.46202531645569622</v>
      </c>
      <c r="F125" s="13">
        <f t="shared" si="9"/>
        <v>0.54285714285714282</v>
      </c>
      <c r="G125" s="12">
        <f t="shared" si="10"/>
        <v>4.1095890410958902E-2</v>
      </c>
      <c r="H125" s="15">
        <f t="shared" si="11"/>
        <v>1.8987341772151899E-2</v>
      </c>
    </row>
    <row r="126" spans="2:8" ht="15" x14ac:dyDescent="0.2">
      <c r="B126" s="5" t="s">
        <v>218</v>
      </c>
      <c r="C126" s="7">
        <v>0</v>
      </c>
      <c r="D126" s="7">
        <v>1</v>
      </c>
      <c r="E126" s="13" t="str">
        <f t="shared" si="8"/>
        <v/>
      </c>
      <c r="F126" s="13">
        <f t="shared" si="9"/>
        <v>7.1428571428571426E-3</v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0</v>
      </c>
      <c r="D128" s="7">
        <v>13</v>
      </c>
      <c r="E128" s="13" t="str">
        <f t="shared" si="8"/>
        <v/>
      </c>
      <c r="F128" s="13">
        <f t="shared" si="9"/>
        <v>9.285714285714286E-2</v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1</v>
      </c>
      <c r="D129" s="7">
        <v>2</v>
      </c>
      <c r="E129" s="13">
        <f t="shared" si="8"/>
        <v>6.3291139240506328E-3</v>
      </c>
      <c r="F129" s="13">
        <f t="shared" si="9"/>
        <v>1.4285714285714285E-2</v>
      </c>
      <c r="G129" s="12">
        <f t="shared" si="10"/>
        <v>1</v>
      </c>
      <c r="H129" s="15">
        <f t="shared" si="11"/>
        <v>6.3291139240506328E-3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7</v>
      </c>
      <c r="D131" s="7">
        <v>6</v>
      </c>
      <c r="E131" s="13">
        <f t="shared" si="8"/>
        <v>4.4303797468354431E-2</v>
      </c>
      <c r="F131" s="13">
        <f t="shared" si="9"/>
        <v>4.2857142857142858E-2</v>
      </c>
      <c r="G131" s="12">
        <f t="shared" si="10"/>
        <v>-0.14285714285714285</v>
      </c>
      <c r="H131" s="15">
        <f t="shared" si="11"/>
        <v>-6.3291139240506328E-3</v>
      </c>
    </row>
    <row r="132" spans="1:8" ht="15" x14ac:dyDescent="0.2">
      <c r="B132" s="5" t="s">
        <v>34</v>
      </c>
      <c r="C132" s="7">
        <v>1</v>
      </c>
      <c r="D132" s="7">
        <v>0</v>
      </c>
      <c r="E132" s="13">
        <f t="shared" si="8"/>
        <v>6.3291139240506328E-3</v>
      </c>
      <c r="F132" s="13" t="str">
        <f t="shared" si="9"/>
        <v/>
      </c>
      <c r="G132" s="12" t="str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1</v>
      </c>
      <c r="D133" s="7">
        <v>0</v>
      </c>
      <c r="E133" s="13">
        <f t="shared" si="8"/>
        <v>6.3291139240506328E-3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7</v>
      </c>
      <c r="D137" s="7">
        <v>4</v>
      </c>
      <c r="E137" s="13">
        <f t="shared" si="8"/>
        <v>4.4303797468354431E-2</v>
      </c>
      <c r="F137" s="13">
        <f t="shared" si="9"/>
        <v>2.8571428571428571E-2</v>
      </c>
      <c r="G137" s="12">
        <f t="shared" si="10"/>
        <v>-0.42857142857142855</v>
      </c>
      <c r="H137" s="15">
        <f t="shared" si="11"/>
        <v>-1.8987341772151899E-2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</v>
      </c>
      <c r="D139" s="7">
        <v>0</v>
      </c>
      <c r="E139" s="13">
        <f t="shared" si="8"/>
        <v>6.3291139240506328E-3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1</v>
      </c>
      <c r="D140" s="7">
        <v>0</v>
      </c>
      <c r="E140" s="13">
        <f t="shared" si="8"/>
        <v>6.3291139240506328E-3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0</v>
      </c>
      <c r="E144" s="13">
        <f t="shared" si="36"/>
        <v>6.3291139240506328E-3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29</v>
      </c>
      <c r="D148" s="7">
        <v>0</v>
      </c>
      <c r="E148" s="13">
        <f t="shared" si="36"/>
        <v>0.18354430379746836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1</v>
      </c>
      <c r="D149" s="7">
        <v>0</v>
      </c>
      <c r="E149" s="13">
        <f t="shared" si="36"/>
        <v>6.3291139240506328E-3</v>
      </c>
      <c r="F149" s="13" t="str">
        <f t="shared" si="37"/>
        <v/>
      </c>
      <c r="G149" s="12" t="str">
        <f t="shared" si="38"/>
        <v>0</v>
      </c>
      <c r="H149" s="15">
        <f t="shared" si="39"/>
        <v>0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85</v>
      </c>
      <c r="D161" s="41">
        <f>SUM(D162:D323)</f>
        <v>41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-0.51764705882352946</v>
      </c>
      <c r="H161" s="42">
        <f>+IF(OR(AND(E161=""),(G161="")),"",E161*G161)</f>
        <v>-0.51764705882352946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2</v>
      </c>
      <c r="E162" s="70" t="str">
        <f>+IF(C162=0,"",C162/C$161)</f>
        <v/>
      </c>
      <c r="F162" s="70">
        <f>+IF(D162=0,"",D162/D$161)</f>
        <v>4.878048780487805E-2</v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1</v>
      </c>
      <c r="E164" s="70" t="str">
        <f t="shared" si="44"/>
        <v/>
      </c>
      <c r="F164" s="70">
        <f t="shared" si="45"/>
        <v>2.4390243902439025E-2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</v>
      </c>
      <c r="D166" s="45">
        <v>0</v>
      </c>
      <c r="E166" s="70">
        <f t="shared" si="44"/>
        <v>1.1764705882352941E-2</v>
      </c>
      <c r="F166" s="70" t="str">
        <f t="shared" si="45"/>
        <v/>
      </c>
      <c r="G166" s="67" t="str">
        <f t="shared" si="46"/>
        <v>0</v>
      </c>
      <c r="H166" s="68">
        <f t="shared" si="47"/>
        <v>0</v>
      </c>
    </row>
    <row r="167" spans="1:8" s="69" customFormat="1" ht="15" x14ac:dyDescent="0.2">
      <c r="A167" s="71"/>
      <c r="B167" s="72" t="s">
        <v>49</v>
      </c>
      <c r="C167" s="45">
        <v>9</v>
      </c>
      <c r="D167" s="45">
        <v>8</v>
      </c>
      <c r="E167" s="70">
        <f t="shared" si="44"/>
        <v>0.10588235294117647</v>
      </c>
      <c r="F167" s="70">
        <f t="shared" si="45"/>
        <v>0.1951219512195122</v>
      </c>
      <c r="G167" s="67">
        <f t="shared" si="46"/>
        <v>-0.1111111111111111</v>
      </c>
      <c r="H167" s="68">
        <f t="shared" si="47"/>
        <v>-1.1764705882352941E-2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1</v>
      </c>
      <c r="E169" s="70" t="str">
        <f t="shared" si="44"/>
        <v/>
      </c>
      <c r="F169" s="70">
        <f t="shared" si="45"/>
        <v>2.4390243902439025E-2</v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</v>
      </c>
      <c r="D176" s="45">
        <v>0</v>
      </c>
      <c r="E176" s="70">
        <f t="shared" si="44"/>
        <v>2.3529411764705882E-2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0</v>
      </c>
      <c r="E186" s="70" t="str">
        <f t="shared" si="44"/>
        <v/>
      </c>
      <c r="F186" s="70" t="str">
        <f t="shared" si="45"/>
        <v/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6</v>
      </c>
      <c r="D188" s="45">
        <v>0</v>
      </c>
      <c r="E188" s="70">
        <f t="shared" si="44"/>
        <v>7.0588235294117646E-2</v>
      </c>
      <c r="F188" s="70" t="str">
        <f t="shared" si="45"/>
        <v/>
      </c>
      <c r="G188" s="67" t="str">
        <f t="shared" si="46"/>
        <v>0</v>
      </c>
      <c r="H188" s="68">
        <f t="shared" si="47"/>
        <v>0</v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0</v>
      </c>
      <c r="E189" s="70" t="str">
        <f t="shared" si="44"/>
        <v/>
      </c>
      <c r="F189" s="70" t="str">
        <f t="shared" si="45"/>
        <v/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1</v>
      </c>
      <c r="D190" s="45">
        <v>0</v>
      </c>
      <c r="E190" s="70">
        <f t="shared" si="44"/>
        <v>1.1764705882352941E-2</v>
      </c>
      <c r="F190" s="70" t="str">
        <f t="shared" si="45"/>
        <v/>
      </c>
      <c r="G190" s="67" t="str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1</v>
      </c>
      <c r="D191" s="45">
        <v>3</v>
      </c>
      <c r="E191" s="70">
        <f t="shared" si="44"/>
        <v>1.1764705882352941E-2</v>
      </c>
      <c r="F191" s="70">
        <f t="shared" si="45"/>
        <v>7.3170731707317069E-2</v>
      </c>
      <c r="G191" s="67">
        <f t="shared" si="46"/>
        <v>2</v>
      </c>
      <c r="H191" s="68">
        <f t="shared" si="47"/>
        <v>2.3529411764705882E-2</v>
      </c>
    </row>
    <row r="192" spans="1:8" s="69" customFormat="1" ht="15" x14ac:dyDescent="0.2">
      <c r="A192" s="71"/>
      <c r="B192" s="72" t="s">
        <v>489</v>
      </c>
      <c r="C192" s="45">
        <v>0</v>
      </c>
      <c r="D192" s="45">
        <v>0</v>
      </c>
      <c r="E192" s="70" t="str">
        <f t="shared" si="44"/>
        <v/>
      </c>
      <c r="F192" s="70" t="str">
        <f t="shared" si="45"/>
        <v/>
      </c>
      <c r="G192" s="67" t="str">
        <f t="shared" si="46"/>
        <v>0</v>
      </c>
      <c r="H192" s="68" t="str">
        <f t="shared" si="47"/>
        <v/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1</v>
      </c>
      <c r="D194" s="45">
        <v>0</v>
      </c>
      <c r="E194" s="70">
        <f t="shared" si="44"/>
        <v>1.1764705882352941E-2</v>
      </c>
      <c r="F194" s="70" t="str">
        <f t="shared" si="45"/>
        <v/>
      </c>
      <c r="G194" s="67" t="str">
        <f t="shared" si="46"/>
        <v>0</v>
      </c>
      <c r="H194" s="68">
        <f t="shared" si="47"/>
        <v>0</v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1</v>
      </c>
      <c r="E197" s="70" t="str">
        <f t="shared" si="44"/>
        <v/>
      </c>
      <c r="F197" s="70">
        <f t="shared" si="45"/>
        <v>2.4390243902439025E-2</v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0</v>
      </c>
      <c r="E198" s="70" t="str">
        <f t="shared" si="44"/>
        <v/>
      </c>
      <c r="F198" s="70" t="str">
        <f t="shared" si="45"/>
        <v/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5</v>
      </c>
      <c r="D201" s="45">
        <v>3</v>
      </c>
      <c r="E201" s="70">
        <f t="shared" si="44"/>
        <v>5.8823529411764705E-2</v>
      </c>
      <c r="F201" s="70">
        <f t="shared" si="45"/>
        <v>7.3170731707317069E-2</v>
      </c>
      <c r="G201" s="67">
        <f t="shared" si="46"/>
        <v>-0.4</v>
      </c>
      <c r="H201" s="68">
        <f t="shared" si="47"/>
        <v>-2.3529411764705882E-2</v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0</v>
      </c>
      <c r="E202" s="70" t="str">
        <f t="shared" si="44"/>
        <v/>
      </c>
      <c r="F202" s="70" t="str">
        <f t="shared" si="45"/>
        <v/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5</v>
      </c>
      <c r="D212" s="45">
        <v>4</v>
      </c>
      <c r="E212" s="70">
        <f t="shared" si="44"/>
        <v>5.8823529411764705E-2</v>
      </c>
      <c r="F212" s="70">
        <f t="shared" si="45"/>
        <v>9.7560975609756101E-2</v>
      </c>
      <c r="G212" s="67">
        <f t="shared" si="46"/>
        <v>-0.2</v>
      </c>
      <c r="H212" s="68">
        <f t="shared" si="47"/>
        <v>-1.1764705882352941E-2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26</v>
      </c>
      <c r="D224" s="45">
        <v>0</v>
      </c>
      <c r="E224" s="70">
        <f t="shared" si="44"/>
        <v>0.30588235294117649</v>
      </c>
      <c r="F224" s="70" t="str">
        <f t="shared" si="45"/>
        <v/>
      </c>
      <c r="G224" s="67" t="str">
        <f t="shared" si="46"/>
        <v>0</v>
      </c>
      <c r="H224" s="68">
        <f t="shared" si="47"/>
        <v>0</v>
      </c>
    </row>
    <row r="225" spans="1:8" s="69" customFormat="1" ht="15" x14ac:dyDescent="0.2">
      <c r="A225" s="71"/>
      <c r="B225" s="72" t="s">
        <v>64</v>
      </c>
      <c r="C225" s="45">
        <v>8</v>
      </c>
      <c r="D225" s="45">
        <v>0</v>
      </c>
      <c r="E225" s="70">
        <f t="shared" si="44"/>
        <v>9.4117647058823528E-2</v>
      </c>
      <c r="F225" s="70" t="str">
        <f t="shared" si="45"/>
        <v/>
      </c>
      <c r="G225" s="67" t="str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1.1764705882352941E-2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2</v>
      </c>
      <c r="D234" s="45">
        <v>0</v>
      </c>
      <c r="E234" s="70">
        <f t="shared" si="68"/>
        <v>2.3529411764705882E-2</v>
      </c>
      <c r="F234" s="70" t="str">
        <f t="shared" si="69"/>
        <v/>
      </c>
      <c r="G234" s="67" t="str">
        <f t="shared" si="70"/>
        <v>0</v>
      </c>
      <c r="H234" s="68">
        <f t="shared" si="71"/>
        <v>0</v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0</v>
      </c>
      <c r="E238" s="70">
        <f t="shared" si="68"/>
        <v>2.3529411764705882E-2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</v>
      </c>
      <c r="D245" s="45"/>
      <c r="E245" s="70">
        <f t="shared" si="68"/>
        <v>1.1764705882352941E-2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2</v>
      </c>
      <c r="D248" s="45"/>
      <c r="E248" s="70">
        <f t="shared" si="68"/>
        <v>2.3529411764705882E-2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5</v>
      </c>
      <c r="D253" s="45">
        <v>2</v>
      </c>
      <c r="E253" s="70">
        <f t="shared" si="68"/>
        <v>5.8823529411764705E-2</v>
      </c>
      <c r="F253" s="70">
        <f t="shared" si="69"/>
        <v>4.878048780487805E-2</v>
      </c>
      <c r="G253" s="67">
        <f t="shared" si="70"/>
        <v>-0.6</v>
      </c>
      <c r="H253" s="68">
        <f t="shared" si="71"/>
        <v>-3.5294117647058823E-2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</v>
      </c>
      <c r="E260" s="70" t="str">
        <f t="shared" si="76"/>
        <v/>
      </c>
      <c r="F260" s="70">
        <f t="shared" si="77"/>
        <v>4.878048780487805E-2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1</v>
      </c>
      <c r="E261" s="70" t="str">
        <f t="shared" si="68"/>
        <v/>
      </c>
      <c r="F261" s="70">
        <f t="shared" si="69"/>
        <v>2.4390243902439025E-2</v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4</v>
      </c>
      <c r="D272" s="45">
        <v>2</v>
      </c>
      <c r="E272" s="70">
        <f t="shared" si="68"/>
        <v>4.7058823529411764E-2</v>
      </c>
      <c r="F272" s="70">
        <f t="shared" si="69"/>
        <v>4.878048780487805E-2</v>
      </c>
      <c r="G272" s="67">
        <f t="shared" si="70"/>
        <v>-0.5</v>
      </c>
      <c r="H272" s="68">
        <f t="shared" si="71"/>
        <v>-2.3529411764705882E-2</v>
      </c>
    </row>
    <row r="273" spans="1:8" s="69" customFormat="1" ht="15" x14ac:dyDescent="0.2">
      <c r="A273" s="71"/>
      <c r="B273" s="72" t="s">
        <v>76</v>
      </c>
      <c r="C273" s="45">
        <v>1</v>
      </c>
      <c r="D273" s="45">
        <v>1</v>
      </c>
      <c r="E273" s="70">
        <f t="shared" si="68"/>
        <v>1.1764705882352941E-2</v>
      </c>
      <c r="F273" s="70">
        <f t="shared" si="69"/>
        <v>2.4390243902439025E-2</v>
      </c>
      <c r="G273" s="67">
        <f t="shared" si="70"/>
        <v>0</v>
      </c>
      <c r="H273" s="68">
        <f t="shared" si="71"/>
        <v>0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2</v>
      </c>
      <c r="E276" s="70" t="str">
        <f t="shared" si="68"/>
        <v/>
      </c>
      <c r="F276" s="70">
        <f t="shared" si="69"/>
        <v>4.878048780487805E-2</v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1</v>
      </c>
      <c r="E285" s="70" t="str">
        <f t="shared" si="68"/>
        <v/>
      </c>
      <c r="F285" s="70">
        <f t="shared" si="69"/>
        <v>2.4390243902439025E-2</v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</v>
      </c>
      <c r="D287" s="45">
        <v>3</v>
      </c>
      <c r="E287" s="70">
        <f t="shared" si="68"/>
        <v>1.1764705882352941E-2</v>
      </c>
      <c r="F287" s="70">
        <f t="shared" si="69"/>
        <v>7.3170731707317069E-2</v>
      </c>
      <c r="G287" s="67">
        <f t="shared" si="70"/>
        <v>2</v>
      </c>
      <c r="H287" s="68">
        <f t="shared" si="71"/>
        <v>2.3529411764705882E-2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1</v>
      </c>
      <c r="E288" s="70" t="str">
        <f t="shared" si="68"/>
        <v/>
      </c>
      <c r="F288" s="70">
        <f t="shared" si="69"/>
        <v>2.4390243902439025E-2</v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0</v>
      </c>
      <c r="E293" s="70">
        <f t="shared" si="68"/>
        <v>1.1764705882352941E-2</v>
      </c>
      <c r="F293" s="70" t="str">
        <f t="shared" si="69"/>
        <v/>
      </c>
      <c r="G293" s="67" t="str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0</v>
      </c>
      <c r="D299" s="45">
        <v>2</v>
      </c>
      <c r="E299" s="70" t="str">
        <f t="shared" si="68"/>
        <v/>
      </c>
      <c r="F299" s="70">
        <f t="shared" si="69"/>
        <v>4.878048780487805E-2</v>
      </c>
      <c r="G299" s="67" t="str">
        <f t="shared" si="70"/>
        <v>0</v>
      </c>
      <c r="H299" s="68" t="str">
        <f t="shared" si="71"/>
        <v/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</v>
      </c>
      <c r="E308" s="70" t="str">
        <f t="shared" ref="E308" si="96">+IF(C308=0,"",C308/C$161)</f>
        <v/>
      </c>
      <c r="F308" s="70">
        <f t="shared" ref="F308" si="97">+IF(D308=0,"",D308/D$161)</f>
        <v>2.4390243902439025E-2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6"/>
      <c r="D324" s="6"/>
      <c r="E324" s="24"/>
      <c r="F324" s="24"/>
      <c r="G324" s="21"/>
      <c r="H324" s="22"/>
    </row>
    <row r="325" spans="1:8" ht="20.100000000000001" customHeight="1" x14ac:dyDescent="0.2">
      <c r="B325" s="20"/>
      <c r="C325" s="6"/>
      <c r="D325" s="6"/>
      <c r="E325" s="24"/>
      <c r="F325" s="24"/>
      <c r="G325" s="21"/>
      <c r="H325" s="22"/>
    </row>
    <row r="326" spans="1:8" ht="15" x14ac:dyDescent="0.2"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s="4" customFormat="1" ht="24" customHeight="1" x14ac:dyDescent="0.2">
      <c r="A328" s="64"/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s="4" customFormat="1" ht="24" customHeight="1" x14ac:dyDescent="0.2">
      <c r="A329" s="64"/>
      <c r="B329" s="39" t="s">
        <v>419</v>
      </c>
      <c r="C329" s="40">
        <f>SUM(C330:C546)</f>
        <v>200</v>
      </c>
      <c r="D329" s="41">
        <f>SUM(D330:D546)</f>
        <v>163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-0.185</v>
      </c>
      <c r="H329" s="42">
        <f>+IF(OR(AND(E329=""),(G329="")),"",E329*G329)</f>
        <v>-0.185</v>
      </c>
    </row>
    <row r="330" spans="1:8" s="69" customFormat="1" ht="15" x14ac:dyDescent="0.2">
      <c r="A330" s="71"/>
      <c r="B330" s="66" t="s">
        <v>86</v>
      </c>
      <c r="C330" s="45">
        <v>5</v>
      </c>
      <c r="D330" s="45">
        <v>4</v>
      </c>
      <c r="E330" s="70">
        <f>+IF(C330=0,"",C330/C$329)</f>
        <v>2.5000000000000001E-2</v>
      </c>
      <c r="F330" s="70">
        <f>+IF(D330=0,"",D330/D$329)</f>
        <v>2.4539877300613498E-2</v>
      </c>
      <c r="G330" s="67">
        <f>+IF(OR(AND(D330=0),(C330=0)),"0",((D330-C330)/C330))</f>
        <v>-0.2</v>
      </c>
      <c r="H330" s="68">
        <f>+IF(OR(AND(E330=""),(G330="")),"",E330*G330)</f>
        <v>-5.000000000000001E-3</v>
      </c>
    </row>
    <row r="331" spans="1:8" s="69" customFormat="1" ht="15" x14ac:dyDescent="0.2">
      <c r="A331" s="71"/>
      <c r="B331" s="66" t="s">
        <v>98</v>
      </c>
      <c r="C331" s="45">
        <v>1</v>
      </c>
      <c r="D331" s="45">
        <v>0</v>
      </c>
      <c r="E331" s="70">
        <f t="shared" ref="E331:E395" si="108">+IF(C331=0,"",C331/C$329)</f>
        <v>5.0000000000000001E-3</v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3</v>
      </c>
      <c r="D332" s="45">
        <v>4</v>
      </c>
      <c r="E332" s="70">
        <f t="shared" si="108"/>
        <v>1.4999999999999999E-2</v>
      </c>
      <c r="F332" s="70">
        <f t="shared" si="109"/>
        <v>2.4539877300613498E-2</v>
      </c>
      <c r="G332" s="67">
        <f t="shared" si="110"/>
        <v>0.33333333333333331</v>
      </c>
      <c r="H332" s="68">
        <f t="shared" si="111"/>
        <v>4.9999999999999992E-3</v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11</v>
      </c>
      <c r="D336" s="45">
        <v>7</v>
      </c>
      <c r="E336" s="70">
        <f t="shared" si="108"/>
        <v>5.5E-2</v>
      </c>
      <c r="F336" s="70">
        <f t="shared" si="109"/>
        <v>4.2944785276073622E-2</v>
      </c>
      <c r="G336" s="67">
        <f t="shared" si="110"/>
        <v>-0.36363636363636365</v>
      </c>
      <c r="H336" s="68">
        <f t="shared" si="111"/>
        <v>-0.02</v>
      </c>
    </row>
    <row r="337" spans="1:8" s="69" customFormat="1" ht="15" x14ac:dyDescent="0.2">
      <c r="A337" s="71"/>
      <c r="B337" s="66" t="s">
        <v>94</v>
      </c>
      <c r="C337" s="45">
        <v>5</v>
      </c>
      <c r="D337" s="45">
        <v>2</v>
      </c>
      <c r="E337" s="70">
        <f t="shared" si="108"/>
        <v>2.5000000000000001E-2</v>
      </c>
      <c r="F337" s="70">
        <f t="shared" si="109"/>
        <v>1.2269938650306749E-2</v>
      </c>
      <c r="G337" s="67">
        <f t="shared" si="110"/>
        <v>-0.6</v>
      </c>
      <c r="H337" s="68">
        <f t="shared" si="111"/>
        <v>-1.4999999999999999E-2</v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1</v>
      </c>
      <c r="E338" s="70" t="str">
        <f t="shared" si="108"/>
        <v/>
      </c>
      <c r="F338" s="70">
        <f t="shared" si="109"/>
        <v>6.1349693251533744E-3</v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0</v>
      </c>
      <c r="E339" s="70" t="str">
        <f t="shared" si="108"/>
        <v/>
      </c>
      <c r="F339" s="70" t="str">
        <f t="shared" si="109"/>
        <v/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11</v>
      </c>
      <c r="D342" s="45">
        <v>13</v>
      </c>
      <c r="E342" s="70">
        <f t="shared" si="108"/>
        <v>5.5E-2</v>
      </c>
      <c r="F342" s="70">
        <f t="shared" si="109"/>
        <v>7.9754601226993863E-2</v>
      </c>
      <c r="G342" s="67">
        <f t="shared" si="110"/>
        <v>0.18181818181818182</v>
      </c>
      <c r="H342" s="68">
        <f t="shared" si="111"/>
        <v>0.01</v>
      </c>
    </row>
    <row r="343" spans="1:8" s="69" customFormat="1" ht="15" x14ac:dyDescent="0.2">
      <c r="A343" s="71"/>
      <c r="B343" s="66" t="s">
        <v>85</v>
      </c>
      <c r="C343" s="45">
        <v>1</v>
      </c>
      <c r="D343" s="45">
        <v>0</v>
      </c>
      <c r="E343" s="70">
        <f t="shared" si="108"/>
        <v>5.0000000000000001E-3</v>
      </c>
      <c r="F343" s="70" t="str">
        <f t="shared" si="109"/>
        <v/>
      </c>
      <c r="G343" s="67" t="str">
        <f t="shared" si="110"/>
        <v>0</v>
      </c>
      <c r="H343" s="68">
        <f t="shared" si="111"/>
        <v>0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</v>
      </c>
      <c r="D345" s="45">
        <v>0</v>
      </c>
      <c r="E345" s="70">
        <f t="shared" si="108"/>
        <v>0.02</v>
      </c>
      <c r="F345" s="70" t="str">
        <f t="shared" si="109"/>
        <v/>
      </c>
      <c r="G345" s="67" t="str">
        <f t="shared" si="110"/>
        <v>0</v>
      </c>
      <c r="H345" s="68">
        <f t="shared" si="111"/>
        <v>0</v>
      </c>
    </row>
    <row r="346" spans="1:8" s="69" customFormat="1" ht="15" x14ac:dyDescent="0.2">
      <c r="A346" s="71"/>
      <c r="B346" s="66" t="s">
        <v>88</v>
      </c>
      <c r="C346" s="45">
        <v>1</v>
      </c>
      <c r="D346" s="45">
        <v>1</v>
      </c>
      <c r="E346" s="70">
        <f t="shared" si="108"/>
        <v>5.0000000000000001E-3</v>
      </c>
      <c r="F346" s="70">
        <f t="shared" si="109"/>
        <v>6.1349693251533744E-3</v>
      </c>
      <c r="G346" s="67">
        <f t="shared" si="110"/>
        <v>0</v>
      </c>
      <c r="H346" s="68">
        <f t="shared" si="111"/>
        <v>0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17</v>
      </c>
      <c r="D349" s="45">
        <v>10</v>
      </c>
      <c r="E349" s="70">
        <f t="shared" si="108"/>
        <v>8.5000000000000006E-2</v>
      </c>
      <c r="F349" s="70">
        <f t="shared" si="109"/>
        <v>6.1349693251533742E-2</v>
      </c>
      <c r="G349" s="67">
        <f t="shared" si="110"/>
        <v>-0.41176470588235292</v>
      </c>
      <c r="H349" s="68">
        <f t="shared" si="111"/>
        <v>-3.5000000000000003E-2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2</v>
      </c>
      <c r="E350" s="70" t="str">
        <f t="shared" si="108"/>
        <v/>
      </c>
      <c r="F350" s="70">
        <f t="shared" si="109"/>
        <v>1.2269938650306749E-2</v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6</v>
      </c>
      <c r="D352" s="45">
        <v>0</v>
      </c>
      <c r="E352" s="70">
        <f t="shared" si="108"/>
        <v>0.03</v>
      </c>
      <c r="F352" s="70" t="str">
        <f t="shared" si="109"/>
        <v/>
      </c>
      <c r="G352" s="67" t="str">
        <f t="shared" si="110"/>
        <v>0</v>
      </c>
      <c r="H352" s="68">
        <f t="shared" si="111"/>
        <v>0</v>
      </c>
    </row>
    <row r="353" spans="1:8" s="69" customFormat="1" ht="15" x14ac:dyDescent="0.2">
      <c r="A353" s="71"/>
      <c r="B353" s="66" t="s">
        <v>281</v>
      </c>
      <c r="C353" s="45">
        <v>9</v>
      </c>
      <c r="D353" s="45">
        <v>2</v>
      </c>
      <c r="E353" s="70">
        <f t="shared" si="108"/>
        <v>4.4999999999999998E-2</v>
      </c>
      <c r="F353" s="70">
        <f t="shared" si="109"/>
        <v>1.2269938650306749E-2</v>
      </c>
      <c r="G353" s="67">
        <f t="shared" si="110"/>
        <v>-0.77777777777777779</v>
      </c>
      <c r="H353" s="68">
        <f t="shared" si="111"/>
        <v>-3.4999999999999996E-2</v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3</v>
      </c>
      <c r="E354" s="70" t="str">
        <f t="shared" si="108"/>
        <v/>
      </c>
      <c r="F354" s="70">
        <f t="shared" si="109"/>
        <v>1.8404907975460124E-2</v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1</v>
      </c>
      <c r="D356" s="45">
        <v>0</v>
      </c>
      <c r="E356" s="70">
        <f t="shared" si="108"/>
        <v>5.0000000000000001E-3</v>
      </c>
      <c r="F356" s="70" t="str">
        <f t="shared" si="109"/>
        <v/>
      </c>
      <c r="G356" s="67" t="str">
        <f t="shared" si="110"/>
        <v>0</v>
      </c>
      <c r="H356" s="68">
        <f t="shared" si="111"/>
        <v>0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1</v>
      </c>
      <c r="D358" s="45">
        <v>0</v>
      </c>
      <c r="E358" s="70">
        <f t="shared" si="108"/>
        <v>5.0000000000000001E-3</v>
      </c>
      <c r="F358" s="70" t="str">
        <f t="shared" si="109"/>
        <v/>
      </c>
      <c r="G358" s="67" t="str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3</v>
      </c>
      <c r="D361" s="45">
        <v>6</v>
      </c>
      <c r="E361" s="70">
        <f t="shared" si="108"/>
        <v>1.4999999999999999E-2</v>
      </c>
      <c r="F361" s="70">
        <f t="shared" si="109"/>
        <v>3.6809815950920248E-2</v>
      </c>
      <c r="G361" s="67">
        <f t="shared" si="110"/>
        <v>1</v>
      </c>
      <c r="H361" s="68">
        <f t="shared" si="111"/>
        <v>1.4999999999999999E-2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0</v>
      </c>
      <c r="E362" s="70">
        <f t="shared" si="108"/>
        <v>5.0000000000000001E-3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2</v>
      </c>
      <c r="D363" s="45">
        <v>3</v>
      </c>
      <c r="E363" s="70">
        <f t="shared" si="108"/>
        <v>0.01</v>
      </c>
      <c r="F363" s="70">
        <f t="shared" si="109"/>
        <v>1.8404907975460124E-2</v>
      </c>
      <c r="G363" s="67">
        <f t="shared" si="110"/>
        <v>0.5</v>
      </c>
      <c r="H363" s="68">
        <f t="shared" si="111"/>
        <v>5.0000000000000001E-3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0</v>
      </c>
      <c r="E365" s="70" t="str">
        <f t="shared" si="108"/>
        <v/>
      </c>
      <c r="F365" s="70" t="str">
        <f t="shared" si="109"/>
        <v/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9</v>
      </c>
      <c r="D367" s="45">
        <v>6</v>
      </c>
      <c r="E367" s="70">
        <f t="shared" si="108"/>
        <v>4.4999999999999998E-2</v>
      </c>
      <c r="F367" s="70">
        <f t="shared" si="109"/>
        <v>3.6809815950920248E-2</v>
      </c>
      <c r="G367" s="67">
        <f t="shared" si="110"/>
        <v>-0.33333333333333331</v>
      </c>
      <c r="H367" s="68">
        <f t="shared" si="111"/>
        <v>-1.4999999999999999E-2</v>
      </c>
    </row>
    <row r="368" spans="1:8" s="69" customFormat="1" ht="15" x14ac:dyDescent="0.2">
      <c r="A368" s="71"/>
      <c r="B368" s="66" t="s">
        <v>109</v>
      </c>
      <c r="C368" s="45">
        <v>19</v>
      </c>
      <c r="D368" s="45">
        <v>9</v>
      </c>
      <c r="E368" s="70">
        <f t="shared" si="108"/>
        <v>9.5000000000000001E-2</v>
      </c>
      <c r="F368" s="70">
        <f t="shared" si="109"/>
        <v>5.5214723926380369E-2</v>
      </c>
      <c r="G368" s="67">
        <f t="shared" si="110"/>
        <v>-0.52631578947368418</v>
      </c>
      <c r="H368" s="68">
        <f t="shared" si="111"/>
        <v>-4.9999999999999996E-2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5</v>
      </c>
      <c r="E369" s="70">
        <f t="shared" si="108"/>
        <v>5.0000000000000001E-3</v>
      </c>
      <c r="F369" s="70">
        <f t="shared" si="109"/>
        <v>3.0674846625766871E-2</v>
      </c>
      <c r="G369" s="67">
        <f t="shared" si="110"/>
        <v>4</v>
      </c>
      <c r="H369" s="68">
        <f t="shared" si="111"/>
        <v>0.02</v>
      </c>
    </row>
    <row r="370" spans="1:8" s="69" customFormat="1" ht="15" x14ac:dyDescent="0.2">
      <c r="A370" s="71"/>
      <c r="B370" s="66" t="s">
        <v>108</v>
      </c>
      <c r="C370" s="45">
        <v>10</v>
      </c>
      <c r="D370" s="45">
        <v>5</v>
      </c>
      <c r="E370" s="70">
        <f t="shared" si="108"/>
        <v>0.05</v>
      </c>
      <c r="F370" s="70">
        <f t="shared" si="109"/>
        <v>3.0674846625766871E-2</v>
      </c>
      <c r="G370" s="67">
        <f t="shared" si="110"/>
        <v>-0.5</v>
      </c>
      <c r="H370" s="68">
        <f t="shared" si="111"/>
        <v>-2.5000000000000001E-2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0</v>
      </c>
      <c r="E372" s="70">
        <f t="shared" si="108"/>
        <v>0.01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6</v>
      </c>
      <c r="E374" s="70" t="str">
        <f t="shared" si="108"/>
        <v/>
      </c>
      <c r="F374" s="70">
        <f t="shared" si="109"/>
        <v>3.6809815950920248E-2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8</v>
      </c>
      <c r="E375" s="70" t="str">
        <f t="shared" si="108"/>
        <v/>
      </c>
      <c r="F375" s="70">
        <f t="shared" si="109"/>
        <v>4.9079754601226995E-2</v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2</v>
      </c>
      <c r="D376" s="45">
        <v>0</v>
      </c>
      <c r="E376" s="70">
        <f t="shared" si="108"/>
        <v>0.01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3</v>
      </c>
      <c r="D379" s="45">
        <v>1</v>
      </c>
      <c r="E379" s="70">
        <f t="shared" si="108"/>
        <v>1.4999999999999999E-2</v>
      </c>
      <c r="F379" s="70">
        <f t="shared" si="109"/>
        <v>6.1349693251533744E-3</v>
      </c>
      <c r="G379" s="67">
        <f t="shared" si="110"/>
        <v>-0.66666666666666663</v>
      </c>
      <c r="H379" s="68">
        <f t="shared" si="111"/>
        <v>-9.9999999999999985E-3</v>
      </c>
    </row>
    <row r="380" spans="1:8" s="69" customFormat="1" ht="15" x14ac:dyDescent="0.2">
      <c r="A380" s="71"/>
      <c r="B380" s="66" t="s">
        <v>289</v>
      </c>
      <c r="C380" s="45">
        <v>12</v>
      </c>
      <c r="D380" s="45">
        <v>17</v>
      </c>
      <c r="E380" s="70">
        <f t="shared" si="108"/>
        <v>0.06</v>
      </c>
      <c r="F380" s="70">
        <f t="shared" si="109"/>
        <v>0.10429447852760736</v>
      </c>
      <c r="G380" s="67">
        <f t="shared" si="110"/>
        <v>0.41666666666666669</v>
      </c>
      <c r="H380" s="68">
        <f t="shared" si="111"/>
        <v>2.5000000000000001E-2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3</v>
      </c>
      <c r="E381" s="70" t="str">
        <f t="shared" si="108"/>
        <v/>
      </c>
      <c r="F381" s="70">
        <f t="shared" si="109"/>
        <v>1.8404907975460124E-2</v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</v>
      </c>
      <c r="D382" s="45">
        <v>6</v>
      </c>
      <c r="E382" s="70">
        <f t="shared" si="108"/>
        <v>0.01</v>
      </c>
      <c r="F382" s="70">
        <f t="shared" si="109"/>
        <v>3.6809815950920248E-2</v>
      </c>
      <c r="G382" s="67">
        <f t="shared" si="110"/>
        <v>2</v>
      </c>
      <c r="H382" s="68">
        <f t="shared" si="111"/>
        <v>0.02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0</v>
      </c>
      <c r="D390" s="45">
        <v>3</v>
      </c>
      <c r="E390" s="70" t="str">
        <f t="shared" si="108"/>
        <v/>
      </c>
      <c r="F390" s="70">
        <f t="shared" si="109"/>
        <v>1.8404907975460124E-2</v>
      </c>
      <c r="G390" s="67" t="str">
        <f t="shared" si="110"/>
        <v>0</v>
      </c>
      <c r="H390" s="68" t="str">
        <f t="shared" si="111"/>
        <v/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2</v>
      </c>
      <c r="D393" s="45">
        <v>0</v>
      </c>
      <c r="E393" s="70">
        <f t="shared" si="108"/>
        <v>0.01</v>
      </c>
      <c r="F393" s="70" t="str">
        <f t="shared" si="109"/>
        <v/>
      </c>
      <c r="G393" s="67" t="str">
        <f t="shared" si="110"/>
        <v>0</v>
      </c>
      <c r="H393" s="68">
        <f t="shared" si="111"/>
        <v>0</v>
      </c>
    </row>
    <row r="394" spans="1:8" s="69" customFormat="1" ht="15" x14ac:dyDescent="0.2">
      <c r="A394" s="71"/>
      <c r="B394" s="66" t="s">
        <v>548</v>
      </c>
      <c r="C394" s="45">
        <v>2</v>
      </c>
      <c r="D394" s="45">
        <v>1</v>
      </c>
      <c r="E394" s="70">
        <f t="shared" si="108"/>
        <v>0.01</v>
      </c>
      <c r="F394" s="70">
        <f t="shared" si="109"/>
        <v>6.1349693251533744E-3</v>
      </c>
      <c r="G394" s="67">
        <f t="shared" si="110"/>
        <v>-0.5</v>
      </c>
      <c r="H394" s="68">
        <f t="shared" si="111"/>
        <v>-5.0000000000000001E-3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</v>
      </c>
      <c r="E398" s="70" t="str">
        <f t="shared" ref="E398:E400" si="120">+IF(C398=0,"",C398/C$329)</f>
        <v/>
      </c>
      <c r="F398" s="70">
        <f t="shared" ref="F398:F400" si="121">+IF(D398=0,"",D398/D$329)</f>
        <v>6.1349693251533744E-3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1</v>
      </c>
      <c r="E410" s="70" t="str">
        <f t="shared" si="116"/>
        <v/>
      </c>
      <c r="F410" s="70">
        <f t="shared" si="117"/>
        <v>6.1349693251533744E-3</v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12</v>
      </c>
      <c r="D422" s="45">
        <v>6</v>
      </c>
      <c r="E422" s="70">
        <f t="shared" si="116"/>
        <v>0.06</v>
      </c>
      <c r="F422" s="70">
        <f t="shared" si="117"/>
        <v>3.6809815950920248E-2</v>
      </c>
      <c r="G422" s="67">
        <f t="shared" si="118"/>
        <v>-0.5</v>
      </c>
      <c r="H422" s="68">
        <f t="shared" si="119"/>
        <v>-0.03</v>
      </c>
    </row>
    <row r="423" spans="1:8" s="69" customFormat="1" ht="15" x14ac:dyDescent="0.2">
      <c r="A423" s="71"/>
      <c r="B423" s="66" t="s">
        <v>128</v>
      </c>
      <c r="C423" s="45">
        <v>10</v>
      </c>
      <c r="D423" s="45">
        <v>8</v>
      </c>
      <c r="E423" s="70">
        <f t="shared" si="116"/>
        <v>0.05</v>
      </c>
      <c r="F423" s="70">
        <f t="shared" si="117"/>
        <v>4.9079754601226995E-2</v>
      </c>
      <c r="G423" s="67">
        <f t="shared" si="118"/>
        <v>-0.2</v>
      </c>
      <c r="H423" s="68">
        <f t="shared" si="119"/>
        <v>-1.0000000000000002E-2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0</v>
      </c>
      <c r="E424" s="70">
        <f t="shared" si="116"/>
        <v>5.0000000000000001E-3</v>
      </c>
      <c r="F424" s="70" t="str">
        <f t="shared" si="117"/>
        <v/>
      </c>
      <c r="G424" s="67" t="str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0</v>
      </c>
      <c r="E425" s="70">
        <f t="shared" si="116"/>
        <v>5.0000000000000001E-3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1</v>
      </c>
      <c r="D426" s="45">
        <v>0</v>
      </c>
      <c r="E426" s="70">
        <f t="shared" si="116"/>
        <v>5.0000000000000001E-3</v>
      </c>
      <c r="F426" s="70" t="str">
        <f t="shared" si="117"/>
        <v/>
      </c>
      <c r="G426" s="67" t="str">
        <f t="shared" si="118"/>
        <v>0</v>
      </c>
      <c r="H426" s="68">
        <f t="shared" si="119"/>
        <v>0</v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0</v>
      </c>
      <c r="E432" s="70" t="str">
        <f t="shared" si="116"/>
        <v/>
      </c>
      <c r="F432" s="70" t="str">
        <f t="shared" si="117"/>
        <v/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1</v>
      </c>
      <c r="D436" s="45">
        <v>0</v>
      </c>
      <c r="E436" s="70">
        <f t="shared" si="116"/>
        <v>5.0000000000000001E-3</v>
      </c>
      <c r="F436" s="70" t="str">
        <f t="shared" si="117"/>
        <v/>
      </c>
      <c r="G436" s="67" t="str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1</v>
      </c>
      <c r="D437" s="45">
        <v>0</v>
      </c>
      <c r="E437" s="70">
        <f t="shared" si="116"/>
        <v>5.0000000000000001E-3</v>
      </c>
      <c r="F437" s="70" t="str">
        <f t="shared" si="117"/>
        <v/>
      </c>
      <c r="G437" s="67" t="str">
        <f t="shared" si="118"/>
        <v>0</v>
      </c>
      <c r="H437" s="68">
        <f t="shared" si="119"/>
        <v>0</v>
      </c>
    </row>
    <row r="438" spans="1:8" s="69" customFormat="1" ht="15" x14ac:dyDescent="0.2">
      <c r="A438" s="71"/>
      <c r="B438" s="66" t="s">
        <v>306</v>
      </c>
      <c r="C438" s="45">
        <v>5</v>
      </c>
      <c r="D438" s="45">
        <v>4</v>
      </c>
      <c r="E438" s="70">
        <f t="shared" si="116"/>
        <v>2.5000000000000001E-2</v>
      </c>
      <c r="F438" s="70">
        <f t="shared" si="117"/>
        <v>2.4539877300613498E-2</v>
      </c>
      <c r="G438" s="67">
        <f t="shared" si="118"/>
        <v>-0.2</v>
      </c>
      <c r="H438" s="68">
        <f t="shared" si="119"/>
        <v>-5.000000000000001E-3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1</v>
      </c>
      <c r="D451" s="45">
        <v>0</v>
      </c>
      <c r="E451" s="70">
        <f t="shared" si="116"/>
        <v>5.0000000000000001E-3</v>
      </c>
      <c r="F451" s="70" t="str">
        <f t="shared" si="117"/>
        <v/>
      </c>
      <c r="G451" s="67" t="str">
        <f t="shared" si="118"/>
        <v>0</v>
      </c>
      <c r="H451" s="68">
        <f t="shared" si="119"/>
        <v>0</v>
      </c>
    </row>
    <row r="452" spans="1:8" s="69" customFormat="1" ht="15" x14ac:dyDescent="0.2">
      <c r="A452" s="71"/>
      <c r="B452" s="66" t="s">
        <v>311</v>
      </c>
      <c r="C452" s="45">
        <v>1</v>
      </c>
      <c r="D452" s="45">
        <v>1</v>
      </c>
      <c r="E452" s="70">
        <f t="shared" si="116"/>
        <v>5.0000000000000001E-3</v>
      </c>
      <c r="F452" s="70">
        <f t="shared" si="117"/>
        <v>6.1349693251533744E-3</v>
      </c>
      <c r="G452" s="67">
        <f t="shared" si="118"/>
        <v>0</v>
      </c>
      <c r="H452" s="68">
        <f t="shared" si="119"/>
        <v>0</v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1</v>
      </c>
      <c r="D455" s="45">
        <v>0</v>
      </c>
      <c r="E455" s="70">
        <f t="shared" si="116"/>
        <v>5.0000000000000001E-3</v>
      </c>
      <c r="F455" s="70" t="str">
        <f t="shared" si="117"/>
        <v/>
      </c>
      <c r="G455" s="67" t="str">
        <f t="shared" si="118"/>
        <v>0</v>
      </c>
      <c r="H455" s="68">
        <f t="shared" si="119"/>
        <v>0</v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1</v>
      </c>
      <c r="D457" s="45">
        <v>2</v>
      </c>
      <c r="E457" s="70">
        <f t="shared" si="116"/>
        <v>5.0000000000000001E-3</v>
      </c>
      <c r="F457" s="70">
        <f t="shared" si="117"/>
        <v>1.2269938650306749E-2</v>
      </c>
      <c r="G457" s="67">
        <f t="shared" si="118"/>
        <v>1</v>
      </c>
      <c r="H457" s="68">
        <f t="shared" si="119"/>
        <v>5.0000000000000001E-3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1</v>
      </c>
      <c r="E458" s="70" t="str">
        <f t="shared" si="116"/>
        <v/>
      </c>
      <c r="F458" s="70">
        <f t="shared" si="117"/>
        <v>6.1349693251533744E-3</v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2</v>
      </c>
      <c r="E467" s="70" t="str">
        <f t="shared" si="116"/>
        <v/>
      </c>
      <c r="F467" s="70">
        <f t="shared" si="117"/>
        <v>1.2269938650306749E-2</v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1</v>
      </c>
      <c r="E468" s="70" t="str">
        <f t="shared" si="116"/>
        <v/>
      </c>
      <c r="F468" s="70">
        <f t="shared" si="117"/>
        <v>6.1349693251533744E-3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2</v>
      </c>
      <c r="D483" s="45">
        <v>0</v>
      </c>
      <c r="E483" s="70">
        <f t="shared" si="136"/>
        <v>0.01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1</v>
      </c>
      <c r="D490" s="45">
        <v>0</v>
      </c>
      <c r="E490" s="70">
        <f t="shared" si="136"/>
        <v>5.0000000000000001E-3</v>
      </c>
      <c r="F490" s="70" t="str">
        <f t="shared" si="137"/>
        <v/>
      </c>
      <c r="G490" s="67" t="str">
        <f t="shared" si="138"/>
        <v>0</v>
      </c>
      <c r="H490" s="68">
        <f t="shared" si="139"/>
        <v>0</v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</v>
      </c>
      <c r="E505" s="70" t="str">
        <f t="shared" ref="E505" si="140">+IF(C505=0,"",C505/C$329)</f>
        <v/>
      </c>
      <c r="F505" s="70">
        <f t="shared" ref="F505" si="141">+IF(D505=0,"",D505/D$329)</f>
        <v>6.1349693251533744E-3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7</v>
      </c>
      <c r="D506" s="45">
        <v>0</v>
      </c>
      <c r="E506" s="70">
        <f t="shared" si="136"/>
        <v>3.5000000000000003E-2</v>
      </c>
      <c r="F506" s="70" t="str">
        <f t="shared" si="137"/>
        <v/>
      </c>
      <c r="G506" s="67" t="str">
        <f t="shared" si="138"/>
        <v>0</v>
      </c>
      <c r="H506" s="68">
        <f t="shared" si="139"/>
        <v>0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4</v>
      </c>
      <c r="D509" s="45">
        <v>3</v>
      </c>
      <c r="E509" s="70">
        <f t="shared" si="136"/>
        <v>0.02</v>
      </c>
      <c r="F509" s="70">
        <f t="shared" si="137"/>
        <v>1.8404907975460124E-2</v>
      </c>
      <c r="G509" s="67">
        <f t="shared" si="138"/>
        <v>-0.25</v>
      </c>
      <c r="H509" s="68">
        <f t="shared" si="139"/>
        <v>-5.0000000000000001E-3</v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1</v>
      </c>
      <c r="E510" s="70" t="str">
        <f t="shared" si="136"/>
        <v/>
      </c>
      <c r="F510" s="70">
        <f t="shared" si="137"/>
        <v>6.1349693251533744E-3</v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1</v>
      </c>
      <c r="D520" s="45">
        <v>0</v>
      </c>
      <c r="E520" s="70">
        <f t="shared" si="136"/>
        <v>5.0000000000000001E-3</v>
      </c>
      <c r="F520" s="70" t="str">
        <f t="shared" si="137"/>
        <v/>
      </c>
      <c r="G520" s="67" t="str">
        <f t="shared" si="138"/>
        <v>0</v>
      </c>
      <c r="H520" s="68">
        <f t="shared" si="139"/>
        <v>0</v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0</v>
      </c>
      <c r="D524" s="45">
        <v>0</v>
      </c>
      <c r="E524" s="70" t="str">
        <f t="shared" si="136"/>
        <v/>
      </c>
      <c r="F524" s="70" t="str">
        <f t="shared" si="137"/>
        <v/>
      </c>
      <c r="G524" s="67" t="str">
        <f t="shared" si="138"/>
        <v>0</v>
      </c>
      <c r="H524" s="68" t="str">
        <f t="shared" si="139"/>
        <v/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</v>
      </c>
      <c r="D529" s="45">
        <v>0</v>
      </c>
      <c r="E529" s="70">
        <f t="shared" si="136"/>
        <v>5.0000000000000001E-3</v>
      </c>
      <c r="F529" s="70" t="str">
        <f t="shared" si="137"/>
        <v/>
      </c>
      <c r="G529" s="67" t="str">
        <f t="shared" si="138"/>
        <v>0</v>
      </c>
      <c r="H529" s="68">
        <f t="shared" si="139"/>
        <v>0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0</v>
      </c>
      <c r="E530" s="70">
        <f t="shared" si="136"/>
        <v>5.0000000000000001E-3</v>
      </c>
      <c r="F530" s="70" t="str">
        <f t="shared" si="137"/>
        <v/>
      </c>
      <c r="G530" s="67" t="str">
        <f t="shared" si="138"/>
        <v>0</v>
      </c>
      <c r="H530" s="68">
        <f t="shared" si="139"/>
        <v>0</v>
      </c>
    </row>
    <row r="531" spans="1:8" s="69" customFormat="1" ht="15" x14ac:dyDescent="0.2">
      <c r="A531" s="71"/>
      <c r="B531" s="66" t="s">
        <v>350</v>
      </c>
      <c r="C531" s="45">
        <v>1</v>
      </c>
      <c r="D531" s="45">
        <v>3</v>
      </c>
      <c r="E531" s="70">
        <f t="shared" si="136"/>
        <v>5.0000000000000001E-3</v>
      </c>
      <c r="F531" s="70">
        <f t="shared" si="137"/>
        <v>1.8404907975460124E-2</v>
      </c>
      <c r="G531" s="67">
        <f t="shared" si="138"/>
        <v>2</v>
      </c>
      <c r="H531" s="68">
        <f t="shared" si="139"/>
        <v>0.01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0</v>
      </c>
      <c r="E538" s="70" t="str">
        <f t="shared" si="148"/>
        <v/>
      </c>
      <c r="F538" s="70" t="str">
        <f t="shared" si="149"/>
        <v/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69" customFormat="1" ht="15" x14ac:dyDescent="0.2">
      <c r="A543" s="71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79" customFormat="1" ht="30" x14ac:dyDescent="0.2">
      <c r="A545" s="78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6"/>
      <c r="D547" s="6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s="4" customFormat="1" ht="24" customHeight="1" x14ac:dyDescent="0.2">
      <c r="A551" s="64"/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s="4" customFormat="1" ht="24" customHeight="1" x14ac:dyDescent="0.2">
      <c r="A552" s="64"/>
      <c r="B552" s="39" t="s">
        <v>420</v>
      </c>
      <c r="C552" s="40">
        <f>SUM(C553:C579)</f>
        <v>32</v>
      </c>
      <c r="D552" s="41">
        <f>SUM(D553:D579)</f>
        <v>41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0.28125</v>
      </c>
      <c r="H552" s="42">
        <f>+IF(OR(AND(E552=""),(G552="")),"",E552*G552)</f>
        <v>0.28125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0</v>
      </c>
      <c r="E554" s="70" t="str">
        <f t="shared" ref="E554:E579" si="152">+IF(C554=0,"",C554/C$552)</f>
        <v/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13</v>
      </c>
      <c r="D555" s="45">
        <v>17</v>
      </c>
      <c r="E555" s="70">
        <f t="shared" si="152"/>
        <v>0.40625</v>
      </c>
      <c r="F555" s="70">
        <f t="shared" si="153"/>
        <v>0.41463414634146339</v>
      </c>
      <c r="G555" s="67">
        <f t="shared" si="154"/>
        <v>0.30769230769230771</v>
      </c>
      <c r="H555" s="68">
        <f t="shared" si="155"/>
        <v>0.125</v>
      </c>
    </row>
    <row r="556" spans="1:8" s="69" customFormat="1" ht="15" x14ac:dyDescent="0.2">
      <c r="A556" s="71"/>
      <c r="B556" s="66" t="s">
        <v>360</v>
      </c>
      <c r="C556" s="45">
        <v>4</v>
      </c>
      <c r="D556" s="45">
        <v>2</v>
      </c>
      <c r="E556" s="70">
        <f t="shared" si="152"/>
        <v>0.125</v>
      </c>
      <c r="F556" s="70">
        <f t="shared" si="153"/>
        <v>4.878048780487805E-2</v>
      </c>
      <c r="G556" s="67">
        <f t="shared" si="154"/>
        <v>-0.5</v>
      </c>
      <c r="H556" s="68">
        <f t="shared" si="155"/>
        <v>-6.25E-2</v>
      </c>
    </row>
    <row r="557" spans="1:8" s="69" customFormat="1" ht="15" x14ac:dyDescent="0.2">
      <c r="A557" s="71"/>
      <c r="B557" s="66" t="s">
        <v>162</v>
      </c>
      <c r="C557" s="45">
        <v>2</v>
      </c>
      <c r="D557" s="45">
        <v>0</v>
      </c>
      <c r="E557" s="70">
        <f t="shared" si="152"/>
        <v>6.25E-2</v>
      </c>
      <c r="F557" s="70" t="str">
        <f t="shared" si="153"/>
        <v/>
      </c>
      <c r="G557" s="67" t="str">
        <f t="shared" si="154"/>
        <v>0</v>
      </c>
      <c r="H557" s="68">
        <f t="shared" si="155"/>
        <v>0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2.4390243902439025E-2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5</v>
      </c>
      <c r="E564" s="70" t="str">
        <f t="shared" ref="E564" si="160">+IF(C564=0,"",C564/C$552)</f>
        <v/>
      </c>
      <c r="F564" s="70">
        <f t="shared" ref="F564" si="161">+IF(D564=0,"",D564/D$552)</f>
        <v>0.12195121951219512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2</v>
      </c>
      <c r="D569" s="45"/>
      <c r="E569" s="70">
        <f t="shared" si="152"/>
        <v>6.25E-2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7</v>
      </c>
      <c r="D570" s="45">
        <v>14</v>
      </c>
      <c r="E570" s="70">
        <f t="shared" si="152"/>
        <v>0.21875</v>
      </c>
      <c r="F570" s="70">
        <f t="shared" si="153"/>
        <v>0.34146341463414637</v>
      </c>
      <c r="G570" s="67">
        <f t="shared" si="154"/>
        <v>1</v>
      </c>
      <c r="H570" s="68">
        <f t="shared" si="155"/>
        <v>0.21875</v>
      </c>
    </row>
    <row r="571" spans="1:8" s="69" customFormat="1" ht="15" x14ac:dyDescent="0.2">
      <c r="A571" s="71"/>
      <c r="B571" s="66" t="s">
        <v>167</v>
      </c>
      <c r="C571" s="45">
        <v>1</v>
      </c>
      <c r="D571" s="45">
        <v>0</v>
      </c>
      <c r="E571" s="70">
        <f t="shared" si="152"/>
        <v>3.125E-2</v>
      </c>
      <c r="F571" s="70" t="str">
        <f t="shared" si="153"/>
        <v/>
      </c>
      <c r="G571" s="67" t="str">
        <f t="shared" si="154"/>
        <v>0</v>
      </c>
      <c r="H571" s="68">
        <f t="shared" si="155"/>
        <v>0</v>
      </c>
    </row>
    <row r="572" spans="1:8" s="69" customFormat="1" ht="15" x14ac:dyDescent="0.2">
      <c r="A572" s="71"/>
      <c r="B572" s="66" t="s">
        <v>366</v>
      </c>
      <c r="C572" s="45">
        <v>2</v>
      </c>
      <c r="D572" s="45">
        <v>0</v>
      </c>
      <c r="E572" s="70">
        <f t="shared" si="152"/>
        <v>6.25E-2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1</v>
      </c>
      <c r="E573" s="70" t="str">
        <f t="shared" si="152"/>
        <v/>
      </c>
      <c r="F573" s="70">
        <f t="shared" si="153"/>
        <v>2.4390243902439025E-2</v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</v>
      </c>
      <c r="D578" s="45">
        <v>0</v>
      </c>
      <c r="E578" s="70">
        <f t="shared" si="152"/>
        <v>3.125E-2</v>
      </c>
      <c r="F578" s="70" t="str">
        <f t="shared" si="153"/>
        <v/>
      </c>
      <c r="G578" s="67" t="str">
        <f t="shared" si="154"/>
        <v>0</v>
      </c>
      <c r="H578" s="68">
        <f t="shared" si="155"/>
        <v>0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1</v>
      </c>
      <c r="E579" s="70" t="str">
        <f t="shared" si="152"/>
        <v/>
      </c>
      <c r="F579" s="70">
        <f t="shared" si="153"/>
        <v>2.4390243902439025E-2</v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H16:H17"/>
    <mergeCell ref="C69:D69"/>
    <mergeCell ref="H69:H70"/>
    <mergeCell ref="H550:H551"/>
    <mergeCell ref="C159:D159"/>
    <mergeCell ref="E159:F159"/>
    <mergeCell ref="G159:G160"/>
    <mergeCell ref="H159:H160"/>
    <mergeCell ref="C327:D327"/>
    <mergeCell ref="E327:F327"/>
    <mergeCell ref="G327:G328"/>
    <mergeCell ref="H327:H328"/>
    <mergeCell ref="E550:F550"/>
    <mergeCell ref="B16:B17"/>
    <mergeCell ref="B69:B70"/>
    <mergeCell ref="C550:D550"/>
    <mergeCell ref="E69:F69"/>
    <mergeCell ref="G69:G70"/>
    <mergeCell ref="G550:G551"/>
    <mergeCell ref="B550:B551"/>
    <mergeCell ref="B327:B328"/>
    <mergeCell ref="B159:B160"/>
    <mergeCell ref="C16:D16"/>
    <mergeCell ref="E16:F16"/>
    <mergeCell ref="G16:G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435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399</v>
      </c>
      <c r="C8" s="40">
        <f>+C18+C71+C161+C329+C552</f>
        <v>7484</v>
      </c>
      <c r="D8" s="41">
        <f>+D18+D71+D161+D329+D552</f>
        <v>5995</v>
      </c>
      <c r="E8" s="42">
        <f>+C8/C$8</f>
        <v>1</v>
      </c>
      <c r="F8" s="42">
        <f>+D8/D$8</f>
        <v>1</v>
      </c>
      <c r="G8" s="42">
        <f>+(D8-C8)/C8</f>
        <v>-0.19895777659005878</v>
      </c>
      <c r="H8" s="42">
        <f>+E8*G8</f>
        <v>-0.19895777659005878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58</v>
      </c>
      <c r="D9" s="44">
        <f>+D18</f>
        <v>54</v>
      </c>
      <c r="E9" s="27">
        <f>C9/$C$8</f>
        <v>7.7498663816141103E-3</v>
      </c>
      <c r="F9" s="27">
        <f>D9/$D$8</f>
        <v>9.0075062552126776E-3</v>
      </c>
      <c r="G9" s="12">
        <f>+IF(OR(AND(D9=0),(C9=0)),"0",((D9-C9)/C9))</f>
        <v>-6.8965517241379309E-2</v>
      </c>
      <c r="H9" s="11">
        <f>+IF(OR(AND(E9=""),(G9="")),"",E9*G9)</f>
        <v>-5.3447354355959376E-4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1139</v>
      </c>
      <c r="D10" s="44">
        <f>+D71</f>
        <v>1060</v>
      </c>
      <c r="E10" s="27">
        <f>C10/$C$8</f>
        <v>0.15219134152859434</v>
      </c>
      <c r="F10" s="27">
        <f>D10/$D$8</f>
        <v>0.17681401167639699</v>
      </c>
      <c r="G10" s="12">
        <f>+IF(OR(AND(D10=0),(C10=0)),"0",((D10-C10)/C10))</f>
        <v>-6.9359086918349425E-2</v>
      </c>
      <c r="H10" s="11">
        <f>+IF(OR(AND(E10=""),(G10="")),"",E10*G10)</f>
        <v>-1.0555852485301977E-2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942</v>
      </c>
      <c r="D11" s="44">
        <f>+D161</f>
        <v>665</v>
      </c>
      <c r="E11" s="27">
        <f>C11/$C$8</f>
        <v>0.12586851950828434</v>
      </c>
      <c r="F11" s="27">
        <f>D11/$D$8</f>
        <v>0.11092577147623019</v>
      </c>
      <c r="G11" s="12">
        <f>+IF(OR(AND(D11=0),(C11=0)),"0",((D11-C11)/C11))</f>
        <v>-0.29405520169851379</v>
      </c>
      <c r="H11" s="11">
        <f>+IF(OR(AND(E11=""),(G11="")),"",E11*G11)</f>
        <v>-3.7012292891501868E-2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2800</v>
      </c>
      <c r="D12" s="44">
        <f>+D329</f>
        <v>2355</v>
      </c>
      <c r="E12" s="27">
        <f>C12/$C$8</f>
        <v>0.37413148049171568</v>
      </c>
      <c r="F12" s="27">
        <f>D12/$D$8</f>
        <v>0.39282735613010844</v>
      </c>
      <c r="G12" s="12">
        <f>+IF(OR(AND(D12=0),(C12=0)),"0",((D12-C12)/C12))</f>
        <v>-0.15892857142857142</v>
      </c>
      <c r="H12" s="11">
        <f>+IF(OR(AND(E12=""),(G12="")),"",E12*G12)</f>
        <v>-5.9460181721004812E-2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2545</v>
      </c>
      <c r="D13" s="29">
        <f>+D552</f>
        <v>1861</v>
      </c>
      <c r="E13" s="27">
        <f>C13/$C$8</f>
        <v>0.34005879208979156</v>
      </c>
      <c r="F13" s="27">
        <f>D13/$D$8</f>
        <v>0.31042535446205172</v>
      </c>
      <c r="G13" s="12">
        <f>+IF(OR(AND(D13=0),(C13=0)),"0",((D13-C13)/C13))</f>
        <v>-0.268762278978389</v>
      </c>
      <c r="H13" s="11">
        <f>+IF(OR(AND(E13=""),(G13="")),"",E13*G13)</f>
        <v>-9.1394975948690546E-2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58</v>
      </c>
      <c r="D18" s="41">
        <f>SUM(D19:D65)</f>
        <v>54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-6.8965517241379309E-2</v>
      </c>
      <c r="H18" s="42">
        <f>+IF(OR(AND(E18=""),(G18="")),"",E18*G18)</f>
        <v>-6.8965517241379309E-2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1</v>
      </c>
      <c r="D23" s="7">
        <v>0</v>
      </c>
      <c r="E23" s="11">
        <f t="shared" si="0"/>
        <v>1.7241379310344827E-2</v>
      </c>
      <c r="F23" s="11" t="str">
        <f t="shared" si="1"/>
        <v/>
      </c>
      <c r="G23" s="12" t="str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1</v>
      </c>
      <c r="D24" s="7">
        <v>0</v>
      </c>
      <c r="E24" s="11">
        <f t="shared" si="0"/>
        <v>1.7241379310344827E-2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2</v>
      </c>
      <c r="D26" s="7">
        <v>2</v>
      </c>
      <c r="E26" s="11">
        <f t="shared" si="0"/>
        <v>3.4482758620689655E-2</v>
      </c>
      <c r="F26" s="11">
        <f t="shared" si="1"/>
        <v>3.7037037037037035E-2</v>
      </c>
      <c r="G26" s="12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2</v>
      </c>
      <c r="D27" s="7">
        <v>5</v>
      </c>
      <c r="E27" s="11">
        <f t="shared" si="0"/>
        <v>3.4482758620689655E-2</v>
      </c>
      <c r="F27" s="11">
        <f t="shared" si="1"/>
        <v>9.2592592592592587E-2</v>
      </c>
      <c r="G27" s="12">
        <f t="shared" si="2"/>
        <v>1.5</v>
      </c>
      <c r="H27" s="15">
        <f t="shared" si="3"/>
        <v>5.1724137931034482E-2</v>
      </c>
    </row>
    <row r="28" spans="1:8" ht="15" x14ac:dyDescent="0.2">
      <c r="B28" s="5" t="s">
        <v>3</v>
      </c>
      <c r="C28" s="7">
        <v>2</v>
      </c>
      <c r="D28" s="7">
        <v>2</v>
      </c>
      <c r="E28" s="11">
        <f t="shared" si="0"/>
        <v>3.4482758620689655E-2</v>
      </c>
      <c r="F28" s="11">
        <f t="shared" si="1"/>
        <v>3.7037037037037035E-2</v>
      </c>
      <c r="G28" s="12">
        <f t="shared" si="2"/>
        <v>0</v>
      </c>
      <c r="H28" s="15">
        <f t="shared" si="3"/>
        <v>0</v>
      </c>
    </row>
    <row r="29" spans="1:8" ht="15" x14ac:dyDescent="0.2">
      <c r="B29" s="5" t="s">
        <v>5</v>
      </c>
      <c r="C29" s="7">
        <v>7</v>
      </c>
      <c r="D29" s="7">
        <v>5</v>
      </c>
      <c r="E29" s="11">
        <f t="shared" si="0"/>
        <v>0.1206896551724138</v>
      </c>
      <c r="F29" s="11">
        <f t="shared" si="1"/>
        <v>9.2592592592592587E-2</v>
      </c>
      <c r="G29" s="12">
        <f t="shared" si="2"/>
        <v>-0.2857142857142857</v>
      </c>
      <c r="H29" s="15">
        <f t="shared" si="3"/>
        <v>-3.4482758620689655E-2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3</v>
      </c>
      <c r="D31" s="7">
        <v>1</v>
      </c>
      <c r="E31" s="11">
        <f t="shared" si="0"/>
        <v>5.1724137931034482E-2</v>
      </c>
      <c r="F31" s="11">
        <f t="shared" si="1"/>
        <v>1.8518518518518517E-2</v>
      </c>
      <c r="G31" s="12">
        <f t="shared" si="2"/>
        <v>-0.66666666666666663</v>
      </c>
      <c r="H31" s="15">
        <f t="shared" si="3"/>
        <v>-3.4482758620689655E-2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4</v>
      </c>
      <c r="D35" s="7">
        <v>2</v>
      </c>
      <c r="E35" s="11">
        <f t="shared" si="0"/>
        <v>6.8965517241379309E-2</v>
      </c>
      <c r="F35" s="11">
        <f t="shared" si="1"/>
        <v>3.7037037037037035E-2</v>
      </c>
      <c r="G35" s="12">
        <f t="shared" si="2"/>
        <v>-0.5</v>
      </c>
      <c r="H35" s="15">
        <f t="shared" si="3"/>
        <v>-3.4482758620689655E-2</v>
      </c>
    </row>
    <row r="36" spans="2:8" ht="30" x14ac:dyDescent="0.2">
      <c r="B36" s="5" t="s">
        <v>177</v>
      </c>
      <c r="C36" s="7">
        <v>2</v>
      </c>
      <c r="D36" s="7">
        <v>1</v>
      </c>
      <c r="E36" s="11">
        <f t="shared" si="0"/>
        <v>3.4482758620689655E-2</v>
      </c>
      <c r="F36" s="11">
        <f t="shared" si="1"/>
        <v>1.8518518518518517E-2</v>
      </c>
      <c r="G36" s="12">
        <f t="shared" si="2"/>
        <v>-0.5</v>
      </c>
      <c r="H36" s="15">
        <f t="shared" si="3"/>
        <v>-1.7241379310344827E-2</v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1</v>
      </c>
      <c r="E38" s="11" t="str">
        <f t="shared" si="0"/>
        <v/>
      </c>
      <c r="F38" s="11">
        <f t="shared" si="1"/>
        <v>1.8518518518518517E-2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2</v>
      </c>
      <c r="D41" s="7">
        <v>0</v>
      </c>
      <c r="E41" s="11">
        <f t="shared" si="0"/>
        <v>3.4482758620689655E-2</v>
      </c>
      <c r="F41" s="11" t="str">
        <f t="shared" si="1"/>
        <v/>
      </c>
      <c r="G41" s="12" t="str">
        <f t="shared" si="2"/>
        <v>0</v>
      </c>
      <c r="H41" s="15">
        <f t="shared" si="3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8</v>
      </c>
      <c r="D49" s="7">
        <v>2</v>
      </c>
      <c r="E49" s="11">
        <f t="shared" si="0"/>
        <v>0.13793103448275862</v>
      </c>
      <c r="F49" s="11">
        <f t="shared" si="1"/>
        <v>3.7037037037037035E-2</v>
      </c>
      <c r="G49" s="12">
        <f t="shared" si="2"/>
        <v>-0.75</v>
      </c>
      <c r="H49" s="15">
        <f t="shared" si="3"/>
        <v>-0.10344827586206896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1">
        <f t="shared" si="0"/>
        <v>1.7241379310344827E-2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0</v>
      </c>
      <c r="D53" s="7">
        <v>1</v>
      </c>
      <c r="E53" s="11" t="str">
        <f t="shared" si="0"/>
        <v/>
      </c>
      <c r="F53" s="11">
        <f t="shared" si="1"/>
        <v>1.8518518518518517E-2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2</v>
      </c>
      <c r="D56" s="7">
        <v>0</v>
      </c>
      <c r="E56" s="11">
        <f t="shared" si="0"/>
        <v>3.4482758620689655E-2</v>
      </c>
      <c r="F56" s="11" t="str">
        <f t="shared" si="1"/>
        <v/>
      </c>
      <c r="G56" s="12" t="str">
        <f t="shared" si="2"/>
        <v>0</v>
      </c>
      <c r="H56" s="15">
        <f t="shared" si="3"/>
        <v>0</v>
      </c>
    </row>
    <row r="57" spans="2:8" ht="15" x14ac:dyDescent="0.2">
      <c r="B57" s="5" t="s">
        <v>17</v>
      </c>
      <c r="C57" s="7">
        <v>2</v>
      </c>
      <c r="D57" s="7">
        <v>0</v>
      </c>
      <c r="E57" s="11">
        <f t="shared" si="0"/>
        <v>3.4482758620689655E-2</v>
      </c>
      <c r="F57" s="11" t="str">
        <f t="shared" si="1"/>
        <v/>
      </c>
      <c r="G57" s="12" t="str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10</v>
      </c>
      <c r="D59" s="7">
        <v>21</v>
      </c>
      <c r="E59" s="11">
        <f t="shared" si="0"/>
        <v>0.17241379310344829</v>
      </c>
      <c r="F59" s="11">
        <f t="shared" si="1"/>
        <v>0.3888888888888889</v>
      </c>
      <c r="G59" s="12">
        <f t="shared" si="2"/>
        <v>1.1000000000000001</v>
      </c>
      <c r="H59" s="15">
        <f t="shared" si="3"/>
        <v>0.18965517241379312</v>
      </c>
    </row>
    <row r="60" spans="2:8" ht="15" x14ac:dyDescent="0.2">
      <c r="B60" s="5" t="s">
        <v>188</v>
      </c>
      <c r="C60" s="7">
        <v>2</v>
      </c>
      <c r="D60" s="7">
        <v>2</v>
      </c>
      <c r="E60" s="11">
        <f t="shared" si="0"/>
        <v>3.4482758620689655E-2</v>
      </c>
      <c r="F60" s="11">
        <f t="shared" si="1"/>
        <v>3.7037037037037035E-2</v>
      </c>
      <c r="G60" s="12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3</v>
      </c>
      <c r="D61" s="7">
        <v>5</v>
      </c>
      <c r="E61" s="11">
        <f t="shared" si="0"/>
        <v>5.1724137931034482E-2</v>
      </c>
      <c r="F61" s="11">
        <f t="shared" si="1"/>
        <v>9.2592592592592587E-2</v>
      </c>
      <c r="G61" s="12">
        <f t="shared" si="2"/>
        <v>0.66666666666666663</v>
      </c>
      <c r="H61" s="15">
        <f t="shared" si="3"/>
        <v>3.4482758620689655E-2</v>
      </c>
    </row>
    <row r="62" spans="2:8" ht="15" x14ac:dyDescent="0.2">
      <c r="B62" s="5" t="s">
        <v>190</v>
      </c>
      <c r="C62" s="7">
        <v>0</v>
      </c>
      <c r="D62" s="7">
        <v>1</v>
      </c>
      <c r="E62" s="11" t="str">
        <f t="shared" si="0"/>
        <v/>
      </c>
      <c r="F62" s="11">
        <f t="shared" si="1"/>
        <v>1.8518518518518517E-2</v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1</v>
      </c>
      <c r="E63" s="11" t="str">
        <f t="shared" si="0"/>
        <v/>
      </c>
      <c r="F63" s="11">
        <f t="shared" si="1"/>
        <v>1.8518518518518517E-2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1</v>
      </c>
      <c r="D64" s="7">
        <v>1</v>
      </c>
      <c r="E64" s="11">
        <f t="shared" si="0"/>
        <v>1.7241379310344827E-2</v>
      </c>
      <c r="F64" s="11">
        <f t="shared" si="1"/>
        <v>1.8518518518518517E-2</v>
      </c>
      <c r="G64" s="12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3</v>
      </c>
      <c r="D65" s="7">
        <v>1</v>
      </c>
      <c r="E65" s="11">
        <f t="shared" si="0"/>
        <v>5.1724137931034482E-2</v>
      </c>
      <c r="F65" s="11">
        <f t="shared" si="1"/>
        <v>1.8518518518518517E-2</v>
      </c>
      <c r="G65" s="12">
        <f t="shared" si="2"/>
        <v>-0.66666666666666663</v>
      </c>
      <c r="H65" s="15">
        <f t="shared" si="3"/>
        <v>-3.4482758620689655E-2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1139</v>
      </c>
      <c r="D71" s="41">
        <f>SUM(D72:D155)</f>
        <v>1060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-6.9359086918349425E-2</v>
      </c>
      <c r="H71" s="42">
        <f>+IF(OR(AND(E71=""),(G71="")),"",E71*G71)</f>
        <v>-6.9359086918349425E-2</v>
      </c>
    </row>
    <row r="72" spans="1:8" ht="15" x14ac:dyDescent="0.2">
      <c r="B72" s="5" t="s">
        <v>472</v>
      </c>
      <c r="C72" s="7">
        <v>30</v>
      </c>
      <c r="D72" s="7">
        <v>48</v>
      </c>
      <c r="E72" s="13">
        <f>+IF(C72=0,"",C72/C$71)</f>
        <v>2.6338893766461809E-2</v>
      </c>
      <c r="F72" s="13">
        <f>+IF(D72=0,"",D72/D$71)</f>
        <v>4.5283018867924525E-2</v>
      </c>
      <c r="G72" s="12">
        <f>+IF(OR(AND(D72=0),(C72=0)),"0",((D72-C72)/C72))</f>
        <v>0.6</v>
      </c>
      <c r="H72" s="15">
        <f>+IF(OR(AND(E72=""),(G72="")),"",E72*G72)</f>
        <v>1.5803336259877086E-2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2</v>
      </c>
      <c r="E74" s="70" t="str">
        <f t="shared" ref="E74" si="12">+IF(C74=0,"",C74/C$71)</f>
        <v/>
      </c>
      <c r="F74" s="70">
        <f t="shared" ref="F74" si="13">+IF(D74=0,"",D74/D$71)</f>
        <v>1.8867924528301887E-3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4</v>
      </c>
      <c r="D75" s="45">
        <v>16</v>
      </c>
      <c r="E75" s="70">
        <f t="shared" si="8"/>
        <v>3.5118525021949078E-3</v>
      </c>
      <c r="F75" s="70">
        <f t="shared" si="9"/>
        <v>1.509433962264151E-2</v>
      </c>
      <c r="G75" s="67">
        <f t="shared" si="10"/>
        <v>3</v>
      </c>
      <c r="H75" s="68">
        <f t="shared" si="11"/>
        <v>1.0535557506584723E-2</v>
      </c>
    </row>
    <row r="76" spans="1:8" s="69" customFormat="1" ht="15" x14ac:dyDescent="0.2">
      <c r="A76" s="71"/>
      <c r="B76" s="66" t="s">
        <v>193</v>
      </c>
      <c r="C76" s="45">
        <v>8</v>
      </c>
      <c r="D76" s="45">
        <v>14</v>
      </c>
      <c r="E76" s="70">
        <f t="shared" si="8"/>
        <v>7.0237050043898156E-3</v>
      </c>
      <c r="F76" s="70">
        <f t="shared" si="9"/>
        <v>1.3207547169811321E-2</v>
      </c>
      <c r="G76" s="67">
        <f t="shared" si="10"/>
        <v>0.75</v>
      </c>
      <c r="H76" s="68">
        <f t="shared" si="11"/>
        <v>5.2677787532923615E-3</v>
      </c>
    </row>
    <row r="77" spans="1:8" s="69" customFormat="1" ht="15" x14ac:dyDescent="0.2">
      <c r="A77" s="71"/>
      <c r="B77" s="66" t="s">
        <v>21</v>
      </c>
      <c r="C77" s="45">
        <v>4</v>
      </c>
      <c r="D77" s="45">
        <v>2</v>
      </c>
      <c r="E77" s="70">
        <f t="shared" si="8"/>
        <v>3.5118525021949078E-3</v>
      </c>
      <c r="F77" s="70">
        <f t="shared" si="9"/>
        <v>1.8867924528301887E-3</v>
      </c>
      <c r="G77" s="67">
        <f t="shared" si="10"/>
        <v>-0.5</v>
      </c>
      <c r="H77" s="68">
        <f t="shared" si="11"/>
        <v>-1.7559262510974539E-3</v>
      </c>
    </row>
    <row r="78" spans="1:8" s="69" customFormat="1" ht="15" x14ac:dyDescent="0.2">
      <c r="A78" s="65" t="s">
        <v>615</v>
      </c>
      <c r="B78" s="66" t="s">
        <v>40</v>
      </c>
      <c r="C78" s="45">
        <v>2</v>
      </c>
      <c r="D78" s="45">
        <v>0</v>
      </c>
      <c r="E78" s="70">
        <f t="shared" ref="E78" si="16">+IF(C78=0,"",C78/C$71)</f>
        <v>1.7559262510974539E-3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1</v>
      </c>
      <c r="E80" s="70">
        <f t="shared" si="8"/>
        <v>8.7796312554872696E-4</v>
      </c>
      <c r="F80" s="70">
        <f t="shared" si="9"/>
        <v>9.4339622641509435E-4</v>
      </c>
      <c r="G80" s="67">
        <f t="shared" si="10"/>
        <v>0</v>
      </c>
      <c r="H80" s="68">
        <f t="shared" si="11"/>
        <v>0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</v>
      </c>
      <c r="D83" s="45">
        <v>1</v>
      </c>
      <c r="E83" s="70">
        <f t="shared" si="8"/>
        <v>1.7559262510974539E-3</v>
      </c>
      <c r="F83" s="70">
        <f t="shared" si="9"/>
        <v>9.4339622641509435E-4</v>
      </c>
      <c r="G83" s="67">
        <f t="shared" si="10"/>
        <v>-0.5</v>
      </c>
      <c r="H83" s="68">
        <f t="shared" si="11"/>
        <v>-8.7796312554872696E-4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5</v>
      </c>
      <c r="D85" s="45">
        <v>15</v>
      </c>
      <c r="E85" s="70">
        <f t="shared" si="8"/>
        <v>4.3898156277436349E-3</v>
      </c>
      <c r="F85" s="70">
        <f t="shared" si="9"/>
        <v>1.4150943396226415E-2</v>
      </c>
      <c r="G85" s="67">
        <f t="shared" si="10"/>
        <v>2</v>
      </c>
      <c r="H85" s="68">
        <f t="shared" si="11"/>
        <v>8.7796312554872698E-3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9.4339622641509435E-4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11</v>
      </c>
      <c r="D87" s="7">
        <v>34</v>
      </c>
      <c r="E87" s="13">
        <f t="shared" si="8"/>
        <v>9.6575943810359964E-3</v>
      </c>
      <c r="F87" s="13">
        <f t="shared" si="9"/>
        <v>3.2075471698113207E-2</v>
      </c>
      <c r="G87" s="12">
        <f t="shared" si="10"/>
        <v>2.0909090909090908</v>
      </c>
      <c r="H87" s="15">
        <f t="shared" si="11"/>
        <v>2.0193151887620719E-2</v>
      </c>
    </row>
    <row r="88" spans="1:8" ht="15" x14ac:dyDescent="0.2">
      <c r="B88" s="5" t="s">
        <v>200</v>
      </c>
      <c r="C88" s="7">
        <v>3</v>
      </c>
      <c r="D88" s="7">
        <v>2</v>
      </c>
      <c r="E88" s="13">
        <f t="shared" si="8"/>
        <v>2.6338893766461808E-3</v>
      </c>
      <c r="F88" s="13">
        <f t="shared" si="9"/>
        <v>1.8867924528301887E-3</v>
      </c>
      <c r="G88" s="12">
        <f t="shared" si="10"/>
        <v>-0.33333333333333331</v>
      </c>
      <c r="H88" s="15">
        <f t="shared" si="11"/>
        <v>-8.7796312554872685E-4</v>
      </c>
    </row>
    <row r="89" spans="1:8" ht="15" x14ac:dyDescent="0.2">
      <c r="B89" s="5" t="s">
        <v>26</v>
      </c>
      <c r="C89" s="7">
        <v>1</v>
      </c>
      <c r="D89" s="7">
        <v>6</v>
      </c>
      <c r="E89" s="13">
        <f t="shared" si="8"/>
        <v>8.7796312554872696E-4</v>
      </c>
      <c r="F89" s="13">
        <f t="shared" si="9"/>
        <v>5.6603773584905656E-3</v>
      </c>
      <c r="G89" s="12">
        <f t="shared" si="10"/>
        <v>5</v>
      </c>
      <c r="H89" s="15">
        <f t="shared" si="11"/>
        <v>4.3898156277436349E-3</v>
      </c>
    </row>
    <row r="90" spans="1:8" ht="15" x14ac:dyDescent="0.2">
      <c r="B90" s="5" t="s">
        <v>474</v>
      </c>
      <c r="C90" s="7">
        <v>9</v>
      </c>
      <c r="D90" s="7">
        <v>1</v>
      </c>
      <c r="E90" s="13">
        <f t="shared" si="8"/>
        <v>7.9016681299385431E-3</v>
      </c>
      <c r="F90" s="13">
        <f t="shared" si="9"/>
        <v>9.4339622641509435E-4</v>
      </c>
      <c r="G90" s="12">
        <f t="shared" si="10"/>
        <v>-0.88888888888888884</v>
      </c>
      <c r="H90" s="15">
        <f t="shared" si="11"/>
        <v>-7.0237050043898156E-3</v>
      </c>
    </row>
    <row r="91" spans="1:8" ht="15" x14ac:dyDescent="0.2">
      <c r="B91" s="5" t="s">
        <v>201</v>
      </c>
      <c r="C91" s="7">
        <v>0</v>
      </c>
      <c r="D91" s="7">
        <v>2</v>
      </c>
      <c r="E91" s="13" t="str">
        <f t="shared" si="8"/>
        <v/>
      </c>
      <c r="F91" s="13">
        <f t="shared" si="9"/>
        <v>1.8867924528301887E-3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1</v>
      </c>
      <c r="E92" s="70" t="str">
        <f t="shared" ref="E92:E93" si="24">+IF(C92=0,"",C92/C$71)</f>
        <v/>
      </c>
      <c r="F92" s="70">
        <f t="shared" ref="F92:F93" si="25">+IF(D92=0,"",D92/D$71)</f>
        <v>9.4339622641509435E-4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18</v>
      </c>
      <c r="D94" s="45">
        <v>8</v>
      </c>
      <c r="E94" s="70">
        <f t="shared" si="8"/>
        <v>1.5803336259877086E-2</v>
      </c>
      <c r="F94" s="70">
        <f t="shared" si="9"/>
        <v>7.5471698113207548E-3</v>
      </c>
      <c r="G94" s="67">
        <f t="shared" si="10"/>
        <v>-0.55555555555555558</v>
      </c>
      <c r="H94" s="68">
        <f t="shared" si="11"/>
        <v>-8.7796312554872698E-3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6</v>
      </c>
      <c r="D97" s="45">
        <v>0</v>
      </c>
      <c r="E97" s="70">
        <f t="shared" si="8"/>
        <v>5.2677787532923615E-3</v>
      </c>
      <c r="F97" s="70" t="str">
        <f t="shared" si="9"/>
        <v/>
      </c>
      <c r="G97" s="67" t="str">
        <f t="shared" si="10"/>
        <v>0</v>
      </c>
      <c r="H97" s="68">
        <f t="shared" si="11"/>
        <v>0</v>
      </c>
    </row>
    <row r="98" spans="1:8" s="69" customFormat="1" ht="15" x14ac:dyDescent="0.2">
      <c r="A98" s="71"/>
      <c r="B98" s="66" t="s">
        <v>204</v>
      </c>
      <c r="C98" s="45">
        <v>4</v>
      </c>
      <c r="D98" s="45">
        <v>3</v>
      </c>
      <c r="E98" s="70">
        <f t="shared" si="8"/>
        <v>3.5118525021949078E-3</v>
      </c>
      <c r="F98" s="70">
        <f t="shared" si="9"/>
        <v>2.8301886792452828E-3</v>
      </c>
      <c r="G98" s="67">
        <f t="shared" si="10"/>
        <v>-0.25</v>
      </c>
      <c r="H98" s="68">
        <f t="shared" si="11"/>
        <v>-8.7796312554872696E-4</v>
      </c>
    </row>
    <row r="99" spans="1:8" s="69" customFormat="1" ht="15" x14ac:dyDescent="0.2">
      <c r="A99" s="71"/>
      <c r="B99" s="66" t="s">
        <v>475</v>
      </c>
      <c r="C99" s="45">
        <v>7</v>
      </c>
      <c r="D99" s="45">
        <v>13</v>
      </c>
      <c r="E99" s="70">
        <f t="shared" si="8"/>
        <v>6.145741878841089E-3</v>
      </c>
      <c r="F99" s="70">
        <f t="shared" si="9"/>
        <v>1.2264150943396227E-2</v>
      </c>
      <c r="G99" s="67">
        <f t="shared" si="10"/>
        <v>0.8571428571428571</v>
      </c>
      <c r="H99" s="68">
        <f t="shared" si="11"/>
        <v>5.2677787532923615E-3</v>
      </c>
    </row>
    <row r="100" spans="1:8" s="69" customFormat="1" ht="15" x14ac:dyDescent="0.2">
      <c r="A100" s="71"/>
      <c r="B100" s="66" t="s">
        <v>23</v>
      </c>
      <c r="C100" s="45">
        <v>4</v>
      </c>
      <c r="D100" s="45">
        <v>2</v>
      </c>
      <c r="E100" s="70">
        <f t="shared" si="8"/>
        <v>3.5118525021949078E-3</v>
      </c>
      <c r="F100" s="70">
        <f t="shared" si="9"/>
        <v>1.8867924528301887E-3</v>
      </c>
      <c r="G100" s="67">
        <f t="shared" si="10"/>
        <v>-0.5</v>
      </c>
      <c r="H100" s="68">
        <f t="shared" si="11"/>
        <v>-1.7559262510974539E-3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3</v>
      </c>
      <c r="D102" s="45">
        <v>0</v>
      </c>
      <c r="E102" s="70">
        <f t="shared" si="8"/>
        <v>2.6338893766461808E-3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3</v>
      </c>
      <c r="D104" s="7">
        <v>1</v>
      </c>
      <c r="E104" s="13">
        <f t="shared" si="8"/>
        <v>2.6338893766461808E-3</v>
      </c>
      <c r="F104" s="13">
        <f t="shared" si="9"/>
        <v>9.4339622641509435E-4</v>
      </c>
      <c r="G104" s="12">
        <f t="shared" si="10"/>
        <v>-0.66666666666666663</v>
      </c>
      <c r="H104" s="15">
        <f t="shared" si="11"/>
        <v>-1.7559262510974537E-3</v>
      </c>
    </row>
    <row r="105" spans="1:8" ht="15" x14ac:dyDescent="0.2">
      <c r="B105" s="5" t="s">
        <v>207</v>
      </c>
      <c r="C105" s="7">
        <v>8</v>
      </c>
      <c r="D105" s="7">
        <v>2</v>
      </c>
      <c r="E105" s="13">
        <f t="shared" si="8"/>
        <v>7.0237050043898156E-3</v>
      </c>
      <c r="F105" s="13">
        <f t="shared" si="9"/>
        <v>1.8867924528301887E-3</v>
      </c>
      <c r="G105" s="12">
        <f t="shared" si="10"/>
        <v>-0.75</v>
      </c>
      <c r="H105" s="15">
        <f t="shared" si="11"/>
        <v>-5.2677787532923615E-3</v>
      </c>
    </row>
    <row r="106" spans="1:8" ht="15" x14ac:dyDescent="0.2">
      <c r="B106" s="5" t="s">
        <v>208</v>
      </c>
      <c r="C106" s="7">
        <v>0</v>
      </c>
      <c r="D106" s="7">
        <v>2</v>
      </c>
      <c r="E106" s="13" t="str">
        <f t="shared" si="8"/>
        <v/>
      </c>
      <c r="F106" s="13">
        <f t="shared" si="9"/>
        <v>1.8867924528301887E-3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1</v>
      </c>
      <c r="D107" s="7">
        <v>4</v>
      </c>
      <c r="E107" s="13">
        <f t="shared" si="8"/>
        <v>8.7796312554872696E-4</v>
      </c>
      <c r="F107" s="13">
        <f t="shared" si="9"/>
        <v>3.7735849056603774E-3</v>
      </c>
      <c r="G107" s="12">
        <f t="shared" si="10"/>
        <v>3</v>
      </c>
      <c r="H107" s="15">
        <f t="shared" si="11"/>
        <v>2.6338893766461808E-3</v>
      </c>
    </row>
    <row r="108" spans="1:8" ht="15" x14ac:dyDescent="0.2">
      <c r="B108" s="5" t="s">
        <v>210</v>
      </c>
      <c r="C108" s="7">
        <v>0</v>
      </c>
      <c r="D108" s="7">
        <v>2</v>
      </c>
      <c r="E108" s="13" t="str">
        <f t="shared" si="8"/>
        <v/>
      </c>
      <c r="F108" s="13">
        <f t="shared" si="9"/>
        <v>1.8867924528301887E-3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7</v>
      </c>
      <c r="D109" s="7">
        <v>1</v>
      </c>
      <c r="E109" s="13">
        <f t="shared" si="8"/>
        <v>6.145741878841089E-3</v>
      </c>
      <c r="F109" s="13">
        <f t="shared" si="9"/>
        <v>9.4339622641509435E-4</v>
      </c>
      <c r="G109" s="12">
        <f t="shared" si="10"/>
        <v>-0.8571428571428571</v>
      </c>
      <c r="H109" s="15">
        <f t="shared" si="11"/>
        <v>-5.2677787532923615E-3</v>
      </c>
    </row>
    <row r="110" spans="1:8" ht="15" x14ac:dyDescent="0.2">
      <c r="B110" s="5" t="s">
        <v>212</v>
      </c>
      <c r="C110" s="7">
        <v>3</v>
      </c>
      <c r="D110" s="7">
        <v>1</v>
      </c>
      <c r="E110" s="13">
        <f t="shared" si="8"/>
        <v>2.6338893766461808E-3</v>
      </c>
      <c r="F110" s="13">
        <f t="shared" si="9"/>
        <v>9.4339622641509435E-4</v>
      </c>
      <c r="G110" s="12">
        <f t="shared" si="10"/>
        <v>-0.66666666666666663</v>
      </c>
      <c r="H110" s="15">
        <f t="shared" si="11"/>
        <v>-1.7559262510974537E-3</v>
      </c>
    </row>
    <row r="111" spans="1:8" ht="15" x14ac:dyDescent="0.2">
      <c r="B111" s="5" t="s">
        <v>32</v>
      </c>
      <c r="C111" s="7">
        <v>2</v>
      </c>
      <c r="D111" s="7">
        <v>25</v>
      </c>
      <c r="E111" s="13">
        <f t="shared" si="8"/>
        <v>1.7559262510974539E-3</v>
      </c>
      <c r="F111" s="13">
        <f t="shared" si="9"/>
        <v>2.358490566037736E-2</v>
      </c>
      <c r="G111" s="12">
        <f t="shared" si="10"/>
        <v>11.5</v>
      </c>
      <c r="H111" s="15">
        <f t="shared" si="11"/>
        <v>2.0193151887620719E-2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7</v>
      </c>
      <c r="D114" s="7">
        <v>8</v>
      </c>
      <c r="E114" s="13">
        <f t="shared" si="8"/>
        <v>6.145741878841089E-3</v>
      </c>
      <c r="F114" s="13">
        <f t="shared" si="9"/>
        <v>7.5471698113207548E-3</v>
      </c>
      <c r="G114" s="12">
        <f t="shared" si="10"/>
        <v>0.14285714285714285</v>
      </c>
      <c r="H114" s="15">
        <f t="shared" si="11"/>
        <v>8.7796312554872696E-4</v>
      </c>
    </row>
    <row r="115" spans="2:8" ht="15" x14ac:dyDescent="0.2">
      <c r="B115" s="5" t="s">
        <v>29</v>
      </c>
      <c r="C115" s="7">
        <v>1</v>
      </c>
      <c r="D115" s="7">
        <v>0</v>
      </c>
      <c r="E115" s="13">
        <f t="shared" si="8"/>
        <v>8.7796312554872696E-4</v>
      </c>
      <c r="F115" s="13" t="str">
        <f t="shared" si="9"/>
        <v/>
      </c>
      <c r="G115" s="12" t="str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1</v>
      </c>
      <c r="D116" s="7">
        <v>0</v>
      </c>
      <c r="E116" s="13">
        <f t="shared" si="8"/>
        <v>8.7796312554872696E-4</v>
      </c>
      <c r="F116" s="13" t="str">
        <f t="shared" si="9"/>
        <v/>
      </c>
      <c r="G116" s="12" t="str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3</v>
      </c>
      <c r="D117" s="7">
        <v>1</v>
      </c>
      <c r="E117" s="13">
        <f t="shared" si="8"/>
        <v>2.6338893766461808E-3</v>
      </c>
      <c r="F117" s="13">
        <f t="shared" si="9"/>
        <v>9.4339622641509435E-4</v>
      </c>
      <c r="G117" s="12">
        <f t="shared" si="10"/>
        <v>-0.66666666666666663</v>
      </c>
      <c r="H117" s="15">
        <f t="shared" si="11"/>
        <v>-1.7559262510974537E-3</v>
      </c>
    </row>
    <row r="118" spans="2:8" ht="15" x14ac:dyDescent="0.2">
      <c r="B118" s="5" t="s">
        <v>28</v>
      </c>
      <c r="C118" s="7">
        <v>1</v>
      </c>
      <c r="D118" s="7">
        <v>1</v>
      </c>
      <c r="E118" s="13">
        <f t="shared" si="8"/>
        <v>8.7796312554872696E-4</v>
      </c>
      <c r="F118" s="13">
        <f t="shared" si="9"/>
        <v>9.4339622641509435E-4</v>
      </c>
      <c r="G118" s="12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9</v>
      </c>
      <c r="D119" s="7">
        <v>3</v>
      </c>
      <c r="E119" s="13">
        <f t="shared" si="8"/>
        <v>7.9016681299385431E-3</v>
      </c>
      <c r="F119" s="13">
        <f t="shared" si="9"/>
        <v>2.8301886792452828E-3</v>
      </c>
      <c r="G119" s="12">
        <f t="shared" si="10"/>
        <v>-0.66666666666666663</v>
      </c>
      <c r="H119" s="15">
        <f t="shared" si="11"/>
        <v>-5.2677787532923615E-3</v>
      </c>
    </row>
    <row r="120" spans="2:8" ht="15" x14ac:dyDescent="0.2">
      <c r="B120" s="5" t="s">
        <v>216</v>
      </c>
      <c r="C120" s="7">
        <v>7</v>
      </c>
      <c r="D120" s="7">
        <v>5</v>
      </c>
      <c r="E120" s="13">
        <f t="shared" si="8"/>
        <v>6.145741878841089E-3</v>
      </c>
      <c r="F120" s="13">
        <f t="shared" si="9"/>
        <v>4.7169811320754715E-3</v>
      </c>
      <c r="G120" s="12">
        <f t="shared" si="10"/>
        <v>-0.2857142857142857</v>
      </c>
      <c r="H120" s="15">
        <f t="shared" si="11"/>
        <v>-1.7559262510974539E-3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5</v>
      </c>
      <c r="D122" s="7">
        <v>17</v>
      </c>
      <c r="E122" s="13">
        <f t="shared" si="8"/>
        <v>4.3898156277436349E-3</v>
      </c>
      <c r="F122" s="13">
        <f t="shared" si="9"/>
        <v>1.6037735849056604E-2</v>
      </c>
      <c r="G122" s="12">
        <f t="shared" si="10"/>
        <v>2.4</v>
      </c>
      <c r="H122" s="15">
        <f t="shared" si="11"/>
        <v>1.0535557506584723E-2</v>
      </c>
    </row>
    <row r="123" spans="2:8" ht="15" x14ac:dyDescent="0.2">
      <c r="B123" s="5" t="s">
        <v>217</v>
      </c>
      <c r="C123" s="7">
        <v>13</v>
      </c>
      <c r="D123" s="7">
        <v>16</v>
      </c>
      <c r="E123" s="13">
        <f t="shared" si="8"/>
        <v>1.141352063213345E-2</v>
      </c>
      <c r="F123" s="13">
        <f t="shared" si="9"/>
        <v>1.509433962264151E-2</v>
      </c>
      <c r="G123" s="12">
        <f t="shared" si="10"/>
        <v>0.23076923076923078</v>
      </c>
      <c r="H123" s="15">
        <f t="shared" si="11"/>
        <v>2.6338893766461808E-3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791</v>
      </c>
      <c r="D125" s="7">
        <v>738</v>
      </c>
      <c r="E125" s="13">
        <f t="shared" si="8"/>
        <v>0.69446883230904299</v>
      </c>
      <c r="F125" s="13">
        <f t="shared" si="9"/>
        <v>0.69622641509433958</v>
      </c>
      <c r="G125" s="12">
        <f t="shared" si="10"/>
        <v>-6.7003792667509485E-2</v>
      </c>
      <c r="H125" s="15">
        <f t="shared" si="11"/>
        <v>-4.6532045654082532E-2</v>
      </c>
    </row>
    <row r="126" spans="2:8" ht="15" x14ac:dyDescent="0.2">
      <c r="B126" s="5" t="s">
        <v>218</v>
      </c>
      <c r="C126" s="7">
        <v>12</v>
      </c>
      <c r="D126" s="7">
        <v>7</v>
      </c>
      <c r="E126" s="13">
        <f t="shared" si="8"/>
        <v>1.0535557506584723E-2</v>
      </c>
      <c r="F126" s="13">
        <f t="shared" si="9"/>
        <v>6.6037735849056606E-3</v>
      </c>
      <c r="G126" s="12">
        <f t="shared" si="10"/>
        <v>-0.41666666666666669</v>
      </c>
      <c r="H126" s="15">
        <f t="shared" si="11"/>
        <v>-4.3898156277436349E-3</v>
      </c>
    </row>
    <row r="127" spans="2:8" ht="15" x14ac:dyDescent="0.2">
      <c r="B127" s="5" t="s">
        <v>219</v>
      </c>
      <c r="C127" s="7">
        <v>14</v>
      </c>
      <c r="D127" s="7">
        <v>3</v>
      </c>
      <c r="E127" s="13">
        <f t="shared" si="8"/>
        <v>1.2291483757682178E-2</v>
      </c>
      <c r="F127" s="13">
        <f t="shared" si="9"/>
        <v>2.8301886792452828E-3</v>
      </c>
      <c r="G127" s="12">
        <f t="shared" si="10"/>
        <v>-0.7857142857142857</v>
      </c>
      <c r="H127" s="15">
        <f t="shared" si="11"/>
        <v>-9.6575943810359964E-3</v>
      </c>
    </row>
    <row r="128" spans="2:8" ht="15" x14ac:dyDescent="0.2">
      <c r="B128" s="5" t="s">
        <v>33</v>
      </c>
      <c r="C128" s="7">
        <v>14</v>
      </c>
      <c r="D128" s="7">
        <v>0</v>
      </c>
      <c r="E128" s="13">
        <f t="shared" si="8"/>
        <v>1.2291483757682178E-2</v>
      </c>
      <c r="F128" s="13" t="str">
        <f t="shared" si="9"/>
        <v/>
      </c>
      <c r="G128" s="12" t="str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1</v>
      </c>
      <c r="D129" s="7">
        <v>1</v>
      </c>
      <c r="E129" s="13">
        <f t="shared" si="8"/>
        <v>8.7796312554872696E-4</v>
      </c>
      <c r="F129" s="13">
        <f t="shared" si="9"/>
        <v>9.4339622641509435E-4</v>
      </c>
      <c r="G129" s="12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</v>
      </c>
      <c r="E130" s="70" t="str">
        <f t="shared" ref="E130" si="32">+IF(C130=0,"",C130/C$71)</f>
        <v/>
      </c>
      <c r="F130" s="70">
        <f t="shared" ref="F130" si="33">+IF(D130=0,"",D130/D$71)</f>
        <v>9.4339622641509435E-4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6</v>
      </c>
      <c r="D131" s="7">
        <v>23</v>
      </c>
      <c r="E131" s="13">
        <f t="shared" si="8"/>
        <v>5.2677787532923615E-3</v>
      </c>
      <c r="F131" s="13">
        <f t="shared" si="9"/>
        <v>2.1698113207547168E-2</v>
      </c>
      <c r="G131" s="12">
        <f t="shared" si="10"/>
        <v>2.8333333333333335</v>
      </c>
      <c r="H131" s="15">
        <f t="shared" si="11"/>
        <v>1.4925373134328358E-2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</v>
      </c>
      <c r="D135" s="7">
        <v>0</v>
      </c>
      <c r="E135" s="13">
        <f t="shared" si="8"/>
        <v>8.7796312554872696E-4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2</v>
      </c>
      <c r="D136" s="7">
        <v>1</v>
      </c>
      <c r="E136" s="13">
        <f t="shared" si="8"/>
        <v>1.7559262510974539E-3</v>
      </c>
      <c r="F136" s="13">
        <f t="shared" si="9"/>
        <v>9.4339622641509435E-4</v>
      </c>
      <c r="G136" s="12">
        <f t="shared" si="10"/>
        <v>-0.5</v>
      </c>
      <c r="H136" s="15">
        <f t="shared" si="11"/>
        <v>-8.7796312554872696E-4</v>
      </c>
    </row>
    <row r="137" spans="1:8" ht="30" x14ac:dyDescent="0.2">
      <c r="B137" s="5" t="s">
        <v>479</v>
      </c>
      <c r="C137" s="7">
        <v>1</v>
      </c>
      <c r="D137" s="7">
        <v>6</v>
      </c>
      <c r="E137" s="13">
        <f t="shared" si="8"/>
        <v>8.7796312554872696E-4</v>
      </c>
      <c r="F137" s="13">
        <f t="shared" si="9"/>
        <v>5.6603773584905656E-3</v>
      </c>
      <c r="G137" s="12">
        <f t="shared" si="10"/>
        <v>5</v>
      </c>
      <c r="H137" s="15">
        <f t="shared" si="11"/>
        <v>4.3898156277436349E-3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</v>
      </c>
      <c r="D139" s="7">
        <v>0</v>
      </c>
      <c r="E139" s="13">
        <f t="shared" si="8"/>
        <v>8.7796312554872696E-4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5</v>
      </c>
      <c r="E144" s="13">
        <f t="shared" si="36"/>
        <v>8.7796312554872696E-4</v>
      </c>
      <c r="F144" s="13">
        <f t="shared" si="37"/>
        <v>4.7169811320754715E-3</v>
      </c>
      <c r="G144" s="12">
        <f t="shared" si="38"/>
        <v>4</v>
      </c>
      <c r="H144" s="15">
        <f t="shared" si="39"/>
        <v>3.5118525021949078E-3</v>
      </c>
    </row>
    <row r="145" spans="1:8" ht="15" x14ac:dyDescent="0.2">
      <c r="B145" s="5" t="s">
        <v>226</v>
      </c>
      <c r="C145" s="7">
        <v>1</v>
      </c>
      <c r="D145" s="7">
        <v>1</v>
      </c>
      <c r="E145" s="13">
        <f t="shared" si="36"/>
        <v>8.7796312554872696E-4</v>
      </c>
      <c r="F145" s="13">
        <f t="shared" si="37"/>
        <v>9.4339622641509435E-4</v>
      </c>
      <c r="G145" s="12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2</v>
      </c>
      <c r="D146" s="7">
        <v>1</v>
      </c>
      <c r="E146" s="13">
        <f t="shared" si="36"/>
        <v>1.7559262510974539E-3</v>
      </c>
      <c r="F146" s="13">
        <f t="shared" si="37"/>
        <v>9.4339622641509435E-4</v>
      </c>
      <c r="G146" s="12">
        <f t="shared" si="38"/>
        <v>-0.5</v>
      </c>
      <c r="H146" s="15">
        <f t="shared" si="39"/>
        <v>-8.7796312554872696E-4</v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51</v>
      </c>
      <c r="D148" s="7">
        <v>0</v>
      </c>
      <c r="E148" s="13">
        <f t="shared" si="36"/>
        <v>4.4776119402985072E-2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22</v>
      </c>
      <c r="D149" s="7">
        <v>1</v>
      </c>
      <c r="E149" s="13">
        <f t="shared" si="36"/>
        <v>1.9315188762071993E-2</v>
      </c>
      <c r="F149" s="13">
        <f t="shared" si="37"/>
        <v>9.4339622641509435E-4</v>
      </c>
      <c r="G149" s="12">
        <f t="shared" si="38"/>
        <v>-0.95454545454545459</v>
      </c>
      <c r="H149" s="15">
        <f t="shared" si="39"/>
        <v>-1.8437225636523266E-2</v>
      </c>
    </row>
    <row r="150" spans="1:8" ht="15" x14ac:dyDescent="0.2">
      <c r="B150" s="5" t="s">
        <v>43</v>
      </c>
      <c r="C150" s="7">
        <v>20</v>
      </c>
      <c r="D150" s="7">
        <v>0</v>
      </c>
      <c r="E150" s="13">
        <f t="shared" si="36"/>
        <v>1.755926251097454E-2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6</v>
      </c>
      <c r="D151" s="7">
        <v>0</v>
      </c>
      <c r="E151" s="13">
        <f t="shared" si="36"/>
        <v>5.2677787532923615E-3</v>
      </c>
      <c r="F151" s="13" t="str">
        <f t="shared" si="37"/>
        <v/>
      </c>
      <c r="G151" s="12" t="str">
        <f t="shared" si="38"/>
        <v>0</v>
      </c>
      <c r="H151" s="15">
        <f t="shared" si="39"/>
        <v>0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11</v>
      </c>
      <c r="E152" s="70" t="str">
        <f t="shared" ref="E152:E155" si="40">+IF(C152=0,"",C152/C$71)</f>
        <v/>
      </c>
      <c r="F152" s="70">
        <f t="shared" ref="F152:F155" si="41">+IF(D152=0,"",D152/D$71)</f>
        <v>1.0377358490566037E-2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942</v>
      </c>
      <c r="D161" s="41">
        <f>SUM(D162:D323)</f>
        <v>665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-0.29405520169851379</v>
      </c>
      <c r="H161" s="42">
        <f>+IF(OR(AND(E161=""),(G161="")),"",E161*G161)</f>
        <v>-0.29405520169851379</v>
      </c>
    </row>
    <row r="162" spans="1:8" s="69" customFormat="1" ht="15" x14ac:dyDescent="0.2">
      <c r="A162" s="71"/>
      <c r="B162" s="72" t="s">
        <v>482</v>
      </c>
      <c r="C162" s="45">
        <v>4</v>
      </c>
      <c r="D162" s="45">
        <v>4</v>
      </c>
      <c r="E162" s="70">
        <f>+IF(C162=0,"",C162/C$161)</f>
        <v>4.246284501061571E-3</v>
      </c>
      <c r="F162" s="70">
        <f>+IF(D162=0,"",D162/D$161)</f>
        <v>6.0150375939849628E-3</v>
      </c>
      <c r="G162" s="67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1</v>
      </c>
      <c r="E163" s="70" t="str">
        <f t="shared" ref="E163:E232" si="44">+IF(C163=0,"",C163/C$161)</f>
        <v/>
      </c>
      <c r="F163" s="70">
        <f t="shared" ref="F163:F232" si="45">+IF(D163=0,"",D163/D$161)</f>
        <v>1.5037593984962407E-3</v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1</v>
      </c>
      <c r="D164" s="45">
        <v>2</v>
      </c>
      <c r="E164" s="70">
        <f t="shared" si="44"/>
        <v>1.0615711252653928E-3</v>
      </c>
      <c r="F164" s="70">
        <f t="shared" si="45"/>
        <v>3.0075187969924814E-3</v>
      </c>
      <c r="G164" s="67">
        <f t="shared" si="46"/>
        <v>1</v>
      </c>
      <c r="H164" s="68">
        <f t="shared" si="47"/>
        <v>1.0615711252653928E-3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7</v>
      </c>
      <c r="D166" s="45">
        <v>4</v>
      </c>
      <c r="E166" s="70">
        <f t="shared" si="44"/>
        <v>7.4309978768577496E-3</v>
      </c>
      <c r="F166" s="70">
        <f t="shared" si="45"/>
        <v>6.0150375939849628E-3</v>
      </c>
      <c r="G166" s="67">
        <f t="shared" si="46"/>
        <v>-0.42857142857142855</v>
      </c>
      <c r="H166" s="68">
        <f t="shared" si="47"/>
        <v>-3.1847133757961781E-3</v>
      </c>
    </row>
    <row r="167" spans="1:8" s="69" customFormat="1" ht="15" x14ac:dyDescent="0.2">
      <c r="A167" s="71"/>
      <c r="B167" s="72" t="s">
        <v>49</v>
      </c>
      <c r="C167" s="45">
        <v>29</v>
      </c>
      <c r="D167" s="45">
        <v>45</v>
      </c>
      <c r="E167" s="70">
        <f t="shared" si="44"/>
        <v>3.0785562632696391E-2</v>
      </c>
      <c r="F167" s="70">
        <f t="shared" si="45"/>
        <v>6.7669172932330823E-2</v>
      </c>
      <c r="G167" s="67">
        <f t="shared" si="46"/>
        <v>0.55172413793103448</v>
      </c>
      <c r="H167" s="68">
        <f t="shared" si="47"/>
        <v>1.6985138004246284E-2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3</v>
      </c>
      <c r="E168" s="70">
        <f t="shared" si="44"/>
        <v>1.0615711252653928E-3</v>
      </c>
      <c r="F168" s="70">
        <f t="shared" si="45"/>
        <v>4.5112781954887221E-3</v>
      </c>
      <c r="G168" s="67">
        <f t="shared" si="46"/>
        <v>2</v>
      </c>
      <c r="H168" s="68">
        <f t="shared" si="47"/>
        <v>2.1231422505307855E-3</v>
      </c>
    </row>
    <row r="169" spans="1:8" s="69" customFormat="1" ht="15" x14ac:dyDescent="0.2">
      <c r="A169" s="71"/>
      <c r="B169" s="72" t="s">
        <v>229</v>
      </c>
      <c r="C169" s="45">
        <v>3</v>
      </c>
      <c r="D169" s="45">
        <v>2</v>
      </c>
      <c r="E169" s="70">
        <f t="shared" si="44"/>
        <v>3.1847133757961785E-3</v>
      </c>
      <c r="F169" s="70">
        <f t="shared" si="45"/>
        <v>3.0075187969924814E-3</v>
      </c>
      <c r="G169" s="67">
        <f t="shared" si="46"/>
        <v>-0.33333333333333331</v>
      </c>
      <c r="H169" s="68">
        <f t="shared" si="47"/>
        <v>-1.0615711252653928E-3</v>
      </c>
    </row>
    <row r="170" spans="1:8" s="69" customFormat="1" ht="15" x14ac:dyDescent="0.2">
      <c r="A170" s="71"/>
      <c r="B170" s="72" t="s">
        <v>50</v>
      </c>
      <c r="C170" s="45">
        <v>7</v>
      </c>
      <c r="D170" s="45">
        <v>0</v>
      </c>
      <c r="E170" s="70">
        <f t="shared" si="44"/>
        <v>7.4309978768577496E-3</v>
      </c>
      <c r="F170" s="70" t="str">
        <f t="shared" si="45"/>
        <v/>
      </c>
      <c r="G170" s="67" t="str">
        <f t="shared" si="46"/>
        <v>0</v>
      </c>
      <c r="H170" s="68">
        <f t="shared" si="47"/>
        <v>0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54</v>
      </c>
      <c r="E174" s="70" t="str">
        <f t="shared" si="44"/>
        <v/>
      </c>
      <c r="F174" s="70">
        <f t="shared" si="45"/>
        <v>8.1203007518796999E-2</v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8</v>
      </c>
      <c r="E175" s="70" t="str">
        <f t="shared" ref="E175" si="48">+IF(C175=0,"",C175/C$161)</f>
        <v/>
      </c>
      <c r="F175" s="70">
        <f t="shared" ref="F175" si="49">+IF(D175=0,"",D175/D$161)</f>
        <v>1.2030075187969926E-2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10</v>
      </c>
      <c r="D176" s="45">
        <v>9</v>
      </c>
      <c r="E176" s="70">
        <f t="shared" si="44"/>
        <v>1.0615711252653927E-2</v>
      </c>
      <c r="F176" s="70">
        <f t="shared" si="45"/>
        <v>1.3533834586466165E-2</v>
      </c>
      <c r="G176" s="67">
        <f t="shared" si="46"/>
        <v>-0.1</v>
      </c>
      <c r="H176" s="68">
        <f t="shared" si="47"/>
        <v>-1.0615711252653928E-3</v>
      </c>
    </row>
    <row r="177" spans="1:8" s="69" customFormat="1" ht="15" x14ac:dyDescent="0.2">
      <c r="A177" s="71"/>
      <c r="B177" s="72" t="s">
        <v>231</v>
      </c>
      <c r="C177" s="45">
        <v>14</v>
      </c>
      <c r="D177" s="45">
        <v>19</v>
      </c>
      <c r="E177" s="70">
        <f t="shared" si="44"/>
        <v>1.4861995753715499E-2</v>
      </c>
      <c r="F177" s="70">
        <f t="shared" si="45"/>
        <v>2.8571428571428571E-2</v>
      </c>
      <c r="G177" s="67">
        <f t="shared" si="46"/>
        <v>0.35714285714285715</v>
      </c>
      <c r="H177" s="68">
        <f t="shared" si="47"/>
        <v>5.3078556263269645E-3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2</v>
      </c>
      <c r="E180" s="70" t="str">
        <f t="shared" ref="E180:E181" si="52">+IF(C180=0,"",C180/C$161)</f>
        <v/>
      </c>
      <c r="F180" s="70">
        <f t="shared" ref="F180:F181" si="53">+IF(D180=0,"",D180/D$161)</f>
        <v>3.0075187969924814E-3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10</v>
      </c>
      <c r="D182" s="45">
        <v>4</v>
      </c>
      <c r="E182" s="70">
        <f t="shared" si="44"/>
        <v>1.0615711252653927E-2</v>
      </c>
      <c r="F182" s="70">
        <f t="shared" si="45"/>
        <v>6.0150375939849628E-3</v>
      </c>
      <c r="G182" s="67">
        <f t="shared" si="46"/>
        <v>-0.6</v>
      </c>
      <c r="H182" s="68">
        <f t="shared" si="47"/>
        <v>-6.3694267515923561E-3</v>
      </c>
    </row>
    <row r="183" spans="1:8" s="69" customFormat="1" ht="15" x14ac:dyDescent="0.2">
      <c r="A183" s="71"/>
      <c r="B183" s="72" t="s">
        <v>233</v>
      </c>
      <c r="C183" s="45">
        <v>2</v>
      </c>
      <c r="D183" s="45">
        <v>0</v>
      </c>
      <c r="E183" s="70">
        <f t="shared" si="44"/>
        <v>2.1231422505307855E-3</v>
      </c>
      <c r="F183" s="70" t="str">
        <f t="shared" si="45"/>
        <v/>
      </c>
      <c r="G183" s="67" t="str">
        <f t="shared" si="46"/>
        <v>0</v>
      </c>
      <c r="H183" s="68">
        <f t="shared" si="47"/>
        <v>0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1</v>
      </c>
      <c r="E185" s="70" t="str">
        <f t="shared" si="44"/>
        <v/>
      </c>
      <c r="F185" s="70">
        <f t="shared" si="45"/>
        <v>1.5037593984962407E-3</v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27</v>
      </c>
      <c r="D186" s="45">
        <v>3</v>
      </c>
      <c r="E186" s="70">
        <f t="shared" si="44"/>
        <v>2.8662420382165606E-2</v>
      </c>
      <c r="F186" s="70">
        <f t="shared" si="45"/>
        <v>4.5112781954887221E-3</v>
      </c>
      <c r="G186" s="67">
        <f t="shared" si="46"/>
        <v>-0.88888888888888884</v>
      </c>
      <c r="H186" s="68">
        <f t="shared" si="47"/>
        <v>-2.5477707006369425E-2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7</v>
      </c>
      <c r="E187" s="70" t="str">
        <f t="shared" ref="E187" si="56">+IF(C187=0,"",C187/C$161)</f>
        <v/>
      </c>
      <c r="F187" s="70">
        <f t="shared" ref="F187" si="57">+IF(D187=0,"",D187/D$161)</f>
        <v>1.0526315789473684E-2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10</v>
      </c>
      <c r="D188" s="45">
        <v>9</v>
      </c>
      <c r="E188" s="70">
        <f t="shared" si="44"/>
        <v>1.0615711252653927E-2</v>
      </c>
      <c r="F188" s="70">
        <f t="shared" si="45"/>
        <v>1.3533834586466165E-2</v>
      </c>
      <c r="G188" s="67">
        <f t="shared" si="46"/>
        <v>-0.1</v>
      </c>
      <c r="H188" s="68">
        <f t="shared" si="47"/>
        <v>-1.0615711252653928E-3</v>
      </c>
    </row>
    <row r="189" spans="1:8" s="69" customFormat="1" ht="15" x14ac:dyDescent="0.2">
      <c r="A189" s="71"/>
      <c r="B189" s="72" t="s">
        <v>237</v>
      </c>
      <c r="C189" s="45">
        <v>9</v>
      </c>
      <c r="D189" s="45">
        <v>14</v>
      </c>
      <c r="E189" s="70">
        <f t="shared" si="44"/>
        <v>9.5541401273885346E-3</v>
      </c>
      <c r="F189" s="70">
        <f t="shared" si="45"/>
        <v>2.1052631578947368E-2</v>
      </c>
      <c r="G189" s="67">
        <f t="shared" si="46"/>
        <v>0.55555555555555558</v>
      </c>
      <c r="H189" s="68">
        <f t="shared" si="47"/>
        <v>5.3078556263269636E-3</v>
      </c>
    </row>
    <row r="190" spans="1:8" s="69" customFormat="1" ht="15" x14ac:dyDescent="0.2">
      <c r="A190" s="71"/>
      <c r="B190" s="72" t="s">
        <v>238</v>
      </c>
      <c r="C190" s="45">
        <v>13</v>
      </c>
      <c r="D190" s="45">
        <v>13</v>
      </c>
      <c r="E190" s="70">
        <f t="shared" si="44"/>
        <v>1.3800424628450107E-2</v>
      </c>
      <c r="F190" s="70">
        <f t="shared" si="45"/>
        <v>1.9548872180451128E-2</v>
      </c>
      <c r="G190" s="67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14</v>
      </c>
      <c r="D191" s="45">
        <v>30</v>
      </c>
      <c r="E191" s="70">
        <f t="shared" si="44"/>
        <v>1.4861995753715499E-2</v>
      </c>
      <c r="F191" s="70">
        <f t="shared" si="45"/>
        <v>4.5112781954887216E-2</v>
      </c>
      <c r="G191" s="67">
        <f t="shared" si="46"/>
        <v>1.1428571428571428</v>
      </c>
      <c r="H191" s="68">
        <f t="shared" si="47"/>
        <v>1.6985138004246284E-2</v>
      </c>
    </row>
    <row r="192" spans="1:8" s="69" customFormat="1" ht="15" x14ac:dyDescent="0.2">
      <c r="A192" s="71"/>
      <c r="B192" s="72" t="s">
        <v>489</v>
      </c>
      <c r="C192" s="45">
        <v>10</v>
      </c>
      <c r="D192" s="45">
        <v>6</v>
      </c>
      <c r="E192" s="70">
        <f t="shared" si="44"/>
        <v>1.0615711252653927E-2</v>
      </c>
      <c r="F192" s="70">
        <f t="shared" si="45"/>
        <v>9.0225563909774441E-3</v>
      </c>
      <c r="G192" s="67">
        <f t="shared" si="46"/>
        <v>-0.4</v>
      </c>
      <c r="H192" s="68">
        <f t="shared" si="47"/>
        <v>-4.246284501061571E-3</v>
      </c>
    </row>
    <row r="193" spans="1:8" s="69" customFormat="1" ht="15" x14ac:dyDescent="0.2">
      <c r="A193" s="71"/>
      <c r="B193" s="72" t="s">
        <v>490</v>
      </c>
      <c r="C193" s="45">
        <v>10</v>
      </c>
      <c r="D193" s="45">
        <v>42</v>
      </c>
      <c r="E193" s="70">
        <f t="shared" si="44"/>
        <v>1.0615711252653927E-2</v>
      </c>
      <c r="F193" s="70">
        <f t="shared" si="45"/>
        <v>6.3157894736842107E-2</v>
      </c>
      <c r="G193" s="67">
        <f t="shared" si="46"/>
        <v>3.2</v>
      </c>
      <c r="H193" s="68">
        <f t="shared" si="47"/>
        <v>3.3970276008492568E-2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1</v>
      </c>
      <c r="D196" s="45"/>
      <c r="E196" s="70">
        <f t="shared" si="44"/>
        <v>1.0615711252653928E-3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2</v>
      </c>
      <c r="D197" s="45">
        <v>12</v>
      </c>
      <c r="E197" s="70">
        <f t="shared" si="44"/>
        <v>2.1231422505307855E-3</v>
      </c>
      <c r="F197" s="70">
        <f t="shared" si="45"/>
        <v>1.8045112781954888E-2</v>
      </c>
      <c r="G197" s="67">
        <f t="shared" si="46"/>
        <v>5</v>
      </c>
      <c r="H197" s="68">
        <f t="shared" si="47"/>
        <v>1.0615711252653927E-2</v>
      </c>
    </row>
    <row r="198" spans="1:8" s="69" customFormat="1" ht="15" x14ac:dyDescent="0.2">
      <c r="A198" s="71"/>
      <c r="B198" s="72" t="s">
        <v>243</v>
      </c>
      <c r="C198" s="45">
        <v>10</v>
      </c>
      <c r="D198" s="45">
        <v>5</v>
      </c>
      <c r="E198" s="70">
        <f t="shared" si="44"/>
        <v>1.0615711252653927E-2</v>
      </c>
      <c r="F198" s="70">
        <f t="shared" si="45"/>
        <v>7.5187969924812026E-3</v>
      </c>
      <c r="G198" s="67">
        <f t="shared" si="46"/>
        <v>-0.5</v>
      </c>
      <c r="H198" s="68">
        <f t="shared" si="47"/>
        <v>-5.3078556263269636E-3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1</v>
      </c>
      <c r="D200" s="45">
        <v>1</v>
      </c>
      <c r="E200" s="70">
        <f t="shared" si="44"/>
        <v>1.0615711252653928E-3</v>
      </c>
      <c r="F200" s="70">
        <f t="shared" si="45"/>
        <v>1.5037593984962407E-3</v>
      </c>
      <c r="G200" s="67">
        <f t="shared" si="46"/>
        <v>0</v>
      </c>
      <c r="H200" s="68">
        <f t="shared" si="47"/>
        <v>0</v>
      </c>
    </row>
    <row r="201" spans="1:8" s="69" customFormat="1" ht="15" x14ac:dyDescent="0.2">
      <c r="A201" s="71"/>
      <c r="B201" s="72" t="s">
        <v>56</v>
      </c>
      <c r="C201" s="45">
        <v>18</v>
      </c>
      <c r="D201" s="45">
        <v>44</v>
      </c>
      <c r="E201" s="70">
        <f t="shared" si="44"/>
        <v>1.9108280254777069E-2</v>
      </c>
      <c r="F201" s="70">
        <f t="shared" si="45"/>
        <v>6.616541353383458E-2</v>
      </c>
      <c r="G201" s="67">
        <f t="shared" si="46"/>
        <v>1.4444444444444444</v>
      </c>
      <c r="H201" s="68">
        <f t="shared" si="47"/>
        <v>2.760084925690021E-2</v>
      </c>
    </row>
    <row r="202" spans="1:8" s="69" customFormat="1" ht="15" x14ac:dyDescent="0.2">
      <c r="A202" s="71"/>
      <c r="B202" s="72" t="s">
        <v>245</v>
      </c>
      <c r="C202" s="45">
        <v>3</v>
      </c>
      <c r="D202" s="45">
        <v>9</v>
      </c>
      <c r="E202" s="70">
        <f t="shared" si="44"/>
        <v>3.1847133757961785E-3</v>
      </c>
      <c r="F202" s="70">
        <f t="shared" si="45"/>
        <v>1.3533834586466165E-2</v>
      </c>
      <c r="G202" s="67">
        <f t="shared" si="46"/>
        <v>2</v>
      </c>
      <c r="H202" s="68">
        <f t="shared" si="47"/>
        <v>6.369426751592357E-3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1</v>
      </c>
      <c r="D204" s="45">
        <v>0</v>
      </c>
      <c r="E204" s="70">
        <f t="shared" si="44"/>
        <v>1.0615711252653928E-3</v>
      </c>
      <c r="F204" s="70" t="str">
        <f t="shared" si="45"/>
        <v/>
      </c>
      <c r="G204" s="67" t="str">
        <f t="shared" si="46"/>
        <v>0</v>
      </c>
      <c r="H204" s="68">
        <f t="shared" si="47"/>
        <v>0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0</v>
      </c>
      <c r="E211" s="70">
        <f t="shared" si="44"/>
        <v>1.0615711252653928E-3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62</v>
      </c>
      <c r="D212" s="45">
        <v>33</v>
      </c>
      <c r="E212" s="70">
        <f t="shared" si="44"/>
        <v>6.5817409766454352E-2</v>
      </c>
      <c r="F212" s="70">
        <f t="shared" si="45"/>
        <v>4.9624060150375938E-2</v>
      </c>
      <c r="G212" s="67">
        <f t="shared" si="46"/>
        <v>-0.46774193548387094</v>
      </c>
      <c r="H212" s="68">
        <f t="shared" si="47"/>
        <v>-3.0785562632696387E-2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4</v>
      </c>
      <c r="D219" s="45">
        <v>4</v>
      </c>
      <c r="E219" s="70">
        <f t="shared" si="44"/>
        <v>4.246284501061571E-3</v>
      </c>
      <c r="F219" s="70">
        <f t="shared" si="45"/>
        <v>6.0150375939849628E-3</v>
      </c>
      <c r="G219" s="67">
        <f t="shared" si="46"/>
        <v>0</v>
      </c>
      <c r="H219" s="68">
        <f t="shared" si="47"/>
        <v>0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5</v>
      </c>
      <c r="D222" s="45">
        <v>2</v>
      </c>
      <c r="E222" s="70">
        <f t="shared" si="44"/>
        <v>5.3078556263269636E-3</v>
      </c>
      <c r="F222" s="70">
        <f t="shared" si="45"/>
        <v>3.0075187969924814E-3</v>
      </c>
      <c r="G222" s="67">
        <f t="shared" si="46"/>
        <v>-0.6</v>
      </c>
      <c r="H222" s="68">
        <f t="shared" si="47"/>
        <v>-3.1847133757961781E-3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301</v>
      </c>
      <c r="D224" s="45">
        <v>10</v>
      </c>
      <c r="E224" s="70">
        <f t="shared" si="44"/>
        <v>0.31953290870488321</v>
      </c>
      <c r="F224" s="70">
        <f t="shared" si="45"/>
        <v>1.5037593984962405E-2</v>
      </c>
      <c r="G224" s="67">
        <f t="shared" si="46"/>
        <v>-0.96677740863787376</v>
      </c>
      <c r="H224" s="68">
        <f t="shared" si="47"/>
        <v>-0.30891719745222929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3</v>
      </c>
      <c r="D226" s="45">
        <v>0</v>
      </c>
      <c r="E226" s="70">
        <f t="shared" si="44"/>
        <v>3.1847133757961785E-3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6</v>
      </c>
      <c r="E230" s="70" t="str">
        <f t="shared" si="44"/>
        <v/>
      </c>
      <c r="F230" s="70">
        <f t="shared" si="45"/>
        <v>9.0225563909774441E-3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1.0615711252653928E-3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1</v>
      </c>
      <c r="D235" s="45">
        <v>0</v>
      </c>
      <c r="E235" s="70">
        <f t="shared" si="68"/>
        <v>1.0615711252653928E-3</v>
      </c>
      <c r="F235" s="70" t="str">
        <f t="shared" si="69"/>
        <v/>
      </c>
      <c r="G235" s="67" t="str">
        <f t="shared" si="70"/>
        <v>0</v>
      </c>
      <c r="H235" s="68">
        <f t="shared" si="71"/>
        <v>0</v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1</v>
      </c>
      <c r="E236" s="70" t="str">
        <f t="shared" si="68"/>
        <v/>
      </c>
      <c r="F236" s="70">
        <f t="shared" si="69"/>
        <v>1.5037593984962407E-3</v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2</v>
      </c>
      <c r="D242" s="45">
        <v>0</v>
      </c>
      <c r="E242" s="70">
        <f t="shared" si="68"/>
        <v>2.1231422505307855E-3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15</v>
      </c>
      <c r="D245" s="45"/>
      <c r="E245" s="70">
        <f t="shared" si="68"/>
        <v>1.5923566878980892E-2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5</v>
      </c>
      <c r="D248" s="45"/>
      <c r="E248" s="70">
        <f t="shared" si="68"/>
        <v>5.3078556263269636E-3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14</v>
      </c>
      <c r="D253" s="45">
        <v>8</v>
      </c>
      <c r="E253" s="70">
        <f t="shared" si="68"/>
        <v>1.4861995753715499E-2</v>
      </c>
      <c r="F253" s="70">
        <f t="shared" si="69"/>
        <v>1.2030075187969926E-2</v>
      </c>
      <c r="G253" s="67">
        <f t="shared" si="70"/>
        <v>-0.42857142857142855</v>
      </c>
      <c r="H253" s="68">
        <f t="shared" si="71"/>
        <v>-6.3694267515923561E-3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46</v>
      </c>
      <c r="E255" s="70" t="str">
        <f t="shared" ref="E255:E260" si="76">+IF(C255=0,"",C255/C$161)</f>
        <v/>
      </c>
      <c r="F255" s="70">
        <f t="shared" ref="F255:F260" si="77">+IF(D255=0,"",D255/D$161)</f>
        <v>6.9172932330827067E-2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5</v>
      </c>
      <c r="E260" s="70" t="str">
        <f t="shared" si="76"/>
        <v/>
      </c>
      <c r="F260" s="70">
        <f t="shared" si="77"/>
        <v>7.5187969924812026E-3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4</v>
      </c>
      <c r="D261" s="45">
        <v>2</v>
      </c>
      <c r="E261" s="70">
        <f t="shared" si="68"/>
        <v>4.246284501061571E-3</v>
      </c>
      <c r="F261" s="70">
        <f t="shared" si="69"/>
        <v>3.0075187969924814E-3</v>
      </c>
      <c r="G261" s="67">
        <f t="shared" si="70"/>
        <v>-0.5</v>
      </c>
      <c r="H261" s="68">
        <f t="shared" si="71"/>
        <v>-2.1231422505307855E-3</v>
      </c>
    </row>
    <row r="262" spans="1:8" s="69" customFormat="1" ht="15" x14ac:dyDescent="0.2">
      <c r="A262" s="71"/>
      <c r="B262" s="72" t="s">
        <v>75</v>
      </c>
      <c r="C262" s="45">
        <v>8</v>
      </c>
      <c r="D262" s="45">
        <v>7</v>
      </c>
      <c r="E262" s="70">
        <f t="shared" si="68"/>
        <v>8.4925690021231421E-3</v>
      </c>
      <c r="F262" s="70">
        <f t="shared" si="69"/>
        <v>1.0526315789473684E-2</v>
      </c>
      <c r="G262" s="67">
        <f t="shared" si="70"/>
        <v>-0.125</v>
      </c>
      <c r="H262" s="68">
        <f t="shared" si="71"/>
        <v>-1.0615711252653928E-3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2</v>
      </c>
      <c r="E263" s="70">
        <f t="shared" si="68"/>
        <v>3.1847133757961785E-3</v>
      </c>
      <c r="F263" s="70">
        <f t="shared" si="69"/>
        <v>3.0075187969924814E-3</v>
      </c>
      <c r="G263" s="67">
        <f t="shared" si="70"/>
        <v>-0.33333333333333331</v>
      </c>
      <c r="H263" s="68">
        <f t="shared" si="71"/>
        <v>-1.0615711252653928E-3</v>
      </c>
    </row>
    <row r="264" spans="1:8" s="69" customFormat="1" ht="15" x14ac:dyDescent="0.2">
      <c r="A264" s="71"/>
      <c r="B264" s="72" t="s">
        <v>267</v>
      </c>
      <c r="C264" s="45">
        <v>2</v>
      </c>
      <c r="D264" s="45">
        <v>6</v>
      </c>
      <c r="E264" s="70">
        <f t="shared" si="68"/>
        <v>2.1231422505307855E-3</v>
      </c>
      <c r="F264" s="70">
        <f t="shared" si="69"/>
        <v>9.0225563909774441E-3</v>
      </c>
      <c r="G264" s="67">
        <f t="shared" si="70"/>
        <v>2</v>
      </c>
      <c r="H264" s="68">
        <f t="shared" si="71"/>
        <v>4.246284501061571E-3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39</v>
      </c>
      <c r="D269" s="45">
        <v>41</v>
      </c>
      <c r="E269" s="70">
        <f t="shared" si="68"/>
        <v>4.1401273885350316E-2</v>
      </c>
      <c r="F269" s="70">
        <f t="shared" si="69"/>
        <v>6.1654135338345864E-2</v>
      </c>
      <c r="G269" s="67">
        <f t="shared" si="70"/>
        <v>5.128205128205128E-2</v>
      </c>
      <c r="H269" s="68">
        <f t="shared" si="71"/>
        <v>2.1231422505307855E-3</v>
      </c>
    </row>
    <row r="270" spans="1:8" s="69" customFormat="1" ht="15" x14ac:dyDescent="0.2">
      <c r="A270" s="71"/>
      <c r="B270" s="72" t="s">
        <v>74</v>
      </c>
      <c r="C270" s="45">
        <v>1</v>
      </c>
      <c r="D270" s="45">
        <v>0</v>
      </c>
      <c r="E270" s="70">
        <f t="shared" si="68"/>
        <v>1.0615711252653928E-3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27</v>
      </c>
      <c r="D272" s="45">
        <v>5</v>
      </c>
      <c r="E272" s="70">
        <f t="shared" si="68"/>
        <v>2.8662420382165606E-2</v>
      </c>
      <c r="F272" s="70">
        <f t="shared" si="69"/>
        <v>7.5187969924812026E-3</v>
      </c>
      <c r="G272" s="67">
        <f t="shared" si="70"/>
        <v>-0.81481481481481477</v>
      </c>
      <c r="H272" s="68">
        <f t="shared" si="71"/>
        <v>-2.3354564755838639E-2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2</v>
      </c>
      <c r="E274" s="70" t="str">
        <f t="shared" ref="E274:E275" si="84">+IF(C274=0,"",C274/C$161)</f>
        <v/>
      </c>
      <c r="F274" s="70">
        <f t="shared" ref="F274:F275" si="85">+IF(D274=0,"",D274/D$161)</f>
        <v>3.0075187969924814E-3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8</v>
      </c>
      <c r="D276" s="45">
        <v>5</v>
      </c>
      <c r="E276" s="70">
        <f t="shared" si="68"/>
        <v>8.4925690021231421E-3</v>
      </c>
      <c r="F276" s="70">
        <f t="shared" si="69"/>
        <v>7.5187969924812026E-3</v>
      </c>
      <c r="G276" s="67">
        <f t="shared" si="70"/>
        <v>-0.375</v>
      </c>
      <c r="H276" s="68">
        <f t="shared" si="71"/>
        <v>-3.1847133757961785E-3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32</v>
      </c>
      <c r="D282" s="45">
        <v>39</v>
      </c>
      <c r="E282" s="70">
        <f t="shared" si="68"/>
        <v>3.3970276008492568E-2</v>
      </c>
      <c r="F282" s="70">
        <f t="shared" si="69"/>
        <v>5.8646616541353384E-2</v>
      </c>
      <c r="G282" s="67">
        <f t="shared" si="70"/>
        <v>0.21875</v>
      </c>
      <c r="H282" s="68">
        <f t="shared" si="71"/>
        <v>7.4309978768577496E-3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3</v>
      </c>
      <c r="D284" s="45">
        <v>2</v>
      </c>
      <c r="E284" s="70">
        <f t="shared" si="68"/>
        <v>3.1847133757961785E-3</v>
      </c>
      <c r="F284" s="70">
        <f t="shared" si="69"/>
        <v>3.0075187969924814E-3</v>
      </c>
      <c r="G284" s="67">
        <f t="shared" si="70"/>
        <v>-0.33333333333333331</v>
      </c>
      <c r="H284" s="68">
        <f t="shared" si="71"/>
        <v>-1.0615711252653928E-3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1</v>
      </c>
      <c r="E286" s="70" t="str">
        <f t="shared" si="68"/>
        <v/>
      </c>
      <c r="F286" s="70">
        <f t="shared" si="69"/>
        <v>1.5037593984962407E-3</v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95</v>
      </c>
      <c r="D287" s="45">
        <v>54</v>
      </c>
      <c r="E287" s="70">
        <f t="shared" si="68"/>
        <v>0.10084925690021232</v>
      </c>
      <c r="F287" s="70">
        <f t="shared" si="69"/>
        <v>8.1203007518796999E-2</v>
      </c>
      <c r="G287" s="67">
        <f t="shared" si="70"/>
        <v>-0.43157894736842106</v>
      </c>
      <c r="H287" s="68">
        <f t="shared" si="71"/>
        <v>-4.3524416135881108E-2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2</v>
      </c>
      <c r="D289" s="45">
        <v>0</v>
      </c>
      <c r="E289" s="70">
        <f t="shared" si="68"/>
        <v>2.1231422505307855E-3</v>
      </c>
      <c r="F289" s="70" t="str">
        <f t="shared" si="69"/>
        <v/>
      </c>
      <c r="G289" s="67" t="str">
        <f t="shared" si="70"/>
        <v>0</v>
      </c>
      <c r="H289" s="68">
        <f t="shared" si="71"/>
        <v>0</v>
      </c>
    </row>
    <row r="290" spans="1:8" s="69" customFormat="1" ht="15" x14ac:dyDescent="0.2">
      <c r="A290" s="71"/>
      <c r="B290" s="72" t="s">
        <v>271</v>
      </c>
      <c r="C290" s="45">
        <v>1</v>
      </c>
      <c r="D290" s="45"/>
      <c r="E290" s="70">
        <f t="shared" si="68"/>
        <v>1.0615711252653928E-3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6</v>
      </c>
      <c r="D293" s="45">
        <v>8</v>
      </c>
      <c r="E293" s="70">
        <f t="shared" si="68"/>
        <v>6.369426751592357E-3</v>
      </c>
      <c r="F293" s="70">
        <f t="shared" si="69"/>
        <v>1.2030075187969926E-2</v>
      </c>
      <c r="G293" s="67">
        <f t="shared" si="70"/>
        <v>0.33333333333333331</v>
      </c>
      <c r="H293" s="68">
        <f t="shared" si="71"/>
        <v>2.1231422505307855E-3</v>
      </c>
    </row>
    <row r="294" spans="1:8" s="69" customFormat="1" ht="15" x14ac:dyDescent="0.2">
      <c r="A294" s="71"/>
      <c r="B294" s="72" t="s">
        <v>516</v>
      </c>
      <c r="C294" s="45">
        <v>3</v>
      </c>
      <c r="D294" s="45">
        <v>1</v>
      </c>
      <c r="E294" s="70">
        <f t="shared" si="68"/>
        <v>3.1847133757961785E-3</v>
      </c>
      <c r="F294" s="70">
        <f t="shared" si="69"/>
        <v>1.5037593984962407E-3</v>
      </c>
      <c r="G294" s="67">
        <f t="shared" si="70"/>
        <v>-0.66666666666666663</v>
      </c>
      <c r="H294" s="68">
        <f t="shared" si="71"/>
        <v>-2.1231422505307855E-3</v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1</v>
      </c>
      <c r="E295" s="70" t="str">
        <f t="shared" si="68"/>
        <v/>
      </c>
      <c r="F295" s="70">
        <f t="shared" si="69"/>
        <v>1.5037593984962407E-3</v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7</v>
      </c>
      <c r="D297" s="45">
        <v>12</v>
      </c>
      <c r="E297" s="70">
        <f t="shared" si="68"/>
        <v>7.4309978768577496E-3</v>
      </c>
      <c r="F297" s="70">
        <f t="shared" si="69"/>
        <v>1.8045112781954888E-2</v>
      </c>
      <c r="G297" s="67">
        <f t="shared" si="70"/>
        <v>0.7142857142857143</v>
      </c>
      <c r="H297" s="68">
        <f t="shared" si="71"/>
        <v>5.3078556263269645E-3</v>
      </c>
    </row>
    <row r="298" spans="1:8" s="69" customFormat="1" ht="15" x14ac:dyDescent="0.2">
      <c r="A298" s="71"/>
      <c r="B298" s="72" t="s">
        <v>520</v>
      </c>
      <c r="C298" s="45">
        <v>17</v>
      </c>
      <c r="D298" s="45">
        <v>0</v>
      </c>
      <c r="E298" s="70">
        <f t="shared" si="68"/>
        <v>1.8046709129511677E-2</v>
      </c>
      <c r="F298" s="70" t="str">
        <f t="shared" si="69"/>
        <v/>
      </c>
      <c r="G298" s="67" t="str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11</v>
      </c>
      <c r="D299" s="45">
        <v>5</v>
      </c>
      <c r="E299" s="70">
        <f t="shared" si="68"/>
        <v>1.167728237791932E-2</v>
      </c>
      <c r="F299" s="70">
        <f t="shared" si="69"/>
        <v>7.5187969924812026E-3</v>
      </c>
      <c r="G299" s="67">
        <f t="shared" si="70"/>
        <v>-0.54545454545454541</v>
      </c>
      <c r="H299" s="68">
        <f t="shared" si="71"/>
        <v>-6.3694267515923561E-3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2</v>
      </c>
      <c r="E303" s="70" t="str">
        <f t="shared" si="68"/>
        <v/>
      </c>
      <c r="F303" s="70">
        <f t="shared" si="69"/>
        <v>3.0075187969924814E-3</v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3</v>
      </c>
      <c r="D304" s="45">
        <v>2</v>
      </c>
      <c r="E304" s="70">
        <f t="shared" si="68"/>
        <v>3.1847133757961785E-3</v>
      </c>
      <c r="F304" s="70">
        <f t="shared" si="69"/>
        <v>3.0075187969924814E-3</v>
      </c>
      <c r="G304" s="67">
        <f t="shared" si="70"/>
        <v>-0.33333333333333331</v>
      </c>
      <c r="H304" s="68">
        <f t="shared" si="71"/>
        <v>-1.0615711252653928E-3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1</v>
      </c>
      <c r="D315" s="45">
        <v>0</v>
      </c>
      <c r="E315" s="70">
        <f t="shared" si="100"/>
        <v>1.0615711252653928E-3</v>
      </c>
      <c r="F315" s="70" t="str">
        <f t="shared" si="101"/>
        <v/>
      </c>
      <c r="G315" s="67" t="str">
        <f t="shared" si="102"/>
        <v>0</v>
      </c>
      <c r="H315" s="68">
        <f t="shared" si="103"/>
        <v>0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38</v>
      </c>
      <c r="D318" s="45">
        <v>0</v>
      </c>
      <c r="E318" s="70">
        <f t="shared" si="100"/>
        <v>4.0339702760084924E-2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2800</v>
      </c>
      <c r="D329" s="41">
        <f>SUM(D330:D546)</f>
        <v>2355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-0.15892857142857142</v>
      </c>
      <c r="H329" s="42">
        <f>+IF(OR(AND(E329=""),(G329="")),"",E329*G329)</f>
        <v>-0.15892857142857142</v>
      </c>
    </row>
    <row r="330" spans="1:8" s="69" customFormat="1" ht="15" x14ac:dyDescent="0.2">
      <c r="A330" s="71"/>
      <c r="B330" s="66" t="s">
        <v>86</v>
      </c>
      <c r="C330" s="45">
        <v>46</v>
      </c>
      <c r="D330" s="45">
        <v>35</v>
      </c>
      <c r="E330" s="70">
        <f>+IF(C330=0,"",C330/C$329)</f>
        <v>1.6428571428571428E-2</v>
      </c>
      <c r="F330" s="70">
        <f>+IF(D330=0,"",D330/D$329)</f>
        <v>1.4861995753715499E-2</v>
      </c>
      <c r="G330" s="67">
        <f>+IF(OR(AND(D330=0),(C330=0)),"0",((D330-C330)/C330))</f>
        <v>-0.2391304347826087</v>
      </c>
      <c r="H330" s="68">
        <f>+IF(OR(AND(E330=""),(G330="")),"",E330*G330)</f>
        <v>-3.9285714285714288E-3</v>
      </c>
    </row>
    <row r="331" spans="1:8" s="69" customFormat="1" ht="15" x14ac:dyDescent="0.2">
      <c r="A331" s="71"/>
      <c r="B331" s="66" t="s">
        <v>98</v>
      </c>
      <c r="C331" s="45">
        <v>9</v>
      </c>
      <c r="D331" s="45">
        <v>5</v>
      </c>
      <c r="E331" s="70">
        <f t="shared" ref="E331:E395" si="108">+IF(C331=0,"",C331/C$329)</f>
        <v>3.2142857142857142E-3</v>
      </c>
      <c r="F331" s="70">
        <f t="shared" ref="F331:F395" si="109">+IF(D331=0,"",D331/D$329)</f>
        <v>2.1231422505307855E-3</v>
      </c>
      <c r="G331" s="67">
        <f t="shared" ref="G331:G395" si="110">+IF(OR(AND(D331=0),(C331=0)),"0",((D331-C331)/C331))</f>
        <v>-0.44444444444444442</v>
      </c>
      <c r="H331" s="68">
        <f t="shared" ref="H331:H395" si="111">+IF(OR(AND(E331=""),(G331="")),"",E331*G331)</f>
        <v>-1.4285714285714286E-3</v>
      </c>
    </row>
    <row r="332" spans="1:8" s="69" customFormat="1" ht="15" x14ac:dyDescent="0.2">
      <c r="A332" s="71"/>
      <c r="B332" s="66" t="s">
        <v>90</v>
      </c>
      <c r="C332" s="45">
        <v>7</v>
      </c>
      <c r="D332" s="45">
        <v>1</v>
      </c>
      <c r="E332" s="70">
        <f t="shared" si="108"/>
        <v>2.5000000000000001E-3</v>
      </c>
      <c r="F332" s="70">
        <f t="shared" si="109"/>
        <v>4.2462845010615713E-4</v>
      </c>
      <c r="G332" s="67">
        <f t="shared" si="110"/>
        <v>-0.8571428571428571</v>
      </c>
      <c r="H332" s="68">
        <f t="shared" si="111"/>
        <v>-2.142857142857143E-3</v>
      </c>
    </row>
    <row r="333" spans="1:8" s="69" customFormat="1" ht="15" x14ac:dyDescent="0.2">
      <c r="A333" s="71"/>
      <c r="B333" s="66" t="s">
        <v>81</v>
      </c>
      <c r="C333" s="45">
        <v>4</v>
      </c>
      <c r="D333" s="45">
        <v>4</v>
      </c>
      <c r="E333" s="70">
        <f t="shared" si="108"/>
        <v>1.4285714285714286E-3</v>
      </c>
      <c r="F333" s="70">
        <f t="shared" si="109"/>
        <v>1.6985138004246285E-3</v>
      </c>
      <c r="G333" s="67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116</v>
      </c>
      <c r="D336" s="45">
        <v>78</v>
      </c>
      <c r="E336" s="70">
        <f t="shared" si="108"/>
        <v>4.1428571428571426E-2</v>
      </c>
      <c r="F336" s="70">
        <f t="shared" si="109"/>
        <v>3.3121019108280254E-2</v>
      </c>
      <c r="G336" s="67">
        <f t="shared" si="110"/>
        <v>-0.32758620689655171</v>
      </c>
      <c r="H336" s="68">
        <f t="shared" si="111"/>
        <v>-1.3571428571428569E-2</v>
      </c>
    </row>
    <row r="337" spans="1:8" s="69" customFormat="1" ht="15" x14ac:dyDescent="0.2">
      <c r="A337" s="71"/>
      <c r="B337" s="66" t="s">
        <v>94</v>
      </c>
      <c r="C337" s="45">
        <v>8</v>
      </c>
      <c r="D337" s="45">
        <v>6</v>
      </c>
      <c r="E337" s="70">
        <f t="shared" si="108"/>
        <v>2.8571428571428571E-3</v>
      </c>
      <c r="F337" s="70">
        <f t="shared" si="109"/>
        <v>2.5477707006369425E-3</v>
      </c>
      <c r="G337" s="67">
        <f t="shared" si="110"/>
        <v>-0.25</v>
      </c>
      <c r="H337" s="68">
        <f t="shared" si="111"/>
        <v>-7.1428571428571429E-4</v>
      </c>
    </row>
    <row r="338" spans="1:8" s="69" customFormat="1" ht="15" x14ac:dyDescent="0.2">
      <c r="A338" s="71"/>
      <c r="B338" s="66" t="s">
        <v>93</v>
      </c>
      <c r="C338" s="45">
        <v>32</v>
      </c>
      <c r="D338" s="45">
        <v>2</v>
      </c>
      <c r="E338" s="70">
        <f t="shared" si="108"/>
        <v>1.1428571428571429E-2</v>
      </c>
      <c r="F338" s="70">
        <f t="shared" si="109"/>
        <v>8.4925690021231425E-4</v>
      </c>
      <c r="G338" s="67">
        <f t="shared" si="110"/>
        <v>-0.9375</v>
      </c>
      <c r="H338" s="68">
        <f t="shared" si="111"/>
        <v>-1.0714285714285714E-2</v>
      </c>
    </row>
    <row r="339" spans="1:8" s="69" customFormat="1" ht="15" x14ac:dyDescent="0.2">
      <c r="A339" s="71"/>
      <c r="B339" s="66" t="s">
        <v>92</v>
      </c>
      <c r="C339" s="45">
        <v>11</v>
      </c>
      <c r="D339" s="45">
        <v>3</v>
      </c>
      <c r="E339" s="70">
        <f t="shared" si="108"/>
        <v>3.9285714285714288E-3</v>
      </c>
      <c r="F339" s="70">
        <f t="shared" si="109"/>
        <v>1.2738853503184713E-3</v>
      </c>
      <c r="G339" s="67">
        <f t="shared" si="110"/>
        <v>-0.72727272727272729</v>
      </c>
      <c r="H339" s="68">
        <f t="shared" si="111"/>
        <v>-2.8571428571428576E-3</v>
      </c>
    </row>
    <row r="340" spans="1:8" s="69" customFormat="1" ht="15" x14ac:dyDescent="0.2">
      <c r="A340" s="71"/>
      <c r="B340" s="66" t="s">
        <v>277</v>
      </c>
      <c r="C340" s="45">
        <v>4</v>
      </c>
      <c r="D340" s="45">
        <v>5</v>
      </c>
      <c r="E340" s="70">
        <f t="shared" si="108"/>
        <v>1.4285714285714286E-3</v>
      </c>
      <c r="F340" s="70">
        <f t="shared" si="109"/>
        <v>2.1231422505307855E-3</v>
      </c>
      <c r="G340" s="67">
        <f t="shared" si="110"/>
        <v>0.25</v>
      </c>
      <c r="H340" s="68">
        <f t="shared" si="111"/>
        <v>3.5714285714285714E-4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181</v>
      </c>
      <c r="D342" s="45">
        <v>116</v>
      </c>
      <c r="E342" s="70">
        <f t="shared" si="108"/>
        <v>6.4642857142857141E-2</v>
      </c>
      <c r="F342" s="70">
        <f t="shared" si="109"/>
        <v>4.9256900212314228E-2</v>
      </c>
      <c r="G342" s="67">
        <f t="shared" si="110"/>
        <v>-0.35911602209944754</v>
      </c>
      <c r="H342" s="68">
        <f t="shared" si="111"/>
        <v>-2.3214285714285715E-2</v>
      </c>
    </row>
    <row r="343" spans="1:8" s="69" customFormat="1" ht="15" x14ac:dyDescent="0.2">
      <c r="A343" s="71"/>
      <c r="B343" s="66" t="s">
        <v>85</v>
      </c>
      <c r="C343" s="45">
        <v>8</v>
      </c>
      <c r="D343" s="45">
        <v>5</v>
      </c>
      <c r="E343" s="70">
        <f t="shared" si="108"/>
        <v>2.8571428571428571E-3</v>
      </c>
      <c r="F343" s="70">
        <f t="shared" si="109"/>
        <v>2.1231422505307855E-3</v>
      </c>
      <c r="G343" s="67">
        <f t="shared" si="110"/>
        <v>-0.375</v>
      </c>
      <c r="H343" s="68">
        <f t="shared" si="111"/>
        <v>-1.0714285714285715E-3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14</v>
      </c>
      <c r="D345" s="45">
        <v>16</v>
      </c>
      <c r="E345" s="70">
        <f t="shared" si="108"/>
        <v>5.0000000000000001E-3</v>
      </c>
      <c r="F345" s="70">
        <f t="shared" si="109"/>
        <v>6.794055201698514E-3</v>
      </c>
      <c r="G345" s="67">
        <f t="shared" si="110"/>
        <v>0.14285714285714285</v>
      </c>
      <c r="H345" s="68">
        <f t="shared" si="111"/>
        <v>7.1428571428571429E-4</v>
      </c>
    </row>
    <row r="346" spans="1:8" s="69" customFormat="1" ht="15" x14ac:dyDescent="0.2">
      <c r="A346" s="71"/>
      <c r="B346" s="66" t="s">
        <v>88</v>
      </c>
      <c r="C346" s="45">
        <v>7</v>
      </c>
      <c r="D346" s="45">
        <v>16</v>
      </c>
      <c r="E346" s="70">
        <f t="shared" si="108"/>
        <v>2.5000000000000001E-3</v>
      </c>
      <c r="F346" s="70">
        <f t="shared" si="109"/>
        <v>6.794055201698514E-3</v>
      </c>
      <c r="G346" s="67">
        <f t="shared" si="110"/>
        <v>1.2857142857142858</v>
      </c>
      <c r="H346" s="68">
        <f t="shared" si="111"/>
        <v>3.2142857142857147E-3</v>
      </c>
    </row>
    <row r="347" spans="1:8" s="69" customFormat="1" ht="15" x14ac:dyDescent="0.2">
      <c r="A347" s="71"/>
      <c r="B347" s="66" t="s">
        <v>83</v>
      </c>
      <c r="C347" s="45">
        <v>2</v>
      </c>
      <c r="D347" s="45">
        <v>0</v>
      </c>
      <c r="E347" s="70">
        <f t="shared" si="108"/>
        <v>7.1428571428571429E-4</v>
      </c>
      <c r="F347" s="70" t="str">
        <f t="shared" si="109"/>
        <v/>
      </c>
      <c r="G347" s="67" t="str">
        <f t="shared" si="110"/>
        <v>0</v>
      </c>
      <c r="H347" s="68">
        <f t="shared" si="111"/>
        <v>0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36</v>
      </c>
      <c r="D349" s="45">
        <v>45</v>
      </c>
      <c r="E349" s="70">
        <f t="shared" si="108"/>
        <v>1.2857142857142857E-2</v>
      </c>
      <c r="F349" s="70">
        <f t="shared" si="109"/>
        <v>1.9108280254777069E-2</v>
      </c>
      <c r="G349" s="67">
        <f t="shared" si="110"/>
        <v>0.25</v>
      </c>
      <c r="H349" s="68">
        <f t="shared" si="111"/>
        <v>3.2142857142857142E-3</v>
      </c>
    </row>
    <row r="350" spans="1:8" s="69" customFormat="1" ht="15" x14ac:dyDescent="0.2">
      <c r="A350" s="71"/>
      <c r="B350" s="66" t="s">
        <v>280</v>
      </c>
      <c r="C350" s="45">
        <v>13</v>
      </c>
      <c r="D350" s="45">
        <v>13</v>
      </c>
      <c r="E350" s="70">
        <f t="shared" si="108"/>
        <v>4.642857142857143E-3</v>
      </c>
      <c r="F350" s="70">
        <f t="shared" si="109"/>
        <v>5.5201698513800421E-3</v>
      </c>
      <c r="G350" s="67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8</v>
      </c>
      <c r="D352" s="45">
        <v>1</v>
      </c>
      <c r="E352" s="70">
        <f t="shared" si="108"/>
        <v>2.8571428571428571E-3</v>
      </c>
      <c r="F352" s="70">
        <f t="shared" si="109"/>
        <v>4.2462845010615713E-4</v>
      </c>
      <c r="G352" s="67">
        <f t="shared" si="110"/>
        <v>-0.875</v>
      </c>
      <c r="H352" s="68">
        <f t="shared" si="111"/>
        <v>-2.5000000000000001E-3</v>
      </c>
    </row>
    <row r="353" spans="1:8" s="69" customFormat="1" ht="15" x14ac:dyDescent="0.2">
      <c r="A353" s="71"/>
      <c r="B353" s="66" t="s">
        <v>281</v>
      </c>
      <c r="C353" s="45">
        <v>101</v>
      </c>
      <c r="D353" s="45">
        <v>88</v>
      </c>
      <c r="E353" s="70">
        <f t="shared" si="108"/>
        <v>3.6071428571428574E-2</v>
      </c>
      <c r="F353" s="70">
        <f t="shared" si="109"/>
        <v>3.7367303609341825E-2</v>
      </c>
      <c r="G353" s="67">
        <f t="shared" si="110"/>
        <v>-0.12871287128712872</v>
      </c>
      <c r="H353" s="68">
        <f t="shared" si="111"/>
        <v>-4.642857142857143E-3</v>
      </c>
    </row>
    <row r="354" spans="1:8" s="69" customFormat="1" ht="15" x14ac:dyDescent="0.2">
      <c r="A354" s="71"/>
      <c r="B354" s="66" t="s">
        <v>100</v>
      </c>
      <c r="C354" s="45">
        <v>92</v>
      </c>
      <c r="D354" s="45">
        <v>7</v>
      </c>
      <c r="E354" s="70">
        <f t="shared" si="108"/>
        <v>3.2857142857142856E-2</v>
      </c>
      <c r="F354" s="70">
        <f t="shared" si="109"/>
        <v>2.9723991507431E-3</v>
      </c>
      <c r="G354" s="67">
        <f t="shared" si="110"/>
        <v>-0.92391304347826086</v>
      </c>
      <c r="H354" s="68">
        <f t="shared" si="111"/>
        <v>-3.0357142857142857E-2</v>
      </c>
    </row>
    <row r="355" spans="1:8" s="69" customFormat="1" ht="15" x14ac:dyDescent="0.2">
      <c r="A355" s="71"/>
      <c r="B355" s="66" t="s">
        <v>99</v>
      </c>
      <c r="C355" s="45">
        <v>2</v>
      </c>
      <c r="D355" s="45">
        <v>9</v>
      </c>
      <c r="E355" s="70">
        <f t="shared" si="108"/>
        <v>7.1428571428571429E-4</v>
      </c>
      <c r="F355" s="70">
        <f t="shared" si="109"/>
        <v>3.821656050955414E-3</v>
      </c>
      <c r="G355" s="67">
        <f t="shared" si="110"/>
        <v>3.5</v>
      </c>
      <c r="H355" s="68">
        <f t="shared" si="111"/>
        <v>2.5000000000000001E-3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1</v>
      </c>
      <c r="E356" s="70" t="str">
        <f t="shared" si="108"/>
        <v/>
      </c>
      <c r="F356" s="70">
        <f t="shared" si="109"/>
        <v>4.2462845010615713E-4</v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4</v>
      </c>
      <c r="D358" s="45">
        <v>0</v>
      </c>
      <c r="E358" s="70">
        <f t="shared" si="108"/>
        <v>1.4285714285714286E-3</v>
      </c>
      <c r="F358" s="70" t="str">
        <f t="shared" si="109"/>
        <v/>
      </c>
      <c r="G358" s="67" t="str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5</v>
      </c>
      <c r="D359" s="45">
        <v>9</v>
      </c>
      <c r="E359" s="70">
        <f t="shared" si="108"/>
        <v>1.7857142857142857E-3</v>
      </c>
      <c r="F359" s="70">
        <f t="shared" si="109"/>
        <v>3.821656050955414E-3</v>
      </c>
      <c r="G359" s="67">
        <f t="shared" si="110"/>
        <v>0.8</v>
      </c>
      <c r="H359" s="68">
        <f t="shared" si="111"/>
        <v>1.4285714285714286E-3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5</v>
      </c>
      <c r="E360" s="70" t="str">
        <f t="shared" si="108"/>
        <v/>
      </c>
      <c r="F360" s="70">
        <f t="shared" si="109"/>
        <v>2.1231422505307855E-3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112</v>
      </c>
      <c r="D361" s="45">
        <v>74</v>
      </c>
      <c r="E361" s="70">
        <f t="shared" si="108"/>
        <v>0.04</v>
      </c>
      <c r="F361" s="70">
        <f t="shared" si="109"/>
        <v>3.1422505307855626E-2</v>
      </c>
      <c r="G361" s="67">
        <f t="shared" si="110"/>
        <v>-0.3392857142857143</v>
      </c>
      <c r="H361" s="68">
        <f t="shared" si="111"/>
        <v>-1.3571428571428573E-2</v>
      </c>
    </row>
    <row r="362" spans="1:8" s="69" customFormat="1" ht="15" x14ac:dyDescent="0.2">
      <c r="A362" s="71"/>
      <c r="B362" s="66" t="s">
        <v>540</v>
      </c>
      <c r="C362" s="45">
        <v>2</v>
      </c>
      <c r="D362" s="45">
        <v>1</v>
      </c>
      <c r="E362" s="70">
        <f t="shared" si="108"/>
        <v>7.1428571428571429E-4</v>
      </c>
      <c r="F362" s="70">
        <f t="shared" si="109"/>
        <v>4.2462845010615713E-4</v>
      </c>
      <c r="G362" s="67">
        <f t="shared" si="110"/>
        <v>-0.5</v>
      </c>
      <c r="H362" s="68">
        <f t="shared" si="111"/>
        <v>-3.5714285714285714E-4</v>
      </c>
    </row>
    <row r="363" spans="1:8" s="69" customFormat="1" ht="15" x14ac:dyDescent="0.2">
      <c r="A363" s="71"/>
      <c r="B363" s="66" t="s">
        <v>541</v>
      </c>
      <c r="C363" s="45">
        <v>33</v>
      </c>
      <c r="D363" s="45">
        <v>1</v>
      </c>
      <c r="E363" s="70">
        <f t="shared" si="108"/>
        <v>1.1785714285714287E-2</v>
      </c>
      <c r="F363" s="70">
        <f t="shared" si="109"/>
        <v>4.2462845010615713E-4</v>
      </c>
      <c r="G363" s="67">
        <f t="shared" si="110"/>
        <v>-0.96969696969696972</v>
      </c>
      <c r="H363" s="68">
        <f t="shared" si="111"/>
        <v>-1.142857142857143E-2</v>
      </c>
    </row>
    <row r="364" spans="1:8" s="69" customFormat="1" ht="15" x14ac:dyDescent="0.2">
      <c r="A364" s="71"/>
      <c r="B364" s="66" t="s">
        <v>283</v>
      </c>
      <c r="C364" s="45">
        <v>5</v>
      </c>
      <c r="D364" s="45">
        <v>0</v>
      </c>
      <c r="E364" s="70">
        <f t="shared" si="108"/>
        <v>1.7857142857142857E-3</v>
      </c>
      <c r="F364" s="70" t="str">
        <f t="shared" si="109"/>
        <v/>
      </c>
      <c r="G364" s="67" t="str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10</v>
      </c>
      <c r="D365" s="45">
        <v>2</v>
      </c>
      <c r="E365" s="70">
        <f t="shared" si="108"/>
        <v>3.5714285714285713E-3</v>
      </c>
      <c r="F365" s="70">
        <f t="shared" si="109"/>
        <v>8.4925690021231425E-4</v>
      </c>
      <c r="G365" s="67">
        <f t="shared" si="110"/>
        <v>-0.8</v>
      </c>
      <c r="H365" s="68">
        <f t="shared" si="111"/>
        <v>-2.8571428571428571E-3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174</v>
      </c>
      <c r="D367" s="45">
        <v>155</v>
      </c>
      <c r="E367" s="70">
        <f t="shared" si="108"/>
        <v>6.2142857142857146E-2</v>
      </c>
      <c r="F367" s="70">
        <f t="shared" si="109"/>
        <v>6.5817409766454352E-2</v>
      </c>
      <c r="G367" s="67">
        <f t="shared" si="110"/>
        <v>-0.10919540229885058</v>
      </c>
      <c r="H367" s="68">
        <f t="shared" si="111"/>
        <v>-6.7857142857142864E-3</v>
      </c>
    </row>
    <row r="368" spans="1:8" s="69" customFormat="1" ht="15" x14ac:dyDescent="0.2">
      <c r="A368" s="71"/>
      <c r="B368" s="66" t="s">
        <v>109</v>
      </c>
      <c r="C368" s="45">
        <v>102</v>
      </c>
      <c r="D368" s="45">
        <v>57</v>
      </c>
      <c r="E368" s="70">
        <f t="shared" si="108"/>
        <v>3.6428571428571428E-2</v>
      </c>
      <c r="F368" s="70">
        <f t="shared" si="109"/>
        <v>2.4203821656050957E-2</v>
      </c>
      <c r="G368" s="67">
        <f t="shared" si="110"/>
        <v>-0.44117647058823528</v>
      </c>
      <c r="H368" s="68">
        <f t="shared" si="111"/>
        <v>-1.607142857142857E-2</v>
      </c>
    </row>
    <row r="369" spans="1:8" s="69" customFormat="1" ht="15" x14ac:dyDescent="0.2">
      <c r="A369" s="71"/>
      <c r="B369" s="66" t="s">
        <v>102</v>
      </c>
      <c r="C369" s="45">
        <v>9</v>
      </c>
      <c r="D369" s="45">
        <v>15</v>
      </c>
      <c r="E369" s="70">
        <f t="shared" si="108"/>
        <v>3.2142857142857142E-3</v>
      </c>
      <c r="F369" s="70">
        <f t="shared" si="109"/>
        <v>6.369426751592357E-3</v>
      </c>
      <c r="G369" s="67">
        <f t="shared" si="110"/>
        <v>0.66666666666666663</v>
      </c>
      <c r="H369" s="68">
        <f t="shared" si="111"/>
        <v>2.1428571428571425E-3</v>
      </c>
    </row>
    <row r="370" spans="1:8" s="69" customFormat="1" ht="15" x14ac:dyDescent="0.2">
      <c r="A370" s="71"/>
      <c r="B370" s="66" t="s">
        <v>108</v>
      </c>
      <c r="C370" s="45">
        <v>107</v>
      </c>
      <c r="D370" s="45">
        <v>109</v>
      </c>
      <c r="E370" s="70">
        <f t="shared" si="108"/>
        <v>3.8214285714285715E-2</v>
      </c>
      <c r="F370" s="70">
        <f t="shared" si="109"/>
        <v>4.6284501061571122E-2</v>
      </c>
      <c r="G370" s="67">
        <f t="shared" si="110"/>
        <v>1.8691588785046728E-2</v>
      </c>
      <c r="H370" s="68">
        <f t="shared" si="111"/>
        <v>7.1428571428571429E-4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2</v>
      </c>
      <c r="E372" s="70" t="str">
        <f t="shared" si="108"/>
        <v/>
      </c>
      <c r="F372" s="70">
        <f t="shared" si="109"/>
        <v>8.4925690021231425E-4</v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5</v>
      </c>
      <c r="D373" s="45">
        <v>0</v>
      </c>
      <c r="E373" s="70">
        <f t="shared" si="108"/>
        <v>1.7857142857142857E-3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8</v>
      </c>
      <c r="D374" s="45">
        <v>9</v>
      </c>
      <c r="E374" s="70">
        <f t="shared" si="108"/>
        <v>2.8571428571428571E-3</v>
      </c>
      <c r="F374" s="70">
        <f t="shared" si="109"/>
        <v>3.821656050955414E-3</v>
      </c>
      <c r="G374" s="67">
        <f t="shared" si="110"/>
        <v>0.125</v>
      </c>
      <c r="H374" s="68">
        <f t="shared" si="111"/>
        <v>3.5714285714285714E-4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13</v>
      </c>
      <c r="D376" s="45">
        <v>0</v>
      </c>
      <c r="E376" s="70">
        <f t="shared" si="108"/>
        <v>4.642857142857143E-3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28</v>
      </c>
      <c r="D378" s="45">
        <v>11</v>
      </c>
      <c r="E378" s="70">
        <f t="shared" si="108"/>
        <v>0.01</v>
      </c>
      <c r="F378" s="70">
        <f t="shared" si="109"/>
        <v>4.6709129511677281E-3</v>
      </c>
      <c r="G378" s="67">
        <f t="shared" si="110"/>
        <v>-0.6071428571428571</v>
      </c>
      <c r="H378" s="68">
        <f t="shared" si="111"/>
        <v>-6.0714285714285714E-3</v>
      </c>
    </row>
    <row r="379" spans="1:8" s="69" customFormat="1" ht="15" x14ac:dyDescent="0.2">
      <c r="A379" s="71"/>
      <c r="B379" s="66" t="s">
        <v>110</v>
      </c>
      <c r="C379" s="45">
        <v>6</v>
      </c>
      <c r="D379" s="45">
        <v>4</v>
      </c>
      <c r="E379" s="70">
        <f t="shared" si="108"/>
        <v>2.142857142857143E-3</v>
      </c>
      <c r="F379" s="70">
        <f t="shared" si="109"/>
        <v>1.6985138004246285E-3</v>
      </c>
      <c r="G379" s="67">
        <f t="shared" si="110"/>
        <v>-0.33333333333333331</v>
      </c>
      <c r="H379" s="68">
        <f t="shared" si="111"/>
        <v>-7.1428571428571429E-4</v>
      </c>
    </row>
    <row r="380" spans="1:8" s="69" customFormat="1" ht="15" x14ac:dyDescent="0.2">
      <c r="A380" s="71"/>
      <c r="B380" s="66" t="s">
        <v>289</v>
      </c>
      <c r="C380" s="45">
        <v>53</v>
      </c>
      <c r="D380" s="45">
        <v>27</v>
      </c>
      <c r="E380" s="70">
        <f t="shared" si="108"/>
        <v>1.892857142857143E-2</v>
      </c>
      <c r="F380" s="70">
        <f t="shared" si="109"/>
        <v>1.1464968152866241E-2</v>
      </c>
      <c r="G380" s="67">
        <f t="shared" si="110"/>
        <v>-0.49056603773584906</v>
      </c>
      <c r="H380" s="68">
        <f t="shared" si="111"/>
        <v>-9.285714285714286E-3</v>
      </c>
    </row>
    <row r="381" spans="1:8" s="69" customFormat="1" ht="15" x14ac:dyDescent="0.2">
      <c r="A381" s="71"/>
      <c r="B381" s="66" t="s">
        <v>545</v>
      </c>
      <c r="C381" s="45">
        <v>1</v>
      </c>
      <c r="D381" s="45">
        <v>0</v>
      </c>
      <c r="E381" s="70">
        <f t="shared" si="108"/>
        <v>3.5714285714285714E-4</v>
      </c>
      <c r="F381" s="70" t="str">
        <f t="shared" si="109"/>
        <v/>
      </c>
      <c r="G381" s="67" t="str">
        <f t="shared" si="110"/>
        <v>0</v>
      </c>
      <c r="H381" s="68">
        <f t="shared" si="111"/>
        <v>0</v>
      </c>
    </row>
    <row r="382" spans="1:8" s="69" customFormat="1" ht="15" x14ac:dyDescent="0.2">
      <c r="A382" s="71"/>
      <c r="B382" s="66" t="s">
        <v>104</v>
      </c>
      <c r="C382" s="45">
        <v>15</v>
      </c>
      <c r="D382" s="45">
        <v>10</v>
      </c>
      <c r="E382" s="70">
        <f t="shared" si="108"/>
        <v>5.3571428571428572E-3</v>
      </c>
      <c r="F382" s="70">
        <f t="shared" si="109"/>
        <v>4.246284501061571E-3</v>
      </c>
      <c r="G382" s="67">
        <f t="shared" si="110"/>
        <v>-0.33333333333333331</v>
      </c>
      <c r="H382" s="68">
        <f t="shared" si="111"/>
        <v>-1.7857142857142857E-3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2</v>
      </c>
      <c r="E383" s="70" t="str">
        <f t="shared" ref="E383" si="112">+IF(C383=0,"",C383/C$329)</f>
        <v/>
      </c>
      <c r="F383" s="70">
        <f t="shared" ref="F383" si="113">+IF(D383=0,"",D383/D$329)</f>
        <v>8.4925690021231425E-4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4</v>
      </c>
      <c r="E386" s="70" t="str">
        <f t="shared" si="108"/>
        <v/>
      </c>
      <c r="F386" s="70">
        <f t="shared" si="109"/>
        <v>1.6985138004246285E-3</v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1</v>
      </c>
      <c r="D387" s="45">
        <v>0</v>
      </c>
      <c r="E387" s="70">
        <f t="shared" si="108"/>
        <v>3.5714285714285714E-4</v>
      </c>
      <c r="F387" s="70" t="str">
        <f t="shared" si="109"/>
        <v/>
      </c>
      <c r="G387" s="67" t="str">
        <f t="shared" si="110"/>
        <v>0</v>
      </c>
      <c r="H387" s="68">
        <f t="shared" si="111"/>
        <v>0</v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511</v>
      </c>
      <c r="D390" s="45">
        <v>371</v>
      </c>
      <c r="E390" s="70">
        <f t="shared" si="108"/>
        <v>0.1825</v>
      </c>
      <c r="F390" s="70">
        <f t="shared" si="109"/>
        <v>0.15753715498938428</v>
      </c>
      <c r="G390" s="67">
        <f t="shared" si="110"/>
        <v>-0.27397260273972601</v>
      </c>
      <c r="H390" s="68">
        <f t="shared" si="111"/>
        <v>-4.9999999999999996E-2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17</v>
      </c>
      <c r="D393" s="45">
        <v>3</v>
      </c>
      <c r="E393" s="70">
        <f t="shared" si="108"/>
        <v>6.0714285714285714E-3</v>
      </c>
      <c r="F393" s="70">
        <f t="shared" si="109"/>
        <v>1.2738853503184713E-3</v>
      </c>
      <c r="G393" s="67">
        <f t="shared" si="110"/>
        <v>-0.82352941176470584</v>
      </c>
      <c r="H393" s="68">
        <f t="shared" si="111"/>
        <v>-5.0000000000000001E-3</v>
      </c>
    </row>
    <row r="394" spans="1:8" s="69" customFormat="1" ht="15" x14ac:dyDescent="0.2">
      <c r="A394" s="71"/>
      <c r="B394" s="66" t="s">
        <v>548</v>
      </c>
      <c r="C394" s="45">
        <v>5</v>
      </c>
      <c r="D394" s="45">
        <v>4</v>
      </c>
      <c r="E394" s="70">
        <f t="shared" si="108"/>
        <v>1.7857142857142857E-3</v>
      </c>
      <c r="F394" s="70">
        <f t="shared" si="109"/>
        <v>1.6985138004246285E-3</v>
      </c>
      <c r="G394" s="67">
        <f t="shared" si="110"/>
        <v>-0.2</v>
      </c>
      <c r="H394" s="68">
        <f t="shared" si="111"/>
        <v>-3.5714285714285714E-4</v>
      </c>
    </row>
    <row r="395" spans="1:8" s="69" customFormat="1" ht="15" x14ac:dyDescent="0.2">
      <c r="A395" s="71"/>
      <c r="B395" s="66" t="s">
        <v>105</v>
      </c>
      <c r="C395" s="45">
        <v>1</v>
      </c>
      <c r="D395" s="45">
        <v>0</v>
      </c>
      <c r="E395" s="70">
        <f t="shared" si="108"/>
        <v>3.5714285714285714E-4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3</v>
      </c>
      <c r="E398" s="70" t="str">
        <f t="shared" ref="E398:E400" si="120">+IF(C398=0,"",C398/C$329)</f>
        <v/>
      </c>
      <c r="F398" s="70">
        <f t="shared" ref="F398:F400" si="121">+IF(D398=0,"",D398/D$329)</f>
        <v>1.2738853503184713E-3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71</v>
      </c>
      <c r="D402" s="45">
        <v>150</v>
      </c>
      <c r="E402" s="70">
        <f t="shared" si="116"/>
        <v>2.5357142857142856E-2</v>
      </c>
      <c r="F402" s="70">
        <f t="shared" si="117"/>
        <v>6.3694267515923567E-2</v>
      </c>
      <c r="G402" s="67">
        <f t="shared" si="118"/>
        <v>1.1126760563380282</v>
      </c>
      <c r="H402" s="68">
        <f t="shared" si="119"/>
        <v>2.8214285714285716E-2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7</v>
      </c>
      <c r="D404" s="45">
        <v>36</v>
      </c>
      <c r="E404" s="70">
        <f t="shared" si="116"/>
        <v>2.5000000000000001E-3</v>
      </c>
      <c r="F404" s="70">
        <f t="shared" si="117"/>
        <v>1.5286624203821656E-2</v>
      </c>
      <c r="G404" s="67">
        <f t="shared" si="118"/>
        <v>4.1428571428571432</v>
      </c>
      <c r="H404" s="68">
        <f t="shared" si="119"/>
        <v>1.0357142857142858E-2</v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10</v>
      </c>
      <c r="D408" s="45">
        <v>8</v>
      </c>
      <c r="E408" s="70">
        <f t="shared" si="116"/>
        <v>3.5714285714285713E-3</v>
      </c>
      <c r="F408" s="70">
        <f t="shared" si="117"/>
        <v>3.397027600849257E-3</v>
      </c>
      <c r="G408" s="67">
        <f t="shared" si="118"/>
        <v>-0.2</v>
      </c>
      <c r="H408" s="68">
        <f t="shared" si="119"/>
        <v>-7.1428571428571429E-4</v>
      </c>
    </row>
    <row r="409" spans="1:8" s="69" customFormat="1" ht="15" x14ac:dyDescent="0.2">
      <c r="A409" s="71"/>
      <c r="B409" s="66" t="s">
        <v>301</v>
      </c>
      <c r="C409" s="45">
        <v>62</v>
      </c>
      <c r="D409" s="45">
        <v>69</v>
      </c>
      <c r="E409" s="70">
        <f t="shared" si="116"/>
        <v>2.2142857142857141E-2</v>
      </c>
      <c r="F409" s="70">
        <f t="shared" si="117"/>
        <v>2.9299363057324841E-2</v>
      </c>
      <c r="G409" s="67">
        <f t="shared" si="118"/>
        <v>0.11290322580645161</v>
      </c>
      <c r="H409" s="68">
        <f t="shared" si="119"/>
        <v>2.4999999999999996E-3</v>
      </c>
    </row>
    <row r="410" spans="1:8" s="69" customFormat="1" ht="15" x14ac:dyDescent="0.2">
      <c r="A410" s="71"/>
      <c r="B410" s="66" t="s">
        <v>114</v>
      </c>
      <c r="C410" s="45">
        <v>27</v>
      </c>
      <c r="D410" s="45">
        <v>13</v>
      </c>
      <c r="E410" s="70">
        <f t="shared" si="116"/>
        <v>9.6428571428571423E-3</v>
      </c>
      <c r="F410" s="70">
        <f t="shared" si="117"/>
        <v>5.5201698513800421E-3</v>
      </c>
      <c r="G410" s="67">
        <f t="shared" si="118"/>
        <v>-0.51851851851851849</v>
      </c>
      <c r="H410" s="68">
        <f t="shared" si="119"/>
        <v>-4.9999999999999992E-3</v>
      </c>
    </row>
    <row r="411" spans="1:8" s="69" customFormat="1" ht="15" x14ac:dyDescent="0.2">
      <c r="A411" s="71"/>
      <c r="B411" s="66" t="s">
        <v>115</v>
      </c>
      <c r="C411" s="45">
        <v>1</v>
      </c>
      <c r="D411" s="45">
        <v>0</v>
      </c>
      <c r="E411" s="70">
        <f t="shared" si="116"/>
        <v>3.5714285714285714E-4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20</v>
      </c>
      <c r="D412" s="45">
        <v>4</v>
      </c>
      <c r="E412" s="70">
        <f t="shared" si="116"/>
        <v>7.1428571428571426E-3</v>
      </c>
      <c r="F412" s="70">
        <f t="shared" si="117"/>
        <v>1.6985138004246285E-3</v>
      </c>
      <c r="G412" s="67">
        <f t="shared" si="118"/>
        <v>-0.8</v>
      </c>
      <c r="H412" s="68">
        <f t="shared" si="119"/>
        <v>-5.7142857142857143E-3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5</v>
      </c>
      <c r="E417" s="70" t="str">
        <f t="shared" ref="E417:E419" si="132">+IF(C417=0,"",C417/C$329)</f>
        <v/>
      </c>
      <c r="F417" s="70">
        <f t="shared" ref="F417:F419" si="133">+IF(D417=0,"",D417/D$329)</f>
        <v>2.1231422505307855E-3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</v>
      </c>
      <c r="D420" s="45">
        <v>0</v>
      </c>
      <c r="E420" s="70">
        <f t="shared" si="116"/>
        <v>3.5714285714285714E-4</v>
      </c>
      <c r="F420" s="70" t="str">
        <f t="shared" si="117"/>
        <v/>
      </c>
      <c r="G420" s="67" t="str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6</v>
      </c>
      <c r="D422" s="45">
        <v>17</v>
      </c>
      <c r="E422" s="70">
        <f t="shared" si="116"/>
        <v>2.142857142857143E-3</v>
      </c>
      <c r="F422" s="70">
        <f t="shared" si="117"/>
        <v>7.218683651804671E-3</v>
      </c>
      <c r="G422" s="67">
        <f t="shared" si="118"/>
        <v>1.8333333333333333</v>
      </c>
      <c r="H422" s="68">
        <f t="shared" si="119"/>
        <v>3.9285714285714288E-3</v>
      </c>
    </row>
    <row r="423" spans="1:8" s="69" customFormat="1" ht="15" x14ac:dyDescent="0.2">
      <c r="A423" s="71"/>
      <c r="B423" s="66" t="s">
        <v>128</v>
      </c>
      <c r="C423" s="45">
        <v>11</v>
      </c>
      <c r="D423" s="45">
        <v>5</v>
      </c>
      <c r="E423" s="70">
        <f t="shared" si="116"/>
        <v>3.9285714285714288E-3</v>
      </c>
      <c r="F423" s="70">
        <f t="shared" si="117"/>
        <v>2.1231422505307855E-3</v>
      </c>
      <c r="G423" s="67">
        <f t="shared" si="118"/>
        <v>-0.54545454545454541</v>
      </c>
      <c r="H423" s="68">
        <f t="shared" si="119"/>
        <v>-2.142857142857143E-3</v>
      </c>
    </row>
    <row r="424" spans="1:8" s="69" customFormat="1" ht="15" x14ac:dyDescent="0.2">
      <c r="A424" s="71"/>
      <c r="B424" s="66" t="s">
        <v>303</v>
      </c>
      <c r="C424" s="45">
        <v>9</v>
      </c>
      <c r="D424" s="45">
        <v>31</v>
      </c>
      <c r="E424" s="70">
        <f t="shared" si="116"/>
        <v>3.2142857142857142E-3</v>
      </c>
      <c r="F424" s="70">
        <f t="shared" si="117"/>
        <v>1.3163481953290871E-2</v>
      </c>
      <c r="G424" s="67">
        <f t="shared" si="118"/>
        <v>2.4444444444444446</v>
      </c>
      <c r="H424" s="68">
        <f t="shared" si="119"/>
        <v>7.8571428571428577E-3</v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1</v>
      </c>
      <c r="E425" s="70" t="str">
        <f t="shared" si="116"/>
        <v/>
      </c>
      <c r="F425" s="70">
        <f t="shared" si="117"/>
        <v>4.2462845010615713E-4</v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15</v>
      </c>
      <c r="D428" s="45">
        <v>19</v>
      </c>
      <c r="E428" s="70">
        <f t="shared" si="116"/>
        <v>5.3571428571428572E-3</v>
      </c>
      <c r="F428" s="70">
        <f t="shared" si="117"/>
        <v>8.0679405520169851E-3</v>
      </c>
      <c r="G428" s="67">
        <f t="shared" si="118"/>
        <v>0.26666666666666666</v>
      </c>
      <c r="H428" s="68">
        <f t="shared" si="119"/>
        <v>1.4285714285714286E-3</v>
      </c>
    </row>
    <row r="429" spans="1:8" s="69" customFormat="1" ht="15" x14ac:dyDescent="0.2">
      <c r="A429" s="71"/>
      <c r="B429" s="66" t="s">
        <v>304</v>
      </c>
      <c r="C429" s="45">
        <v>3</v>
      </c>
      <c r="D429" s="45">
        <v>0</v>
      </c>
      <c r="E429" s="70">
        <f t="shared" si="116"/>
        <v>1.0714285714285715E-3</v>
      </c>
      <c r="F429" s="70" t="str">
        <f t="shared" si="117"/>
        <v/>
      </c>
      <c r="G429" s="67" t="str">
        <f t="shared" si="118"/>
        <v>0</v>
      </c>
      <c r="H429" s="68">
        <f t="shared" si="119"/>
        <v>0</v>
      </c>
    </row>
    <row r="430" spans="1:8" s="69" customFormat="1" ht="15" x14ac:dyDescent="0.2">
      <c r="A430" s="71"/>
      <c r="B430" s="66" t="s">
        <v>125</v>
      </c>
      <c r="C430" s="45">
        <v>35</v>
      </c>
      <c r="D430" s="45">
        <v>2</v>
      </c>
      <c r="E430" s="70">
        <f t="shared" si="116"/>
        <v>1.2500000000000001E-2</v>
      </c>
      <c r="F430" s="70">
        <f t="shared" si="117"/>
        <v>8.4925690021231425E-4</v>
      </c>
      <c r="G430" s="67">
        <f t="shared" si="118"/>
        <v>-0.94285714285714284</v>
      </c>
      <c r="H430" s="68">
        <f t="shared" si="119"/>
        <v>-1.1785714285714287E-2</v>
      </c>
    </row>
    <row r="431" spans="1:8" s="69" customFormat="1" ht="15" x14ac:dyDescent="0.2">
      <c r="A431" s="71"/>
      <c r="B431" s="66" t="s">
        <v>457</v>
      </c>
      <c r="C431" s="45">
        <v>6</v>
      </c>
      <c r="D431" s="45">
        <v>0</v>
      </c>
      <c r="E431" s="70">
        <f t="shared" si="116"/>
        <v>2.142857142857143E-3</v>
      </c>
      <c r="F431" s="70" t="str">
        <f t="shared" si="117"/>
        <v/>
      </c>
      <c r="G431" s="67" t="str">
        <f t="shared" si="118"/>
        <v>0</v>
      </c>
      <c r="H431" s="68">
        <f t="shared" si="119"/>
        <v>0</v>
      </c>
    </row>
    <row r="432" spans="1:8" s="69" customFormat="1" ht="15" x14ac:dyDescent="0.2">
      <c r="A432" s="71"/>
      <c r="B432" s="66" t="s">
        <v>123</v>
      </c>
      <c r="C432" s="45">
        <v>47</v>
      </c>
      <c r="D432" s="45">
        <v>54</v>
      </c>
      <c r="E432" s="70">
        <f t="shared" si="116"/>
        <v>1.6785714285714286E-2</v>
      </c>
      <c r="F432" s="70">
        <f t="shared" si="117"/>
        <v>2.2929936305732482E-2</v>
      </c>
      <c r="G432" s="67">
        <f t="shared" si="118"/>
        <v>0.14893617021276595</v>
      </c>
      <c r="H432" s="68">
        <f t="shared" si="119"/>
        <v>2.5000000000000001E-3</v>
      </c>
    </row>
    <row r="433" spans="1:8" s="69" customFormat="1" ht="15" x14ac:dyDescent="0.2">
      <c r="A433" s="71"/>
      <c r="B433" s="66" t="s">
        <v>305</v>
      </c>
      <c r="C433" s="45">
        <v>2</v>
      </c>
      <c r="D433" s="45">
        <v>1</v>
      </c>
      <c r="E433" s="70">
        <f t="shared" si="116"/>
        <v>7.1428571428571429E-4</v>
      </c>
      <c r="F433" s="70">
        <f t="shared" si="117"/>
        <v>4.2462845010615713E-4</v>
      </c>
      <c r="G433" s="67">
        <f t="shared" si="118"/>
        <v>-0.5</v>
      </c>
      <c r="H433" s="68">
        <f t="shared" si="119"/>
        <v>-3.5714285714285714E-4</v>
      </c>
    </row>
    <row r="434" spans="1:8" s="69" customFormat="1" ht="15" x14ac:dyDescent="0.2">
      <c r="A434" s="71"/>
      <c r="B434" s="66" t="s">
        <v>122</v>
      </c>
      <c r="C434" s="45">
        <v>7</v>
      </c>
      <c r="D434" s="45">
        <v>0</v>
      </c>
      <c r="E434" s="70">
        <f t="shared" si="116"/>
        <v>2.5000000000000001E-3</v>
      </c>
      <c r="F434" s="70" t="str">
        <f t="shared" si="117"/>
        <v/>
      </c>
      <c r="G434" s="67" t="str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9</v>
      </c>
      <c r="D435" s="45">
        <v>6</v>
      </c>
      <c r="E435" s="70">
        <f t="shared" si="116"/>
        <v>3.2142857142857142E-3</v>
      </c>
      <c r="F435" s="70">
        <f t="shared" si="117"/>
        <v>2.5477707006369425E-3</v>
      </c>
      <c r="G435" s="67">
        <f t="shared" si="118"/>
        <v>-0.33333333333333331</v>
      </c>
      <c r="H435" s="68">
        <f t="shared" si="119"/>
        <v>-1.0714285714285713E-3</v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1</v>
      </c>
      <c r="D437" s="45">
        <v>8</v>
      </c>
      <c r="E437" s="70">
        <f t="shared" si="116"/>
        <v>3.5714285714285714E-4</v>
      </c>
      <c r="F437" s="70">
        <f t="shared" si="117"/>
        <v>3.397027600849257E-3</v>
      </c>
      <c r="G437" s="67">
        <f t="shared" si="118"/>
        <v>7</v>
      </c>
      <c r="H437" s="68">
        <f t="shared" si="119"/>
        <v>2.5000000000000001E-3</v>
      </c>
    </row>
    <row r="438" spans="1:8" s="69" customFormat="1" ht="15" x14ac:dyDescent="0.2">
      <c r="A438" s="71"/>
      <c r="B438" s="66" t="s">
        <v>306</v>
      </c>
      <c r="C438" s="45">
        <v>93</v>
      </c>
      <c r="D438" s="45">
        <v>153</v>
      </c>
      <c r="E438" s="70">
        <f t="shared" si="116"/>
        <v>3.3214285714285717E-2</v>
      </c>
      <c r="F438" s="70">
        <f t="shared" si="117"/>
        <v>6.4968152866242038E-2</v>
      </c>
      <c r="G438" s="67">
        <f t="shared" si="118"/>
        <v>0.64516129032258063</v>
      </c>
      <c r="H438" s="68">
        <f t="shared" si="119"/>
        <v>2.1428571428571429E-2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1</v>
      </c>
      <c r="E443" s="70" t="str">
        <f t="shared" si="116"/>
        <v/>
      </c>
      <c r="F443" s="70">
        <f t="shared" si="117"/>
        <v>4.2462845010615713E-4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12</v>
      </c>
      <c r="D446" s="45">
        <v>14</v>
      </c>
      <c r="E446" s="70">
        <f t="shared" si="116"/>
        <v>4.2857142857142859E-3</v>
      </c>
      <c r="F446" s="70">
        <f t="shared" si="117"/>
        <v>5.9447983014862E-3</v>
      </c>
      <c r="G446" s="67">
        <f t="shared" si="118"/>
        <v>0.16666666666666666</v>
      </c>
      <c r="H446" s="68">
        <f t="shared" si="119"/>
        <v>7.1428571428571429E-4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6</v>
      </c>
      <c r="D448" s="45">
        <v>26</v>
      </c>
      <c r="E448" s="70">
        <f t="shared" si="116"/>
        <v>2.142857142857143E-3</v>
      </c>
      <c r="F448" s="70">
        <f t="shared" si="117"/>
        <v>1.1040339702760084E-2</v>
      </c>
      <c r="G448" s="67">
        <f t="shared" si="118"/>
        <v>3.3333333333333335</v>
      </c>
      <c r="H448" s="68">
        <f t="shared" si="119"/>
        <v>7.1428571428571435E-3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2</v>
      </c>
      <c r="D450" s="45">
        <v>0</v>
      </c>
      <c r="E450" s="70">
        <f t="shared" si="116"/>
        <v>7.1428571428571429E-4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4</v>
      </c>
      <c r="D451" s="45">
        <v>6</v>
      </c>
      <c r="E451" s="70">
        <f t="shared" si="116"/>
        <v>1.4285714285714286E-3</v>
      </c>
      <c r="F451" s="70">
        <f t="shared" si="117"/>
        <v>2.5477707006369425E-3</v>
      </c>
      <c r="G451" s="67">
        <f t="shared" si="118"/>
        <v>0.5</v>
      </c>
      <c r="H451" s="68">
        <f t="shared" si="119"/>
        <v>7.1428571428571429E-4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2</v>
      </c>
      <c r="E452" s="70" t="str">
        <f t="shared" si="116"/>
        <v/>
      </c>
      <c r="F452" s="70">
        <f t="shared" si="117"/>
        <v>8.4925690021231425E-4</v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7</v>
      </c>
      <c r="D453" s="45">
        <v>2</v>
      </c>
      <c r="E453" s="70">
        <f t="shared" si="116"/>
        <v>2.5000000000000001E-3</v>
      </c>
      <c r="F453" s="70">
        <f t="shared" si="117"/>
        <v>8.4925690021231425E-4</v>
      </c>
      <c r="G453" s="67">
        <f t="shared" si="118"/>
        <v>-0.7142857142857143</v>
      </c>
      <c r="H453" s="68">
        <f t="shared" si="119"/>
        <v>-1.7857142857142859E-3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2</v>
      </c>
      <c r="E456" s="70">
        <f t="shared" si="116"/>
        <v>3.5714285714285714E-4</v>
      </c>
      <c r="F456" s="70">
        <f t="shared" si="117"/>
        <v>8.4925690021231425E-4</v>
      </c>
      <c r="G456" s="67">
        <f t="shared" si="118"/>
        <v>1</v>
      </c>
      <c r="H456" s="68">
        <f t="shared" si="119"/>
        <v>3.5714285714285714E-4</v>
      </c>
    </row>
    <row r="457" spans="1:8" s="69" customFormat="1" ht="15" x14ac:dyDescent="0.2">
      <c r="A457" s="71"/>
      <c r="B457" s="66" t="s">
        <v>559</v>
      </c>
      <c r="C457" s="45">
        <v>2</v>
      </c>
      <c r="D457" s="45">
        <v>5</v>
      </c>
      <c r="E457" s="70">
        <f t="shared" si="116"/>
        <v>7.1428571428571429E-4</v>
      </c>
      <c r="F457" s="70">
        <f t="shared" si="117"/>
        <v>2.1231422505307855E-3</v>
      </c>
      <c r="G457" s="67">
        <f t="shared" si="118"/>
        <v>1.5</v>
      </c>
      <c r="H457" s="68">
        <f t="shared" si="119"/>
        <v>1.0714285714285715E-3</v>
      </c>
    </row>
    <row r="458" spans="1:8" s="69" customFormat="1" ht="15" x14ac:dyDescent="0.2">
      <c r="A458" s="71"/>
      <c r="B458" s="66" t="s">
        <v>315</v>
      </c>
      <c r="C458" s="45">
        <v>4</v>
      </c>
      <c r="D458" s="45">
        <v>1</v>
      </c>
      <c r="E458" s="70">
        <f t="shared" si="116"/>
        <v>1.4285714285714286E-3</v>
      </c>
      <c r="F458" s="70">
        <f t="shared" si="117"/>
        <v>4.2462845010615713E-4</v>
      </c>
      <c r="G458" s="67">
        <f t="shared" si="118"/>
        <v>-0.75</v>
      </c>
      <c r="H458" s="68">
        <f t="shared" si="119"/>
        <v>-1.0714285714285715E-3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6</v>
      </c>
      <c r="E459" s="70" t="str">
        <f t="shared" si="116"/>
        <v/>
      </c>
      <c r="F459" s="70">
        <f t="shared" si="117"/>
        <v>2.5477707006369425E-3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1</v>
      </c>
      <c r="D461" s="45">
        <v>0</v>
      </c>
      <c r="E461" s="70">
        <f t="shared" si="116"/>
        <v>3.5714285714285714E-4</v>
      </c>
      <c r="F461" s="70" t="str">
        <f t="shared" si="117"/>
        <v/>
      </c>
      <c r="G461" s="67" t="str">
        <f t="shared" si="118"/>
        <v>0</v>
      </c>
      <c r="H461" s="68">
        <f t="shared" si="119"/>
        <v>0</v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1</v>
      </c>
      <c r="E462" s="70">
        <f t="shared" si="116"/>
        <v>3.5714285714285714E-4</v>
      </c>
      <c r="F462" s="70">
        <f t="shared" si="117"/>
        <v>4.2462845010615713E-4</v>
      </c>
      <c r="G462" s="67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4</v>
      </c>
      <c r="D463" s="45">
        <v>0</v>
      </c>
      <c r="E463" s="70">
        <f t="shared" si="116"/>
        <v>1.4285714285714286E-3</v>
      </c>
      <c r="F463" s="70" t="str">
        <f t="shared" si="117"/>
        <v/>
      </c>
      <c r="G463" s="67" t="str">
        <f t="shared" si="118"/>
        <v>0</v>
      </c>
      <c r="H463" s="68">
        <f t="shared" si="119"/>
        <v>0</v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4</v>
      </c>
      <c r="E464" s="70" t="str">
        <f t="shared" si="116"/>
        <v/>
      </c>
      <c r="F464" s="70">
        <f t="shared" si="117"/>
        <v>1.6985138004246285E-3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8</v>
      </c>
      <c r="D467" s="45">
        <v>25</v>
      </c>
      <c r="E467" s="70">
        <f t="shared" si="116"/>
        <v>2.8571428571428571E-3</v>
      </c>
      <c r="F467" s="70">
        <f t="shared" si="117"/>
        <v>1.0615711252653927E-2</v>
      </c>
      <c r="G467" s="67">
        <f t="shared" si="118"/>
        <v>2.125</v>
      </c>
      <c r="H467" s="68">
        <f t="shared" si="119"/>
        <v>6.0714285714285714E-3</v>
      </c>
    </row>
    <row r="468" spans="1:8" s="69" customFormat="1" ht="15" x14ac:dyDescent="0.2">
      <c r="A468" s="71"/>
      <c r="B468" s="66" t="s">
        <v>322</v>
      </c>
      <c r="C468" s="45">
        <v>1</v>
      </c>
      <c r="D468" s="45">
        <v>0</v>
      </c>
      <c r="E468" s="70">
        <f t="shared" si="116"/>
        <v>3.5714285714285714E-4</v>
      </c>
      <c r="F468" s="70" t="str">
        <f t="shared" si="117"/>
        <v/>
      </c>
      <c r="G468" s="67" t="str">
        <f t="shared" si="118"/>
        <v>0</v>
      </c>
      <c r="H468" s="68">
        <f t="shared" si="119"/>
        <v>0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1</v>
      </c>
      <c r="E474" s="70" t="str">
        <f t="shared" si="136"/>
        <v/>
      </c>
      <c r="F474" s="70">
        <f t="shared" si="137"/>
        <v>4.2462845010615713E-4</v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4</v>
      </c>
      <c r="D477" s="45">
        <v>4</v>
      </c>
      <c r="E477" s="70">
        <f t="shared" si="136"/>
        <v>1.4285714285714286E-3</v>
      </c>
      <c r="F477" s="70">
        <f t="shared" si="137"/>
        <v>1.6985138004246285E-3</v>
      </c>
      <c r="G477" s="67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12</v>
      </c>
      <c r="D482" s="45">
        <v>22</v>
      </c>
      <c r="E482" s="70">
        <f t="shared" si="136"/>
        <v>4.2857142857142859E-3</v>
      </c>
      <c r="F482" s="70">
        <f t="shared" si="137"/>
        <v>9.3418259023354561E-3</v>
      </c>
      <c r="G482" s="67">
        <f t="shared" si="138"/>
        <v>0.83333333333333337</v>
      </c>
      <c r="H482" s="68">
        <f t="shared" si="139"/>
        <v>3.5714285714285718E-3</v>
      </c>
    </row>
    <row r="483" spans="1:8" s="69" customFormat="1" ht="15" x14ac:dyDescent="0.2">
      <c r="A483" s="71"/>
      <c r="B483" s="66" t="s">
        <v>133</v>
      </c>
      <c r="C483" s="45">
        <v>31</v>
      </c>
      <c r="D483" s="45">
        <v>3</v>
      </c>
      <c r="E483" s="70">
        <f t="shared" si="136"/>
        <v>1.1071428571428571E-2</v>
      </c>
      <c r="F483" s="70">
        <f t="shared" si="137"/>
        <v>1.2738853503184713E-3</v>
      </c>
      <c r="G483" s="67">
        <f t="shared" si="138"/>
        <v>-0.90322580645161288</v>
      </c>
      <c r="H483" s="68">
        <f t="shared" si="139"/>
        <v>-9.9999999999999985E-3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</v>
      </c>
      <c r="E484" s="70" t="str">
        <f t="shared" si="136"/>
        <v/>
      </c>
      <c r="F484" s="70">
        <f t="shared" si="137"/>
        <v>4.2462845010615713E-4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9</v>
      </c>
      <c r="D486" s="45"/>
      <c r="E486" s="70">
        <f t="shared" si="136"/>
        <v>3.2142857142857142E-3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2</v>
      </c>
      <c r="D487" s="45"/>
      <c r="E487" s="70">
        <f t="shared" si="136"/>
        <v>7.1428571428571429E-4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1</v>
      </c>
      <c r="E495" s="70" t="str">
        <f t="shared" si="136"/>
        <v/>
      </c>
      <c r="F495" s="70">
        <f t="shared" si="137"/>
        <v>4.2462845010615713E-4</v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26</v>
      </c>
      <c r="D503" s="45">
        <v>8</v>
      </c>
      <c r="E503" s="70">
        <f t="shared" si="136"/>
        <v>9.285714285714286E-3</v>
      </c>
      <c r="F503" s="70">
        <f t="shared" si="137"/>
        <v>3.397027600849257E-3</v>
      </c>
      <c r="G503" s="67">
        <f t="shared" si="138"/>
        <v>-0.69230769230769229</v>
      </c>
      <c r="H503" s="68">
        <f t="shared" si="139"/>
        <v>-6.4285714285714285E-3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22</v>
      </c>
      <c r="E505" s="70" t="str">
        <f t="shared" ref="E505" si="140">+IF(C505=0,"",C505/C$329)</f>
        <v/>
      </c>
      <c r="F505" s="70">
        <f t="shared" ref="F505" si="141">+IF(D505=0,"",D505/D$329)</f>
        <v>9.3418259023354561E-3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13</v>
      </c>
      <c r="D506" s="45">
        <v>6</v>
      </c>
      <c r="E506" s="70">
        <f t="shared" si="136"/>
        <v>4.642857142857143E-3</v>
      </c>
      <c r="F506" s="70">
        <f t="shared" si="137"/>
        <v>2.5477707006369425E-3</v>
      </c>
      <c r="G506" s="67">
        <f t="shared" si="138"/>
        <v>-0.53846153846153844</v>
      </c>
      <c r="H506" s="68">
        <f t="shared" si="139"/>
        <v>-2.5000000000000001E-3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5</v>
      </c>
      <c r="D509" s="45">
        <v>39</v>
      </c>
      <c r="E509" s="70">
        <f t="shared" si="136"/>
        <v>1.7857142857142857E-3</v>
      </c>
      <c r="F509" s="70">
        <f t="shared" si="137"/>
        <v>1.6560509554140127E-2</v>
      </c>
      <c r="G509" s="67">
        <f t="shared" si="138"/>
        <v>6.8</v>
      </c>
      <c r="H509" s="68">
        <f t="shared" si="139"/>
        <v>1.2142857142857143E-2</v>
      </c>
    </row>
    <row r="510" spans="1:8" s="69" customFormat="1" ht="15" x14ac:dyDescent="0.2">
      <c r="A510" s="71"/>
      <c r="B510" s="66" t="s">
        <v>376</v>
      </c>
      <c r="C510" s="45">
        <v>10</v>
      </c>
      <c r="D510" s="45">
        <v>10</v>
      </c>
      <c r="E510" s="70">
        <f t="shared" si="136"/>
        <v>3.5714285714285713E-3</v>
      </c>
      <c r="F510" s="70">
        <f t="shared" si="137"/>
        <v>4.246284501061571E-3</v>
      </c>
      <c r="G510" s="67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1</v>
      </c>
      <c r="E516" s="70" t="str">
        <f t="shared" si="136"/>
        <v/>
      </c>
      <c r="F516" s="70">
        <f t="shared" si="137"/>
        <v>4.2462845010615713E-4</v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21</v>
      </c>
      <c r="D519" s="45">
        <v>2</v>
      </c>
      <c r="E519" s="70">
        <f t="shared" si="136"/>
        <v>7.4999999999999997E-3</v>
      </c>
      <c r="F519" s="70">
        <f t="shared" si="137"/>
        <v>8.4925690021231425E-4</v>
      </c>
      <c r="G519" s="67">
        <f t="shared" si="138"/>
        <v>-0.90476190476190477</v>
      </c>
      <c r="H519" s="68">
        <f t="shared" si="139"/>
        <v>-6.7857142857142855E-3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22</v>
      </c>
      <c r="D521" s="45">
        <v>8</v>
      </c>
      <c r="E521" s="70">
        <f t="shared" si="136"/>
        <v>7.8571428571428577E-3</v>
      </c>
      <c r="F521" s="70">
        <f t="shared" si="137"/>
        <v>3.397027600849257E-3</v>
      </c>
      <c r="G521" s="67">
        <f t="shared" si="138"/>
        <v>-0.63636363636363635</v>
      </c>
      <c r="H521" s="68">
        <f t="shared" si="139"/>
        <v>-5.0000000000000001E-3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8</v>
      </c>
      <c r="D524" s="45">
        <v>33</v>
      </c>
      <c r="E524" s="70">
        <f t="shared" si="136"/>
        <v>2.8571428571428571E-3</v>
      </c>
      <c r="F524" s="70">
        <f t="shared" si="137"/>
        <v>1.4012738853503185E-2</v>
      </c>
      <c r="G524" s="67">
        <f t="shared" si="138"/>
        <v>3.125</v>
      </c>
      <c r="H524" s="68">
        <f t="shared" si="139"/>
        <v>8.9285714285714281E-3</v>
      </c>
    </row>
    <row r="525" spans="1:8" s="69" customFormat="1" ht="15" x14ac:dyDescent="0.2">
      <c r="A525" s="71"/>
      <c r="B525" s="66" t="s">
        <v>347</v>
      </c>
      <c r="C525" s="45">
        <v>2</v>
      </c>
      <c r="D525" s="45">
        <v>4</v>
      </c>
      <c r="E525" s="70">
        <f t="shared" si="136"/>
        <v>7.1428571428571429E-4</v>
      </c>
      <c r="F525" s="70">
        <f t="shared" si="137"/>
        <v>1.6985138004246285E-3</v>
      </c>
      <c r="G525" s="67">
        <f t="shared" si="138"/>
        <v>1</v>
      </c>
      <c r="H525" s="68">
        <f t="shared" si="139"/>
        <v>7.1428571428571429E-4</v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29</v>
      </c>
      <c r="D529" s="45">
        <v>73</v>
      </c>
      <c r="E529" s="70">
        <f t="shared" si="136"/>
        <v>1.0357142857142856E-2</v>
      </c>
      <c r="F529" s="70">
        <f t="shared" si="137"/>
        <v>3.0997876857749469E-2</v>
      </c>
      <c r="G529" s="67">
        <f t="shared" si="138"/>
        <v>1.5172413793103448</v>
      </c>
      <c r="H529" s="68">
        <f t="shared" si="139"/>
        <v>1.5714285714285712E-2</v>
      </c>
    </row>
    <row r="530" spans="1:8" s="69" customFormat="1" ht="30" x14ac:dyDescent="0.2">
      <c r="A530" s="71"/>
      <c r="B530" s="66" t="s">
        <v>158</v>
      </c>
      <c r="C530" s="45">
        <v>73</v>
      </c>
      <c r="D530" s="45">
        <v>35</v>
      </c>
      <c r="E530" s="70">
        <f t="shared" si="136"/>
        <v>2.6071428571428572E-2</v>
      </c>
      <c r="F530" s="70">
        <f t="shared" si="137"/>
        <v>1.4861995753715499E-2</v>
      </c>
      <c r="G530" s="67">
        <f t="shared" si="138"/>
        <v>-0.52054794520547942</v>
      </c>
      <c r="H530" s="68">
        <f t="shared" si="139"/>
        <v>-1.3571428571428571E-2</v>
      </c>
    </row>
    <row r="531" spans="1:8" s="69" customFormat="1" ht="15" x14ac:dyDescent="0.2">
      <c r="A531" s="71"/>
      <c r="B531" s="66" t="s">
        <v>350</v>
      </c>
      <c r="C531" s="45">
        <v>81</v>
      </c>
      <c r="D531" s="45">
        <v>51</v>
      </c>
      <c r="E531" s="70">
        <f t="shared" si="136"/>
        <v>2.8928571428571428E-2</v>
      </c>
      <c r="F531" s="70">
        <f t="shared" si="137"/>
        <v>2.1656050955414011E-2</v>
      </c>
      <c r="G531" s="67">
        <f t="shared" si="138"/>
        <v>-0.37037037037037035</v>
      </c>
      <c r="H531" s="68">
        <f t="shared" si="139"/>
        <v>-1.0714285714285714E-2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1</v>
      </c>
      <c r="E535" s="70" t="str">
        <f t="shared" ref="E535:E546" si="148">+IF(C535=0,"",C535/C$329)</f>
        <v/>
      </c>
      <c r="F535" s="70">
        <f t="shared" ref="F535:F546" si="149">+IF(D535=0,"",D535/D$329)</f>
        <v>4.2462845010615713E-4</v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3</v>
      </c>
      <c r="D536" s="45">
        <v>0</v>
      </c>
      <c r="E536" s="70">
        <f t="shared" si="148"/>
        <v>1.0714285714285715E-3</v>
      </c>
      <c r="F536" s="70" t="str">
        <f t="shared" si="149"/>
        <v/>
      </c>
      <c r="G536" s="67" t="str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20</v>
      </c>
      <c r="D538" s="45">
        <v>2</v>
      </c>
      <c r="E538" s="70">
        <f t="shared" si="148"/>
        <v>7.1428571428571426E-3</v>
      </c>
      <c r="F538" s="70">
        <f t="shared" si="149"/>
        <v>8.4925690021231425E-4</v>
      </c>
      <c r="G538" s="67">
        <f t="shared" si="150"/>
        <v>-0.9</v>
      </c>
      <c r="H538" s="68">
        <f t="shared" si="151"/>
        <v>-6.4285714285714285E-3</v>
      </c>
    </row>
    <row r="539" spans="1:8" s="69" customFormat="1" ht="15" x14ac:dyDescent="0.2">
      <c r="A539" s="71"/>
      <c r="B539" s="66" t="s">
        <v>570</v>
      </c>
      <c r="C539" s="45">
        <v>2</v>
      </c>
      <c r="D539" s="45">
        <v>9</v>
      </c>
      <c r="E539" s="70">
        <f t="shared" si="148"/>
        <v>7.1428571428571429E-4</v>
      </c>
      <c r="F539" s="70">
        <f t="shared" si="149"/>
        <v>3.821656050955414E-3</v>
      </c>
      <c r="G539" s="67">
        <f t="shared" si="150"/>
        <v>3.5</v>
      </c>
      <c r="H539" s="68">
        <f t="shared" si="151"/>
        <v>2.5000000000000001E-3</v>
      </c>
    </row>
    <row r="540" spans="1:8" s="69" customFormat="1" ht="15" x14ac:dyDescent="0.2">
      <c r="A540" s="71"/>
      <c r="B540" s="66" t="s">
        <v>353</v>
      </c>
      <c r="C540" s="45">
        <v>1</v>
      </c>
      <c r="D540" s="45">
        <v>2</v>
      </c>
      <c r="E540" s="70">
        <f t="shared" si="148"/>
        <v>3.5714285714285714E-4</v>
      </c>
      <c r="F540" s="70">
        <f t="shared" si="149"/>
        <v>8.4925690021231425E-4</v>
      </c>
      <c r="G540" s="67">
        <f t="shared" si="150"/>
        <v>1</v>
      </c>
      <c r="H540" s="68">
        <f t="shared" si="151"/>
        <v>3.5714285714285714E-4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2</v>
      </c>
      <c r="D542" s="45">
        <v>6</v>
      </c>
      <c r="E542" s="70">
        <f t="shared" si="148"/>
        <v>7.1428571428571429E-4</v>
      </c>
      <c r="F542" s="70">
        <f t="shared" si="149"/>
        <v>2.5477707006369425E-3</v>
      </c>
      <c r="G542" s="67">
        <f t="shared" si="150"/>
        <v>2</v>
      </c>
      <c r="H542" s="68">
        <f t="shared" si="151"/>
        <v>1.4285714285714286E-3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2545</v>
      </c>
      <c r="D552" s="41">
        <f>SUM(D553:D579)</f>
        <v>1861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-0.268762278978389</v>
      </c>
      <c r="H552" s="42">
        <f>+IF(OR(AND(E552=""),(G552="")),"",E552*G552)</f>
        <v>-0.268762278978389</v>
      </c>
    </row>
    <row r="553" spans="1:8" s="69" customFormat="1" ht="15" x14ac:dyDescent="0.2">
      <c r="A553" s="71"/>
      <c r="B553" s="66" t="s">
        <v>358</v>
      </c>
      <c r="C553" s="45">
        <v>2</v>
      </c>
      <c r="D553" s="45">
        <v>3</v>
      </c>
      <c r="E553" s="70">
        <f>+IF(C553=0,"",C553/C$552)</f>
        <v>7.8585461689587423E-4</v>
      </c>
      <c r="F553" s="70">
        <f>+IF(D553=0,"",D553/D$552)</f>
        <v>1.6120365394948952E-3</v>
      </c>
      <c r="G553" s="67">
        <f>+IF(OR(AND(D553=0),(C553=0)),"0",((D553-C553)/C553))</f>
        <v>0.5</v>
      </c>
      <c r="H553" s="68">
        <f>+IF(OR(AND(E553=""),(G553="")),"",E553*G553)</f>
        <v>3.9292730844793711E-4</v>
      </c>
    </row>
    <row r="554" spans="1:8" s="69" customFormat="1" ht="15" x14ac:dyDescent="0.2">
      <c r="A554" s="71"/>
      <c r="B554" s="66" t="s">
        <v>161</v>
      </c>
      <c r="C554" s="45">
        <v>88</v>
      </c>
      <c r="D554" s="45">
        <v>26</v>
      </c>
      <c r="E554" s="70">
        <f t="shared" ref="E554:E579" si="152">+IF(C554=0,"",C554/C$552)</f>
        <v>3.457760314341847E-2</v>
      </c>
      <c r="F554" s="70">
        <f t="shared" ref="F554:F579" si="153">+IF(D554=0,"",D554/D$552)</f>
        <v>1.3970983342289092E-2</v>
      </c>
      <c r="G554" s="67">
        <f t="shared" ref="G554:G579" si="154">+IF(OR(AND(D554=0),(C554=0)),"0",((D554-C554)/C554))</f>
        <v>-0.70454545454545459</v>
      </c>
      <c r="H554" s="68">
        <f t="shared" ref="H554:H579" si="155">+IF(OR(AND(E554=""),(G554="")),"",E554*G554)</f>
        <v>-2.4361493123772105E-2</v>
      </c>
    </row>
    <row r="555" spans="1:8" s="69" customFormat="1" ht="15" x14ac:dyDescent="0.2">
      <c r="A555" s="71"/>
      <c r="B555" s="66" t="s">
        <v>359</v>
      </c>
      <c r="C555" s="45">
        <v>1107</v>
      </c>
      <c r="D555" s="45">
        <v>173</v>
      </c>
      <c r="E555" s="70">
        <f t="shared" si="152"/>
        <v>0.4349705304518664</v>
      </c>
      <c r="F555" s="70">
        <f t="shared" si="153"/>
        <v>9.296077377753896E-2</v>
      </c>
      <c r="G555" s="67">
        <f t="shared" si="154"/>
        <v>-0.84372177055103881</v>
      </c>
      <c r="H555" s="68">
        <f t="shared" si="155"/>
        <v>-0.36699410609037325</v>
      </c>
    </row>
    <row r="556" spans="1:8" s="69" customFormat="1" ht="15" x14ac:dyDescent="0.2">
      <c r="A556" s="71"/>
      <c r="B556" s="66" t="s">
        <v>360</v>
      </c>
      <c r="C556" s="45">
        <v>182</v>
      </c>
      <c r="D556" s="45">
        <v>302</v>
      </c>
      <c r="E556" s="70">
        <f t="shared" si="152"/>
        <v>7.1512770137524564E-2</v>
      </c>
      <c r="F556" s="70">
        <f t="shared" si="153"/>
        <v>0.16227834497581944</v>
      </c>
      <c r="G556" s="67">
        <f t="shared" si="154"/>
        <v>0.65934065934065933</v>
      </c>
      <c r="H556" s="68">
        <f t="shared" si="155"/>
        <v>4.7151277013752456E-2</v>
      </c>
    </row>
    <row r="557" spans="1:8" s="69" customFormat="1" ht="15" x14ac:dyDescent="0.2">
      <c r="A557" s="71"/>
      <c r="B557" s="66" t="s">
        <v>162</v>
      </c>
      <c r="C557" s="45">
        <v>10</v>
      </c>
      <c r="D557" s="45">
        <v>1</v>
      </c>
      <c r="E557" s="70">
        <f t="shared" si="152"/>
        <v>3.929273084479371E-3</v>
      </c>
      <c r="F557" s="70">
        <f t="shared" si="153"/>
        <v>5.3734551316496511E-4</v>
      </c>
      <c r="G557" s="67">
        <f t="shared" si="154"/>
        <v>-0.9</v>
      </c>
      <c r="H557" s="68">
        <f t="shared" si="155"/>
        <v>-3.5363457760314342E-3</v>
      </c>
    </row>
    <row r="558" spans="1:8" s="69" customFormat="1" ht="15" x14ac:dyDescent="0.2">
      <c r="A558" s="71"/>
      <c r="B558" s="66" t="s">
        <v>160</v>
      </c>
      <c r="C558" s="45">
        <v>1</v>
      </c>
      <c r="D558" s="45">
        <v>0</v>
      </c>
      <c r="E558" s="70">
        <f t="shared" si="152"/>
        <v>3.9292730844793711E-4</v>
      </c>
      <c r="F558" s="70" t="str">
        <f t="shared" si="153"/>
        <v/>
      </c>
      <c r="G558" s="67" t="str">
        <f t="shared" si="154"/>
        <v>0</v>
      </c>
      <c r="H558" s="68">
        <f t="shared" si="155"/>
        <v>0</v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1</v>
      </c>
      <c r="D560" s="45">
        <v>0</v>
      </c>
      <c r="E560" s="70">
        <f t="shared" si="152"/>
        <v>3.9292730844793711E-4</v>
      </c>
      <c r="F560" s="70" t="str">
        <f t="shared" si="153"/>
        <v/>
      </c>
      <c r="G560" s="67" t="str">
        <f t="shared" si="154"/>
        <v>0</v>
      </c>
      <c r="H560" s="68">
        <f t="shared" si="155"/>
        <v>0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7</v>
      </c>
      <c r="D563" s="45">
        <v>4</v>
      </c>
      <c r="E563" s="70">
        <f t="shared" si="152"/>
        <v>2.7504911591355601E-3</v>
      </c>
      <c r="F563" s="70">
        <f t="shared" si="153"/>
        <v>2.1493820526598604E-3</v>
      </c>
      <c r="G563" s="67">
        <f t="shared" si="154"/>
        <v>-0.42857142857142855</v>
      </c>
      <c r="H563" s="68">
        <f t="shared" si="155"/>
        <v>-1.1787819253438114E-3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</v>
      </c>
      <c r="E564" s="70" t="str">
        <f t="shared" ref="E564" si="160">+IF(C564=0,"",C564/C$552)</f>
        <v/>
      </c>
      <c r="F564" s="70">
        <f t="shared" ref="F564" si="161">+IF(D564=0,"",D564/D$552)</f>
        <v>5.3734551316496511E-4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308</v>
      </c>
      <c r="D566" s="45">
        <v>537</v>
      </c>
      <c r="E566" s="70">
        <f t="shared" si="152"/>
        <v>0.12102161100196464</v>
      </c>
      <c r="F566" s="70">
        <f t="shared" si="153"/>
        <v>0.28855454056958624</v>
      </c>
      <c r="G566" s="67">
        <f t="shared" si="154"/>
        <v>0.74350649350649356</v>
      </c>
      <c r="H566" s="68">
        <f t="shared" si="155"/>
        <v>8.9980353634577612E-2</v>
      </c>
    </row>
    <row r="567" spans="1:8" s="69" customFormat="1" ht="15" x14ac:dyDescent="0.2">
      <c r="A567" s="71"/>
      <c r="B567" s="66" t="s">
        <v>164</v>
      </c>
      <c r="C567" s="45">
        <v>364</v>
      </c>
      <c r="D567" s="45">
        <v>80</v>
      </c>
      <c r="E567" s="70">
        <f t="shared" si="152"/>
        <v>0.14302554027504913</v>
      </c>
      <c r="F567" s="70">
        <f t="shared" si="153"/>
        <v>4.2987641053197204E-2</v>
      </c>
      <c r="G567" s="67">
        <f t="shared" si="154"/>
        <v>-0.78021978021978022</v>
      </c>
      <c r="H567" s="68">
        <f t="shared" si="155"/>
        <v>-0.11159135559921415</v>
      </c>
    </row>
    <row r="568" spans="1:8" s="69" customFormat="1" ht="15" x14ac:dyDescent="0.2">
      <c r="A568" s="71"/>
      <c r="B568" s="66" t="s">
        <v>166</v>
      </c>
      <c r="C568" s="45">
        <v>42</v>
      </c>
      <c r="D568" s="45">
        <v>17</v>
      </c>
      <c r="E568" s="70">
        <f t="shared" si="152"/>
        <v>1.6502946954813358E-2</v>
      </c>
      <c r="F568" s="70">
        <f t="shared" si="153"/>
        <v>9.134873723804407E-3</v>
      </c>
      <c r="G568" s="67">
        <f t="shared" si="154"/>
        <v>-0.59523809523809523</v>
      </c>
      <c r="H568" s="68">
        <f t="shared" si="155"/>
        <v>-9.823182711198428E-3</v>
      </c>
    </row>
    <row r="569" spans="1:8" s="69" customFormat="1" ht="15" x14ac:dyDescent="0.2">
      <c r="A569" s="71"/>
      <c r="B569" s="66" t="s">
        <v>165</v>
      </c>
      <c r="C569" s="45">
        <v>42</v>
      </c>
      <c r="D569" s="45"/>
      <c r="E569" s="70">
        <f t="shared" si="152"/>
        <v>1.6502946954813358E-2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224</v>
      </c>
      <c r="D570" s="45">
        <v>668</v>
      </c>
      <c r="E570" s="70">
        <f t="shared" si="152"/>
        <v>8.8015717092337922E-2</v>
      </c>
      <c r="F570" s="70">
        <f t="shared" si="153"/>
        <v>0.35894680279419666</v>
      </c>
      <c r="G570" s="67">
        <f t="shared" si="154"/>
        <v>1.9821428571428572</v>
      </c>
      <c r="H570" s="68">
        <f t="shared" si="155"/>
        <v>0.1744597249508841</v>
      </c>
    </row>
    <row r="571" spans="1:8" s="69" customFormat="1" ht="15" x14ac:dyDescent="0.2">
      <c r="A571" s="71"/>
      <c r="B571" s="66" t="s">
        <v>167</v>
      </c>
      <c r="C571" s="45">
        <v>55</v>
      </c>
      <c r="D571" s="45">
        <v>4</v>
      </c>
      <c r="E571" s="70">
        <f t="shared" si="152"/>
        <v>2.1611001964636542E-2</v>
      </c>
      <c r="F571" s="70">
        <f t="shared" si="153"/>
        <v>2.1493820526598604E-3</v>
      </c>
      <c r="G571" s="67">
        <f t="shared" si="154"/>
        <v>-0.92727272727272725</v>
      </c>
      <c r="H571" s="68">
        <f t="shared" si="155"/>
        <v>-2.0039292730844795E-2</v>
      </c>
    </row>
    <row r="572" spans="1:8" s="69" customFormat="1" ht="15" x14ac:dyDescent="0.2">
      <c r="A572" s="71"/>
      <c r="B572" s="66" t="s">
        <v>366</v>
      </c>
      <c r="C572" s="45">
        <v>75</v>
      </c>
      <c r="D572" s="45">
        <v>24</v>
      </c>
      <c r="E572" s="70">
        <f t="shared" si="152"/>
        <v>2.9469548133595286E-2</v>
      </c>
      <c r="F572" s="70">
        <f t="shared" si="153"/>
        <v>1.2896292315959162E-2</v>
      </c>
      <c r="G572" s="67">
        <f t="shared" si="154"/>
        <v>-0.68</v>
      </c>
      <c r="H572" s="68">
        <f t="shared" si="155"/>
        <v>-2.0039292730844795E-2</v>
      </c>
    </row>
    <row r="573" spans="1:8" s="69" customFormat="1" ht="15" x14ac:dyDescent="0.2">
      <c r="A573" s="71"/>
      <c r="B573" s="66" t="s">
        <v>168</v>
      </c>
      <c r="C573" s="45">
        <v>6</v>
      </c>
      <c r="D573" s="45">
        <v>1</v>
      </c>
      <c r="E573" s="70">
        <f t="shared" si="152"/>
        <v>2.3575638506876228E-3</v>
      </c>
      <c r="F573" s="70">
        <f t="shared" si="153"/>
        <v>5.3734551316496511E-4</v>
      </c>
      <c r="G573" s="67">
        <f t="shared" si="154"/>
        <v>-0.83333333333333337</v>
      </c>
      <c r="H573" s="68">
        <f t="shared" si="155"/>
        <v>-1.964636542239686E-3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14</v>
      </c>
      <c r="D575" s="45">
        <v>11</v>
      </c>
      <c r="E575" s="70">
        <f t="shared" si="152"/>
        <v>5.5009823182711201E-3</v>
      </c>
      <c r="F575" s="70">
        <f t="shared" si="153"/>
        <v>5.9108006448146157E-3</v>
      </c>
      <c r="G575" s="67">
        <f t="shared" si="154"/>
        <v>-0.21428571428571427</v>
      </c>
      <c r="H575" s="68">
        <f t="shared" si="155"/>
        <v>-1.1787819253438114E-3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14</v>
      </c>
      <c r="D578" s="45">
        <v>3</v>
      </c>
      <c r="E578" s="70">
        <f t="shared" si="152"/>
        <v>5.5009823182711201E-3</v>
      </c>
      <c r="F578" s="70">
        <f t="shared" si="153"/>
        <v>1.6120365394948952E-3</v>
      </c>
      <c r="G578" s="67">
        <f t="shared" si="154"/>
        <v>-0.7857142857142857</v>
      </c>
      <c r="H578" s="68">
        <f t="shared" si="155"/>
        <v>-4.3222003929273087E-3</v>
      </c>
    </row>
    <row r="579" spans="1:8" s="69" customFormat="1" ht="30" x14ac:dyDescent="0.2">
      <c r="A579" s="71"/>
      <c r="B579" s="66" t="s">
        <v>574</v>
      </c>
      <c r="C579" s="45">
        <v>3</v>
      </c>
      <c r="D579" s="45">
        <v>6</v>
      </c>
      <c r="E579" s="70">
        <f t="shared" si="152"/>
        <v>1.1787819253438114E-3</v>
      </c>
      <c r="F579" s="70">
        <f t="shared" si="153"/>
        <v>3.2240730789897904E-3</v>
      </c>
      <c r="G579" s="67">
        <f t="shared" si="154"/>
        <v>1</v>
      </c>
      <c r="H579" s="68">
        <f t="shared" si="155"/>
        <v>1.1787819253438114E-3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434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400</v>
      </c>
      <c r="C8" s="40">
        <f>+C18+C71+C161+C329+C552</f>
        <v>8465</v>
      </c>
      <c r="D8" s="41">
        <f>+D18+D71+D161+D329+D552</f>
        <v>7452</v>
      </c>
      <c r="E8" s="42">
        <f>+C8/C$8</f>
        <v>1</v>
      </c>
      <c r="F8" s="42">
        <f>+D8/D$8</f>
        <v>1</v>
      </c>
      <c r="G8" s="42">
        <f>+(D8-C8)/C8</f>
        <v>-0.11966922622563497</v>
      </c>
      <c r="H8" s="42">
        <f>+E8*G8</f>
        <v>-0.11966922622563497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68</v>
      </c>
      <c r="D9" s="44">
        <f>+D18</f>
        <v>56</v>
      </c>
      <c r="E9" s="27">
        <f>C9/$C$8</f>
        <v>8.0330773774365035E-3</v>
      </c>
      <c r="F9" s="27">
        <f>D9/$D$8</f>
        <v>7.5147611379495442E-3</v>
      </c>
      <c r="G9" s="12">
        <f>+IF(OR(AND(D9=0),(C9=0)),"0",((D9-C9)/C9))</f>
        <v>-0.17647058823529413</v>
      </c>
      <c r="H9" s="11">
        <f>+IF(OR(AND(E9=""),(G9="")),"",E9*G9)</f>
        <v>-1.4176018901358536E-3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386</v>
      </c>
      <c r="D10" s="44">
        <f>+D71</f>
        <v>1138</v>
      </c>
      <c r="E10" s="27">
        <f>C10/$C$8</f>
        <v>4.559952746603662E-2</v>
      </c>
      <c r="F10" s="27">
        <f>D10/$D$8</f>
        <v>0.15271068169618895</v>
      </c>
      <c r="G10" s="12">
        <f>+IF(OR(AND(D10=0),(C10=0)),"0",((D10-C10)/C10))</f>
        <v>1.9481865284974094</v>
      </c>
      <c r="H10" s="11">
        <f>+IF(OR(AND(E10=""),(G10="")),"",E10*G10)</f>
        <v>8.8836385115180147E-2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1416</v>
      </c>
      <c r="D11" s="44">
        <f>+D161</f>
        <v>1000</v>
      </c>
      <c r="E11" s="27">
        <f>C11/$C$8</f>
        <v>0.1672770230360307</v>
      </c>
      <c r="F11" s="27">
        <f>D11/$D$8</f>
        <v>0.13419216317767044</v>
      </c>
      <c r="G11" s="12">
        <f>+IF(OR(AND(D11=0),(C11=0)),"0",((D11-C11)/C11))</f>
        <v>-0.29378531073446329</v>
      </c>
      <c r="H11" s="11">
        <f>+IF(OR(AND(E11=""),(G11="")),"",E11*G11)</f>
        <v>-4.9143532191376252E-2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5353</v>
      </c>
      <c r="D12" s="44">
        <f>+D329</f>
        <v>3647</v>
      </c>
      <c r="E12" s="27">
        <f>C12/$C$8</f>
        <v>0.6323685764914353</v>
      </c>
      <c r="F12" s="27">
        <f>D12/$D$8</f>
        <v>0.48939881910896404</v>
      </c>
      <c r="G12" s="12">
        <f>+IF(OR(AND(D12=0),(C12=0)),"0",((D12-C12)/C12))</f>
        <v>-0.31869979450775265</v>
      </c>
      <c r="H12" s="11">
        <f>+IF(OR(AND(E12=""),(G12="")),"",E12*G12)</f>
        <v>-0.20153573538098049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1242</v>
      </c>
      <c r="D13" s="29">
        <f>+D552</f>
        <v>1611</v>
      </c>
      <c r="E13" s="27">
        <f>C13/$C$8</f>
        <v>0.14672179562906085</v>
      </c>
      <c r="F13" s="27">
        <f>D13/$D$8</f>
        <v>0.21618357487922704</v>
      </c>
      <c r="G13" s="12">
        <f>+IF(OR(AND(D13=0),(C13=0)),"0",((D13-C13)/C13))</f>
        <v>0.29710144927536231</v>
      </c>
      <c r="H13" s="11">
        <f>+IF(OR(AND(E13=""),(G13="")),"",E13*G13)</f>
        <v>4.3591258121677495E-2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68</v>
      </c>
      <c r="D18" s="41">
        <f>SUM(D19:D65)</f>
        <v>56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-0.17647058823529413</v>
      </c>
      <c r="H18" s="42">
        <f>+IF(OR(AND(E18=""),(G18="")),"",E18*G18)</f>
        <v>-0.17647058823529413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6</v>
      </c>
      <c r="E26" s="11">
        <f t="shared" si="0"/>
        <v>1.4705882352941176E-2</v>
      </c>
      <c r="F26" s="11">
        <f t="shared" si="1"/>
        <v>0.10714285714285714</v>
      </c>
      <c r="G26" s="12">
        <f t="shared" si="2"/>
        <v>5</v>
      </c>
      <c r="H26" s="15">
        <f t="shared" si="3"/>
        <v>7.3529411764705885E-2</v>
      </c>
    </row>
    <row r="27" spans="1:8" ht="15" x14ac:dyDescent="0.2">
      <c r="B27" s="5" t="s">
        <v>6</v>
      </c>
      <c r="C27" s="7">
        <v>1</v>
      </c>
      <c r="D27" s="7">
        <v>6</v>
      </c>
      <c r="E27" s="11">
        <f t="shared" si="0"/>
        <v>1.4705882352941176E-2</v>
      </c>
      <c r="F27" s="11">
        <f t="shared" si="1"/>
        <v>0.10714285714285714</v>
      </c>
      <c r="G27" s="12">
        <f t="shared" si="2"/>
        <v>5</v>
      </c>
      <c r="H27" s="15">
        <f t="shared" si="3"/>
        <v>7.3529411764705885E-2</v>
      </c>
    </row>
    <row r="28" spans="1:8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3.5714285714285712E-2</v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25</v>
      </c>
      <c r="D29" s="7">
        <v>8</v>
      </c>
      <c r="E29" s="11">
        <f t="shared" si="0"/>
        <v>0.36764705882352944</v>
      </c>
      <c r="F29" s="11">
        <f t="shared" si="1"/>
        <v>0.14285714285714285</v>
      </c>
      <c r="G29" s="12">
        <f t="shared" si="2"/>
        <v>-0.68</v>
      </c>
      <c r="H29" s="15">
        <f t="shared" si="3"/>
        <v>-0.25000000000000006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1</v>
      </c>
      <c r="E35" s="11" t="str">
        <f t="shared" si="0"/>
        <v/>
      </c>
      <c r="F35" s="11">
        <f t="shared" si="1"/>
        <v>1.7857142857142856E-2</v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1</v>
      </c>
      <c r="E36" s="11" t="str">
        <f t="shared" si="0"/>
        <v/>
      </c>
      <c r="F36" s="11">
        <f t="shared" si="1"/>
        <v>1.7857142857142856E-2</v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4</v>
      </c>
      <c r="E37" s="11" t="str">
        <f t="shared" si="0"/>
        <v/>
      </c>
      <c r="F37" s="11">
        <f t="shared" si="1"/>
        <v>7.1428571428571425E-2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9</v>
      </c>
      <c r="E38" s="11" t="str">
        <f t="shared" si="0"/>
        <v/>
      </c>
      <c r="F38" s="11">
        <f t="shared" si="1"/>
        <v>0.16071428571428573</v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2</v>
      </c>
      <c r="E41" s="11" t="str">
        <f t="shared" si="0"/>
        <v/>
      </c>
      <c r="F41" s="11">
        <f t="shared" si="1"/>
        <v>3.5714285714285712E-2</v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28</v>
      </c>
      <c r="D49" s="7">
        <v>4</v>
      </c>
      <c r="E49" s="11">
        <f t="shared" si="0"/>
        <v>0.41176470588235292</v>
      </c>
      <c r="F49" s="11">
        <f t="shared" si="1"/>
        <v>7.1428571428571425E-2</v>
      </c>
      <c r="G49" s="12">
        <f t="shared" si="2"/>
        <v>-0.8571428571428571</v>
      </c>
      <c r="H49" s="15">
        <f t="shared" si="3"/>
        <v>-0.3529411764705882</v>
      </c>
    </row>
    <row r="50" spans="2:8" ht="15" x14ac:dyDescent="0.2">
      <c r="B50" s="5" t="s">
        <v>15</v>
      </c>
      <c r="C50" s="7">
        <v>0</v>
      </c>
      <c r="D50" s="7">
        <v>1</v>
      </c>
      <c r="E50" s="11" t="str">
        <f t="shared" si="0"/>
        <v/>
      </c>
      <c r="F50" s="11">
        <f t="shared" si="1"/>
        <v>1.7857142857142856E-2</v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12</v>
      </c>
      <c r="D53" s="7">
        <v>1</v>
      </c>
      <c r="E53" s="11">
        <f t="shared" si="0"/>
        <v>0.17647058823529413</v>
      </c>
      <c r="F53" s="11">
        <f t="shared" si="1"/>
        <v>1.7857142857142856E-2</v>
      </c>
      <c r="G53" s="12">
        <f t="shared" si="2"/>
        <v>-0.91666666666666663</v>
      </c>
      <c r="H53" s="15">
        <f t="shared" si="3"/>
        <v>-0.16176470588235295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1</v>
      </c>
      <c r="D58" s="7">
        <v>0</v>
      </c>
      <c r="E58" s="11">
        <f t="shared" si="0"/>
        <v>1.4705882352941176E-2</v>
      </c>
      <c r="F58" s="11" t="str">
        <f t="shared" si="1"/>
        <v/>
      </c>
      <c r="G58" s="12" t="str">
        <f t="shared" si="2"/>
        <v>0</v>
      </c>
      <c r="H58" s="15">
        <f t="shared" si="3"/>
        <v>0</v>
      </c>
    </row>
    <row r="59" spans="2:8" ht="15" x14ac:dyDescent="0.2">
      <c r="B59" s="5" t="s">
        <v>471</v>
      </c>
      <c r="C59" s="7">
        <v>0</v>
      </c>
      <c r="D59" s="7">
        <v>1</v>
      </c>
      <c r="E59" s="11" t="str">
        <f t="shared" si="0"/>
        <v/>
      </c>
      <c r="F59" s="11">
        <f t="shared" si="1"/>
        <v>1.7857142857142856E-2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1</v>
      </c>
      <c r="E60" s="11" t="str">
        <f t="shared" si="0"/>
        <v/>
      </c>
      <c r="F60" s="11">
        <f t="shared" si="1"/>
        <v>1.7857142857142856E-2</v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5</v>
      </c>
      <c r="E61" s="11" t="str">
        <f t="shared" si="0"/>
        <v/>
      </c>
      <c r="F61" s="11">
        <f t="shared" si="1"/>
        <v>8.9285714285714288E-2</v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4</v>
      </c>
      <c r="E63" s="11" t="str">
        <f t="shared" si="0"/>
        <v/>
      </c>
      <c r="F63" s="11">
        <f t="shared" si="1"/>
        <v>7.1428571428571425E-2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386</v>
      </c>
      <c r="D71" s="41">
        <f>SUM(D72:D155)</f>
        <v>1138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1.9481865284974094</v>
      </c>
      <c r="H71" s="42">
        <f>+IF(OR(AND(E71=""),(G71="")),"",E71*G71)</f>
        <v>1.9481865284974094</v>
      </c>
    </row>
    <row r="72" spans="1:8" ht="15" x14ac:dyDescent="0.2">
      <c r="B72" s="5" t="s">
        <v>472</v>
      </c>
      <c r="C72" s="7">
        <v>7</v>
      </c>
      <c r="D72" s="7">
        <v>8</v>
      </c>
      <c r="E72" s="13">
        <f>+IF(C72=0,"",C72/C$71)</f>
        <v>1.8134715025906734E-2</v>
      </c>
      <c r="F72" s="13">
        <f>+IF(D72=0,"",D72/D$71)</f>
        <v>7.0298769771528994E-3</v>
      </c>
      <c r="G72" s="12">
        <f>+IF(OR(AND(D72=0),(C72=0)),"0",((D72-C72)/C72))</f>
        <v>0.14285714285714285</v>
      </c>
      <c r="H72" s="15">
        <f>+IF(OR(AND(E72=""),(G72="")),"",E72*G72)</f>
        <v>2.5906735751295333E-3</v>
      </c>
    </row>
    <row r="73" spans="1:8" ht="15" x14ac:dyDescent="0.2">
      <c r="B73" s="5" t="s">
        <v>19</v>
      </c>
      <c r="C73" s="7">
        <v>1</v>
      </c>
      <c r="D73" s="7">
        <v>5</v>
      </c>
      <c r="E73" s="13">
        <f t="shared" ref="E73:E142" si="8">+IF(C73=0,"",C73/C$71)</f>
        <v>2.5906735751295338E-3</v>
      </c>
      <c r="F73" s="13">
        <f t="shared" ref="F73:F142" si="9">+IF(D73=0,"",D73/D$71)</f>
        <v>4.3936731107205628E-3</v>
      </c>
      <c r="G73" s="12">
        <f t="shared" ref="G73:G142" si="10">+IF(OR(AND(D73=0),(C73=0)),"0",((D73-C73)/C73))</f>
        <v>4</v>
      </c>
      <c r="H73" s="15">
        <f t="shared" ref="H73:H142" si="11">+IF(OR(AND(E73=""),(G73="")),"",E73*G73)</f>
        <v>1.0362694300518135E-2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3</v>
      </c>
      <c r="E74" s="70" t="str">
        <f t="shared" ref="E74" si="12">+IF(C74=0,"",C74/C$71)</f>
        <v/>
      </c>
      <c r="F74" s="70">
        <f t="shared" ref="F74" si="13">+IF(D74=0,"",D74/D$71)</f>
        <v>2.6362038664323375E-3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</v>
      </c>
      <c r="D75" s="45">
        <v>24</v>
      </c>
      <c r="E75" s="70">
        <f t="shared" si="8"/>
        <v>2.5906735751295338E-3</v>
      </c>
      <c r="F75" s="70">
        <f t="shared" si="9"/>
        <v>2.10896309314587E-2</v>
      </c>
      <c r="G75" s="67">
        <f t="shared" si="10"/>
        <v>23</v>
      </c>
      <c r="H75" s="68">
        <f t="shared" si="11"/>
        <v>5.9585492227979278E-2</v>
      </c>
    </row>
    <row r="76" spans="1:8" s="69" customFormat="1" ht="15" x14ac:dyDescent="0.2">
      <c r="A76" s="71"/>
      <c r="B76" s="66" t="s">
        <v>193</v>
      </c>
      <c r="C76" s="45">
        <v>2</v>
      </c>
      <c r="D76" s="45">
        <v>53</v>
      </c>
      <c r="E76" s="70">
        <f t="shared" si="8"/>
        <v>5.1813471502590676E-3</v>
      </c>
      <c r="F76" s="70">
        <f t="shared" si="9"/>
        <v>4.6572934973637958E-2</v>
      </c>
      <c r="G76" s="67">
        <f t="shared" si="10"/>
        <v>25.5</v>
      </c>
      <c r="H76" s="68">
        <f t="shared" si="11"/>
        <v>0.13212435233160622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2</v>
      </c>
      <c r="E78" s="70" t="str">
        <f t="shared" ref="E78" si="16">+IF(C78=0,"",C78/C$71)</f>
        <v/>
      </c>
      <c r="F78" s="70">
        <f t="shared" ref="F78" si="17">+IF(D78=0,"",D78/D$71)</f>
        <v>1.7574692442882249E-3</v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1</v>
      </c>
      <c r="E80" s="70" t="str">
        <f t="shared" si="8"/>
        <v/>
      </c>
      <c r="F80" s="70">
        <f t="shared" si="9"/>
        <v>8.7873462214411243E-4</v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12</v>
      </c>
      <c r="E83" s="70">
        <f t="shared" si="8"/>
        <v>2.5906735751295338E-3</v>
      </c>
      <c r="F83" s="70">
        <f t="shared" si="9"/>
        <v>1.054481546572935E-2</v>
      </c>
      <c r="G83" s="67">
        <f t="shared" si="10"/>
        <v>11</v>
      </c>
      <c r="H83" s="68">
        <f t="shared" si="11"/>
        <v>2.8497409326424871E-2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7</v>
      </c>
      <c r="E85" s="70" t="str">
        <f t="shared" si="8"/>
        <v/>
      </c>
      <c r="F85" s="70">
        <f t="shared" si="9"/>
        <v>6.1511423550087872E-3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5</v>
      </c>
      <c r="E86" s="70" t="str">
        <f t="shared" ref="E86" si="20">+IF(C86=0,"",C86/C$71)</f>
        <v/>
      </c>
      <c r="F86" s="70">
        <f t="shared" ref="F86" si="21">+IF(D86=0,"",D86/D$71)</f>
        <v>4.3936731107205628E-3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</v>
      </c>
      <c r="D87" s="7">
        <v>9</v>
      </c>
      <c r="E87" s="13">
        <f t="shared" si="8"/>
        <v>5.1813471502590676E-3</v>
      </c>
      <c r="F87" s="13">
        <f t="shared" si="9"/>
        <v>7.9086115992970125E-3</v>
      </c>
      <c r="G87" s="12">
        <f t="shared" si="10"/>
        <v>3.5</v>
      </c>
      <c r="H87" s="15">
        <f t="shared" si="11"/>
        <v>1.8134715025906738E-2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2</v>
      </c>
      <c r="E89" s="13" t="str">
        <f t="shared" si="8"/>
        <v/>
      </c>
      <c r="F89" s="13">
        <f t="shared" si="9"/>
        <v>1.7574692442882249E-3</v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1</v>
      </c>
      <c r="D90" s="7">
        <v>1</v>
      </c>
      <c r="E90" s="13">
        <f t="shared" si="8"/>
        <v>2.5906735751295338E-3</v>
      </c>
      <c r="F90" s="13">
        <f t="shared" si="9"/>
        <v>8.7873462214411243E-4</v>
      </c>
      <c r="G90" s="12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0</v>
      </c>
      <c r="D91" s="7">
        <v>2</v>
      </c>
      <c r="E91" s="13" t="str">
        <f t="shared" si="8"/>
        <v/>
      </c>
      <c r="F91" s="13">
        <f t="shared" si="9"/>
        <v>1.7574692442882249E-3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30</v>
      </c>
      <c r="E94" s="70">
        <f t="shared" si="8"/>
        <v>2.5906735751295338E-3</v>
      </c>
      <c r="F94" s="70">
        <f t="shared" si="9"/>
        <v>2.6362038664323375E-2</v>
      </c>
      <c r="G94" s="67">
        <f t="shared" si="10"/>
        <v>29</v>
      </c>
      <c r="H94" s="68">
        <f t="shared" si="11"/>
        <v>7.512953367875648E-2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0</v>
      </c>
      <c r="D98" s="45">
        <v>4</v>
      </c>
      <c r="E98" s="70" t="str">
        <f t="shared" si="8"/>
        <v/>
      </c>
      <c r="F98" s="70">
        <f t="shared" si="9"/>
        <v>3.5149384885764497E-3</v>
      </c>
      <c r="G98" s="67" t="str">
        <f t="shared" si="10"/>
        <v>0</v>
      </c>
      <c r="H98" s="68" t="str">
        <f t="shared" si="11"/>
        <v/>
      </c>
    </row>
    <row r="99" spans="1:8" s="69" customFormat="1" ht="15" x14ac:dyDescent="0.2">
      <c r="A99" s="71"/>
      <c r="B99" s="66" t="s">
        <v>475</v>
      </c>
      <c r="C99" s="45">
        <v>0</v>
      </c>
      <c r="D99" s="45">
        <v>3</v>
      </c>
      <c r="E99" s="70" t="str">
        <f t="shared" si="8"/>
        <v/>
      </c>
      <c r="F99" s="70">
        <f t="shared" si="9"/>
        <v>2.6362038664323375E-3</v>
      </c>
      <c r="G99" s="67" t="str">
        <f t="shared" si="10"/>
        <v>0</v>
      </c>
      <c r="H99" s="68" t="str">
        <f t="shared" si="11"/>
        <v/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2</v>
      </c>
      <c r="E100" s="70" t="str">
        <f t="shared" si="8"/>
        <v/>
      </c>
      <c r="F100" s="70">
        <f t="shared" si="9"/>
        <v>1.7574692442882249E-3</v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4</v>
      </c>
      <c r="D102" s="45">
        <v>0</v>
      </c>
      <c r="E102" s="70">
        <f t="shared" si="8"/>
        <v>1.0362694300518135E-2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1</v>
      </c>
      <c r="D104" s="7">
        <v>0</v>
      </c>
      <c r="E104" s="13">
        <f t="shared" si="8"/>
        <v>2.5906735751295338E-3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0</v>
      </c>
      <c r="D105" s="7">
        <v>16</v>
      </c>
      <c r="E105" s="13" t="str">
        <f t="shared" si="8"/>
        <v/>
      </c>
      <c r="F105" s="13">
        <f t="shared" si="9"/>
        <v>1.4059753954305799E-2</v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3</v>
      </c>
      <c r="E106" s="13" t="str">
        <f t="shared" si="8"/>
        <v/>
      </c>
      <c r="F106" s="13">
        <f t="shared" si="9"/>
        <v>2.6362038664323375E-3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21</v>
      </c>
      <c r="E108" s="13" t="str">
        <f t="shared" si="8"/>
        <v/>
      </c>
      <c r="F108" s="13">
        <f t="shared" si="9"/>
        <v>1.8453427065026361E-2</v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3</v>
      </c>
      <c r="D109" s="7">
        <v>67</v>
      </c>
      <c r="E109" s="13">
        <f t="shared" si="8"/>
        <v>7.7720207253886009E-3</v>
      </c>
      <c r="F109" s="13">
        <f t="shared" si="9"/>
        <v>5.8875219683655534E-2</v>
      </c>
      <c r="G109" s="12">
        <f t="shared" si="10"/>
        <v>21.333333333333332</v>
      </c>
      <c r="H109" s="15">
        <f t="shared" si="11"/>
        <v>0.16580310880829013</v>
      </c>
    </row>
    <row r="110" spans="1:8" ht="15" x14ac:dyDescent="0.2">
      <c r="B110" s="5" t="s">
        <v>212</v>
      </c>
      <c r="C110" s="7">
        <v>0</v>
      </c>
      <c r="D110" s="7">
        <v>11</v>
      </c>
      <c r="E110" s="13" t="str">
        <f t="shared" si="8"/>
        <v/>
      </c>
      <c r="F110" s="13">
        <f t="shared" si="9"/>
        <v>9.6660808435852369E-3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1</v>
      </c>
      <c r="D111" s="7">
        <v>2</v>
      </c>
      <c r="E111" s="13">
        <f t="shared" si="8"/>
        <v>2.5906735751295338E-3</v>
      </c>
      <c r="F111" s="13">
        <f t="shared" si="9"/>
        <v>1.7574692442882249E-3</v>
      </c>
      <c r="G111" s="12">
        <f t="shared" si="10"/>
        <v>1</v>
      </c>
      <c r="H111" s="15">
        <f t="shared" si="11"/>
        <v>2.5906735751295338E-3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</v>
      </c>
      <c r="D114" s="7">
        <v>6</v>
      </c>
      <c r="E114" s="13">
        <f t="shared" si="8"/>
        <v>2.5906735751295338E-3</v>
      </c>
      <c r="F114" s="13">
        <f t="shared" si="9"/>
        <v>5.272407732864675E-3</v>
      </c>
      <c r="G114" s="12">
        <f t="shared" si="10"/>
        <v>5</v>
      </c>
      <c r="H114" s="15">
        <f t="shared" si="11"/>
        <v>1.2953367875647669E-2</v>
      </c>
    </row>
    <row r="115" spans="2:8" ht="15" x14ac:dyDescent="0.2">
      <c r="B115" s="5" t="s">
        <v>29</v>
      </c>
      <c r="C115" s="7">
        <v>1</v>
      </c>
      <c r="D115" s="7">
        <v>1</v>
      </c>
      <c r="E115" s="13">
        <f t="shared" si="8"/>
        <v>2.5906735751295338E-3</v>
      </c>
      <c r="F115" s="13">
        <f t="shared" si="9"/>
        <v>8.7873462214411243E-4</v>
      </c>
      <c r="G115" s="12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10</v>
      </c>
      <c r="E117" s="13" t="str">
        <f t="shared" si="8"/>
        <v/>
      </c>
      <c r="F117" s="13">
        <f t="shared" si="9"/>
        <v>8.7873462214411256E-3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0</v>
      </c>
      <c r="D119" s="7">
        <v>139</v>
      </c>
      <c r="E119" s="13" t="str">
        <f t="shared" si="8"/>
        <v/>
      </c>
      <c r="F119" s="13">
        <f t="shared" si="9"/>
        <v>0.12214411247803164</v>
      </c>
      <c r="G119" s="12" t="str">
        <f t="shared" si="10"/>
        <v>0</v>
      </c>
      <c r="H119" s="15" t="str">
        <f t="shared" si="11"/>
        <v/>
      </c>
    </row>
    <row r="120" spans="2:8" ht="15" x14ac:dyDescent="0.2">
      <c r="B120" s="5" t="s">
        <v>216</v>
      </c>
      <c r="C120" s="7">
        <v>0</v>
      </c>
      <c r="D120" s="7">
        <v>5</v>
      </c>
      <c r="E120" s="13" t="str">
        <f t="shared" si="8"/>
        <v/>
      </c>
      <c r="F120" s="13">
        <f t="shared" si="9"/>
        <v>4.3936731107205628E-3</v>
      </c>
      <c r="G120" s="12" t="str">
        <f t="shared" si="10"/>
        <v>0</v>
      </c>
      <c r="H120" s="15" t="str">
        <f t="shared" si="11"/>
        <v/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0</v>
      </c>
      <c r="D122" s="7">
        <v>13</v>
      </c>
      <c r="E122" s="13" t="str">
        <f t="shared" si="8"/>
        <v/>
      </c>
      <c r="F122" s="13">
        <f t="shared" si="9"/>
        <v>1.1423550087873463E-2</v>
      </c>
      <c r="G122" s="12" t="str">
        <f t="shared" si="10"/>
        <v>0</v>
      </c>
      <c r="H122" s="15" t="str">
        <f t="shared" si="11"/>
        <v/>
      </c>
    </row>
    <row r="123" spans="2:8" ht="15" x14ac:dyDescent="0.2">
      <c r="B123" s="5" t="s">
        <v>217</v>
      </c>
      <c r="C123" s="7">
        <v>0</v>
      </c>
      <c r="D123" s="7">
        <v>201</v>
      </c>
      <c r="E123" s="13" t="str">
        <f t="shared" si="8"/>
        <v/>
      </c>
      <c r="F123" s="13">
        <f t="shared" si="9"/>
        <v>0.17662565905096661</v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185</v>
      </c>
      <c r="D125" s="7">
        <v>443</v>
      </c>
      <c r="E125" s="13">
        <f t="shared" si="8"/>
        <v>0.47927461139896371</v>
      </c>
      <c r="F125" s="13">
        <f t="shared" si="9"/>
        <v>0.38927943760984185</v>
      </c>
      <c r="G125" s="12">
        <f t="shared" si="10"/>
        <v>1.3945945945945946</v>
      </c>
      <c r="H125" s="15">
        <f t="shared" si="11"/>
        <v>0.66839378238341962</v>
      </c>
    </row>
    <row r="126" spans="2:8" ht="15" x14ac:dyDescent="0.2">
      <c r="B126" s="5" t="s">
        <v>218</v>
      </c>
      <c r="C126" s="7">
        <v>54</v>
      </c>
      <c r="D126" s="7">
        <v>1</v>
      </c>
      <c r="E126" s="13">
        <f t="shared" si="8"/>
        <v>0.13989637305699482</v>
      </c>
      <c r="F126" s="13">
        <f t="shared" si="9"/>
        <v>8.7873462214411243E-4</v>
      </c>
      <c r="G126" s="12">
        <f t="shared" si="10"/>
        <v>-0.98148148148148151</v>
      </c>
      <c r="H126" s="15">
        <f t="shared" si="11"/>
        <v>-0.13730569948186527</v>
      </c>
    </row>
    <row r="127" spans="2:8" ht="15" x14ac:dyDescent="0.2">
      <c r="B127" s="5" t="s">
        <v>219</v>
      </c>
      <c r="C127" s="7">
        <v>47</v>
      </c>
      <c r="D127" s="7">
        <v>0</v>
      </c>
      <c r="E127" s="13">
        <f t="shared" si="8"/>
        <v>0.12176165803108809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20</v>
      </c>
      <c r="D129" s="7">
        <v>0</v>
      </c>
      <c r="E129" s="13">
        <f t="shared" si="8"/>
        <v>5.181347150259067E-2</v>
      </c>
      <c r="F129" s="13" t="str">
        <f t="shared" si="9"/>
        <v/>
      </c>
      <c r="G129" s="12" t="str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8</v>
      </c>
      <c r="E130" s="70" t="str">
        <f t="shared" ref="E130" si="32">+IF(C130=0,"",C130/C$71)</f>
        <v/>
      </c>
      <c r="F130" s="70">
        <f t="shared" ref="F130" si="33">+IF(D130=0,"",D130/D$71)</f>
        <v>7.0298769771528994E-3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0</v>
      </c>
      <c r="D131" s="7">
        <v>3</v>
      </c>
      <c r="E131" s="13" t="str">
        <f t="shared" si="8"/>
        <v/>
      </c>
      <c r="F131" s="13">
        <f t="shared" si="9"/>
        <v>2.6362038664323375E-3</v>
      </c>
      <c r="G131" s="12" t="str">
        <f t="shared" si="10"/>
        <v>0</v>
      </c>
      <c r="H131" s="15" t="str">
        <f t="shared" si="11"/>
        <v/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1</v>
      </c>
      <c r="D133" s="7">
        <v>0</v>
      </c>
      <c r="E133" s="13">
        <f t="shared" si="8"/>
        <v>2.5906735751295338E-3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4</v>
      </c>
      <c r="D136" s="7">
        <v>0</v>
      </c>
      <c r="E136" s="13">
        <f t="shared" si="8"/>
        <v>1.0362694300518135E-2</v>
      </c>
      <c r="F136" s="13" t="str">
        <f t="shared" si="9"/>
        <v/>
      </c>
      <c r="G136" s="12" t="str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20</v>
      </c>
      <c r="D137" s="7">
        <v>5</v>
      </c>
      <c r="E137" s="13">
        <f t="shared" si="8"/>
        <v>5.181347150259067E-2</v>
      </c>
      <c r="F137" s="13">
        <f t="shared" si="9"/>
        <v>4.3936731107205628E-3</v>
      </c>
      <c r="G137" s="12">
        <f t="shared" si="10"/>
        <v>-0.75</v>
      </c>
      <c r="H137" s="15">
        <f t="shared" si="11"/>
        <v>-3.8860103626943004E-2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1</v>
      </c>
      <c r="E139" s="13" t="str">
        <f t="shared" si="8"/>
        <v/>
      </c>
      <c r="F139" s="13">
        <f t="shared" si="9"/>
        <v>8.7873462214411243E-4</v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2</v>
      </c>
      <c r="E144" s="13" t="str">
        <f t="shared" si="36"/>
        <v/>
      </c>
      <c r="F144" s="13">
        <f t="shared" si="37"/>
        <v>1.7574692442882249E-3</v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1</v>
      </c>
      <c r="E146" s="13" t="str">
        <f t="shared" si="36"/>
        <v/>
      </c>
      <c r="F146" s="13">
        <f t="shared" si="37"/>
        <v>8.7873462214411243E-4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7.2538860103626937E-2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2</v>
      </c>
      <c r="E149" s="13" t="str">
        <f t="shared" si="36"/>
        <v/>
      </c>
      <c r="F149" s="13">
        <f t="shared" si="37"/>
        <v>1.7574692442882249E-3</v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8.7873462214411243E-4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1</v>
      </c>
      <c r="E153" s="70" t="str">
        <f t="shared" si="40"/>
        <v/>
      </c>
      <c r="F153" s="70">
        <f t="shared" si="41"/>
        <v>8.7873462214411243E-4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1</v>
      </c>
      <c r="E154" s="70" t="str">
        <f t="shared" si="40"/>
        <v/>
      </c>
      <c r="F154" s="70">
        <f t="shared" si="41"/>
        <v>8.7873462214411243E-4</v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1</v>
      </c>
      <c r="E155" s="70" t="str">
        <f t="shared" si="40"/>
        <v/>
      </c>
      <c r="F155" s="70">
        <f t="shared" si="41"/>
        <v>8.7873462214411243E-4</v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1416</v>
      </c>
      <c r="D161" s="41">
        <f>SUM(D162:D323)</f>
        <v>1000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-0.29378531073446329</v>
      </c>
      <c r="H161" s="42">
        <f>+IF(OR(AND(E161=""),(G161="")),"",E161*G161)</f>
        <v>-0.29378531073446329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34</v>
      </c>
      <c r="E162" s="70" t="str">
        <f>+IF(C162=0,"",C162/C$161)</f>
        <v/>
      </c>
      <c r="F162" s="70">
        <f>+IF(D162=0,"",D162/D$161)</f>
        <v>3.4000000000000002E-2</v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5</v>
      </c>
      <c r="E163" s="70" t="str">
        <f t="shared" ref="E163:E232" si="44">+IF(C163=0,"",C163/C$161)</f>
        <v/>
      </c>
      <c r="F163" s="70">
        <f t="shared" ref="F163:F232" si="45">+IF(D163=0,"",D163/D$161)</f>
        <v>5.0000000000000001E-3</v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1</v>
      </c>
      <c r="E164" s="70" t="str">
        <f t="shared" si="44"/>
        <v/>
      </c>
      <c r="F164" s="70">
        <f t="shared" si="45"/>
        <v>1E-3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58</v>
      </c>
      <c r="D166" s="45">
        <v>5</v>
      </c>
      <c r="E166" s="70">
        <f t="shared" si="44"/>
        <v>4.0960451977401127E-2</v>
      </c>
      <c r="F166" s="70">
        <f t="shared" si="45"/>
        <v>5.0000000000000001E-3</v>
      </c>
      <c r="G166" s="67">
        <f t="shared" si="46"/>
        <v>-0.91379310344827591</v>
      </c>
      <c r="H166" s="68">
        <f t="shared" si="47"/>
        <v>-3.7429378531073448E-2</v>
      </c>
    </row>
    <row r="167" spans="1:8" s="69" customFormat="1" ht="15" x14ac:dyDescent="0.2">
      <c r="A167" s="71"/>
      <c r="B167" s="72" t="s">
        <v>49</v>
      </c>
      <c r="C167" s="45">
        <v>120</v>
      </c>
      <c r="D167" s="45">
        <v>236</v>
      </c>
      <c r="E167" s="70">
        <f t="shared" si="44"/>
        <v>8.4745762711864403E-2</v>
      </c>
      <c r="F167" s="70">
        <f t="shared" si="45"/>
        <v>0.23599999999999999</v>
      </c>
      <c r="G167" s="67">
        <f t="shared" si="46"/>
        <v>0.96666666666666667</v>
      </c>
      <c r="H167" s="68">
        <f t="shared" si="47"/>
        <v>8.1920903954802254E-2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7</v>
      </c>
      <c r="E169" s="70" t="str">
        <f t="shared" si="44"/>
        <v/>
      </c>
      <c r="F169" s="70">
        <f t="shared" si="45"/>
        <v>7.0000000000000001E-3</v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2</v>
      </c>
      <c r="D170" s="45">
        <v>3</v>
      </c>
      <c r="E170" s="70">
        <f t="shared" si="44"/>
        <v>1.4124293785310734E-3</v>
      </c>
      <c r="F170" s="70">
        <f t="shared" si="45"/>
        <v>3.0000000000000001E-3</v>
      </c>
      <c r="G170" s="67">
        <f t="shared" si="46"/>
        <v>0.5</v>
      </c>
      <c r="H170" s="68">
        <f t="shared" si="47"/>
        <v>7.0621468926553672E-4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4</v>
      </c>
      <c r="E173" s="70" t="str">
        <f t="shared" si="44"/>
        <v/>
      </c>
      <c r="F173" s="70">
        <f t="shared" si="45"/>
        <v>4.0000000000000001E-3</v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2</v>
      </c>
      <c r="E174" s="70" t="str">
        <f t="shared" si="44"/>
        <v/>
      </c>
      <c r="F174" s="70">
        <f t="shared" si="45"/>
        <v>2E-3</v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16</v>
      </c>
      <c r="E175" s="70" t="str">
        <f t="shared" ref="E175" si="48">+IF(C175=0,"",C175/C$161)</f>
        <v/>
      </c>
      <c r="F175" s="70">
        <f t="shared" ref="F175" si="49">+IF(D175=0,"",D175/D$161)</f>
        <v>1.6E-2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23</v>
      </c>
      <c r="D176" s="45">
        <v>15</v>
      </c>
      <c r="E176" s="70">
        <f t="shared" si="44"/>
        <v>1.6242937853107344E-2</v>
      </c>
      <c r="F176" s="70">
        <f t="shared" si="45"/>
        <v>1.4999999999999999E-2</v>
      </c>
      <c r="G176" s="67">
        <f t="shared" si="46"/>
        <v>-0.34782608695652173</v>
      </c>
      <c r="H176" s="68">
        <f t="shared" si="47"/>
        <v>-5.6497175141242938E-3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3</v>
      </c>
      <c r="E181" s="70" t="str">
        <f t="shared" si="52"/>
        <v/>
      </c>
      <c r="F181" s="70">
        <f t="shared" si="53"/>
        <v>3.0000000000000001E-3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22</v>
      </c>
      <c r="D182" s="45">
        <v>16</v>
      </c>
      <c r="E182" s="70">
        <f t="shared" si="44"/>
        <v>1.5536723163841809E-2</v>
      </c>
      <c r="F182" s="70">
        <f t="shared" si="45"/>
        <v>1.6E-2</v>
      </c>
      <c r="G182" s="67">
        <f t="shared" si="46"/>
        <v>-0.27272727272727271</v>
      </c>
      <c r="H182" s="68">
        <f t="shared" si="47"/>
        <v>-4.2372881355932203E-3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2</v>
      </c>
      <c r="D186" s="45">
        <v>1</v>
      </c>
      <c r="E186" s="70">
        <f t="shared" si="44"/>
        <v>1.4124293785310734E-3</v>
      </c>
      <c r="F186" s="70">
        <f t="shared" si="45"/>
        <v>1E-3</v>
      </c>
      <c r="G186" s="67">
        <f t="shared" si="46"/>
        <v>-0.5</v>
      </c>
      <c r="H186" s="68">
        <f t="shared" si="47"/>
        <v>-7.0621468926553672E-4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13</v>
      </c>
      <c r="E187" s="70" t="str">
        <f t="shared" ref="E187" si="56">+IF(C187=0,"",C187/C$161)</f>
        <v/>
      </c>
      <c r="F187" s="70">
        <f t="shared" ref="F187" si="57">+IF(D187=0,"",D187/D$161)</f>
        <v>1.2999999999999999E-2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4</v>
      </c>
      <c r="D188" s="45">
        <v>26</v>
      </c>
      <c r="E188" s="70">
        <f t="shared" si="44"/>
        <v>2.8248587570621469E-3</v>
      </c>
      <c r="F188" s="70">
        <f t="shared" si="45"/>
        <v>2.5999999999999999E-2</v>
      </c>
      <c r="G188" s="67">
        <f t="shared" si="46"/>
        <v>5.5</v>
      </c>
      <c r="H188" s="68">
        <f t="shared" si="47"/>
        <v>1.5536723163841807E-2</v>
      </c>
    </row>
    <row r="189" spans="1:8" s="69" customFormat="1" ht="15" x14ac:dyDescent="0.2">
      <c r="A189" s="71"/>
      <c r="B189" s="72" t="s">
        <v>237</v>
      </c>
      <c r="C189" s="45">
        <v>6</v>
      </c>
      <c r="D189" s="45">
        <v>6</v>
      </c>
      <c r="E189" s="70">
        <f t="shared" si="44"/>
        <v>4.2372881355932203E-3</v>
      </c>
      <c r="F189" s="70">
        <f t="shared" si="45"/>
        <v>6.0000000000000001E-3</v>
      </c>
      <c r="G189" s="67">
        <f t="shared" si="46"/>
        <v>0</v>
      </c>
      <c r="H189" s="68">
        <f t="shared" si="47"/>
        <v>0</v>
      </c>
    </row>
    <row r="190" spans="1:8" s="69" customFormat="1" ht="15" x14ac:dyDescent="0.2">
      <c r="A190" s="71"/>
      <c r="B190" s="72" t="s">
        <v>238</v>
      </c>
      <c r="C190" s="45">
        <v>47</v>
      </c>
      <c r="D190" s="45">
        <v>10</v>
      </c>
      <c r="E190" s="70">
        <f t="shared" si="44"/>
        <v>3.3192090395480225E-2</v>
      </c>
      <c r="F190" s="70">
        <f t="shared" si="45"/>
        <v>0.01</v>
      </c>
      <c r="G190" s="67">
        <f t="shared" si="46"/>
        <v>-0.78723404255319152</v>
      </c>
      <c r="H190" s="68">
        <f t="shared" si="47"/>
        <v>-2.6129943502824861E-2</v>
      </c>
    </row>
    <row r="191" spans="1:8" s="69" customFormat="1" ht="15" x14ac:dyDescent="0.2">
      <c r="A191" s="71"/>
      <c r="B191" s="72" t="s">
        <v>239</v>
      </c>
      <c r="C191" s="45">
        <v>137</v>
      </c>
      <c r="D191" s="45">
        <v>87</v>
      </c>
      <c r="E191" s="70">
        <f t="shared" si="44"/>
        <v>9.6751412429378528E-2</v>
      </c>
      <c r="F191" s="70">
        <f t="shared" si="45"/>
        <v>8.6999999999999994E-2</v>
      </c>
      <c r="G191" s="67">
        <f t="shared" si="46"/>
        <v>-0.36496350364963503</v>
      </c>
      <c r="H191" s="68">
        <f t="shared" si="47"/>
        <v>-3.5310734463276837E-2</v>
      </c>
    </row>
    <row r="192" spans="1:8" s="69" customFormat="1" ht="15" x14ac:dyDescent="0.2">
      <c r="A192" s="71"/>
      <c r="B192" s="72" t="s">
        <v>489</v>
      </c>
      <c r="C192" s="45">
        <v>2</v>
      </c>
      <c r="D192" s="45">
        <v>12</v>
      </c>
      <c r="E192" s="70">
        <f t="shared" si="44"/>
        <v>1.4124293785310734E-3</v>
      </c>
      <c r="F192" s="70">
        <f t="shared" si="45"/>
        <v>1.2E-2</v>
      </c>
      <c r="G192" s="67">
        <f t="shared" si="46"/>
        <v>5</v>
      </c>
      <c r="H192" s="68">
        <f t="shared" si="47"/>
        <v>7.0621468926553672E-3</v>
      </c>
    </row>
    <row r="193" spans="1:8" s="69" customFormat="1" ht="15" x14ac:dyDescent="0.2">
      <c r="A193" s="71"/>
      <c r="B193" s="72" t="s">
        <v>490</v>
      </c>
      <c r="C193" s="45">
        <v>1</v>
      </c>
      <c r="D193" s="45">
        <v>6</v>
      </c>
      <c r="E193" s="70">
        <f t="shared" si="44"/>
        <v>7.0621468926553672E-4</v>
      </c>
      <c r="F193" s="70">
        <f t="shared" si="45"/>
        <v>6.0000000000000001E-3</v>
      </c>
      <c r="G193" s="67">
        <f t="shared" si="46"/>
        <v>5</v>
      </c>
      <c r="H193" s="68">
        <f t="shared" si="47"/>
        <v>3.5310734463276836E-3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13</v>
      </c>
      <c r="E198" s="70" t="str">
        <f t="shared" si="44"/>
        <v/>
      </c>
      <c r="F198" s="70">
        <f t="shared" si="45"/>
        <v>1.2999999999999999E-2</v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1</v>
      </c>
      <c r="E200" s="70" t="str">
        <f t="shared" si="44"/>
        <v/>
      </c>
      <c r="F200" s="70">
        <f t="shared" si="45"/>
        <v>1E-3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73</v>
      </c>
      <c r="D201" s="45">
        <v>60</v>
      </c>
      <c r="E201" s="70">
        <f t="shared" si="44"/>
        <v>5.1553672316384178E-2</v>
      </c>
      <c r="F201" s="70">
        <f t="shared" si="45"/>
        <v>0.06</v>
      </c>
      <c r="G201" s="67">
        <f t="shared" si="46"/>
        <v>-0.17808219178082191</v>
      </c>
      <c r="H201" s="68">
        <f t="shared" si="47"/>
        <v>-9.1807909604519761E-3</v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8</v>
      </c>
      <c r="E202" s="70" t="str">
        <f t="shared" si="44"/>
        <v/>
      </c>
      <c r="F202" s="70">
        <f t="shared" si="45"/>
        <v>8.0000000000000002E-3</v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1</v>
      </c>
      <c r="E203" s="70" t="str">
        <f t="shared" si="44"/>
        <v/>
      </c>
      <c r="F203" s="70">
        <f t="shared" si="45"/>
        <v>1E-3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7</v>
      </c>
      <c r="E204" s="70" t="str">
        <f t="shared" si="44"/>
        <v/>
      </c>
      <c r="F204" s="70">
        <f t="shared" si="45"/>
        <v>7.0000000000000001E-3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1</v>
      </c>
      <c r="E207" s="70" t="str">
        <f t="shared" si="44"/>
        <v/>
      </c>
      <c r="F207" s="70">
        <f t="shared" si="45"/>
        <v>1E-3</v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7</v>
      </c>
      <c r="D208" s="45">
        <v>4</v>
      </c>
      <c r="E208" s="70">
        <f t="shared" si="44"/>
        <v>4.9435028248587575E-3</v>
      </c>
      <c r="F208" s="70">
        <f t="shared" si="45"/>
        <v>4.0000000000000001E-3</v>
      </c>
      <c r="G208" s="67">
        <f t="shared" si="46"/>
        <v>-0.42857142857142855</v>
      </c>
      <c r="H208" s="68">
        <f t="shared" si="47"/>
        <v>-2.1186440677966102E-3</v>
      </c>
    </row>
    <row r="209" spans="1:8" s="69" customFormat="1" ht="15" x14ac:dyDescent="0.2">
      <c r="A209" s="71"/>
      <c r="B209" s="72" t="s">
        <v>248</v>
      </c>
      <c r="C209" s="45">
        <v>1</v>
      </c>
      <c r="D209" s="45">
        <v>3</v>
      </c>
      <c r="E209" s="70">
        <f t="shared" si="44"/>
        <v>7.0621468926553672E-4</v>
      </c>
      <c r="F209" s="70">
        <f t="shared" si="45"/>
        <v>3.0000000000000001E-3</v>
      </c>
      <c r="G209" s="67">
        <f t="shared" si="46"/>
        <v>2</v>
      </c>
      <c r="H209" s="68">
        <f t="shared" si="47"/>
        <v>1.4124293785310734E-3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77</v>
      </c>
      <c r="D211" s="45">
        <v>15</v>
      </c>
      <c r="E211" s="70">
        <f t="shared" si="44"/>
        <v>5.4378531073446326E-2</v>
      </c>
      <c r="F211" s="70">
        <f t="shared" si="45"/>
        <v>1.4999999999999999E-2</v>
      </c>
      <c r="G211" s="67">
        <f t="shared" si="46"/>
        <v>-0.80519480519480524</v>
      </c>
      <c r="H211" s="68">
        <f t="shared" si="47"/>
        <v>-4.3785310734463276E-2</v>
      </c>
    </row>
    <row r="212" spans="1:8" s="69" customFormat="1" ht="15" x14ac:dyDescent="0.2">
      <c r="A212" s="71"/>
      <c r="B212" s="72" t="s">
        <v>250</v>
      </c>
      <c r="C212" s="45">
        <v>38</v>
      </c>
      <c r="D212" s="45">
        <v>16</v>
      </c>
      <c r="E212" s="70">
        <f t="shared" si="44"/>
        <v>2.6836158192090395E-2</v>
      </c>
      <c r="F212" s="70">
        <f t="shared" si="45"/>
        <v>1.6E-2</v>
      </c>
      <c r="G212" s="67">
        <f t="shared" si="46"/>
        <v>-0.57894736842105265</v>
      </c>
      <c r="H212" s="68">
        <f t="shared" si="47"/>
        <v>-1.5536723163841809E-2</v>
      </c>
    </row>
    <row r="213" spans="1:8" s="69" customFormat="1" ht="15" x14ac:dyDescent="0.2">
      <c r="A213" s="71"/>
      <c r="B213" s="72" t="s">
        <v>251</v>
      </c>
      <c r="C213" s="45">
        <v>3</v>
      </c>
      <c r="D213" s="45">
        <v>1</v>
      </c>
      <c r="E213" s="70">
        <f t="shared" si="44"/>
        <v>2.1186440677966102E-3</v>
      </c>
      <c r="F213" s="70">
        <f t="shared" si="45"/>
        <v>1E-3</v>
      </c>
      <c r="G213" s="67">
        <f t="shared" si="46"/>
        <v>-0.66666666666666663</v>
      </c>
      <c r="H213" s="68">
        <f t="shared" si="47"/>
        <v>-1.4124293785310734E-3</v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1</v>
      </c>
      <c r="E214" s="70" t="str">
        <f t="shared" si="44"/>
        <v/>
      </c>
      <c r="F214" s="70">
        <f t="shared" si="45"/>
        <v>1E-3</v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8</v>
      </c>
      <c r="E215" s="70" t="str">
        <f t="shared" si="44"/>
        <v/>
      </c>
      <c r="F215" s="70">
        <f t="shared" si="45"/>
        <v>8.0000000000000002E-3</v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3</v>
      </c>
      <c r="E216" s="70" t="str">
        <f t="shared" si="44"/>
        <v/>
      </c>
      <c r="F216" s="70">
        <f t="shared" si="45"/>
        <v>3.0000000000000001E-3</v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10</v>
      </c>
      <c r="E217" s="70" t="str">
        <f t="shared" si="44"/>
        <v/>
      </c>
      <c r="F217" s="70">
        <f t="shared" si="45"/>
        <v>0.01</v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9</v>
      </c>
      <c r="E219" s="70" t="str">
        <f t="shared" si="44"/>
        <v/>
      </c>
      <c r="F219" s="70">
        <f t="shared" si="45"/>
        <v>8.9999999999999993E-3</v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1</v>
      </c>
      <c r="E221" s="70" t="str">
        <f t="shared" si="44"/>
        <v/>
      </c>
      <c r="F221" s="70">
        <f t="shared" si="45"/>
        <v>1E-3</v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</v>
      </c>
      <c r="D222" s="45">
        <v>0</v>
      </c>
      <c r="E222" s="70">
        <f t="shared" si="44"/>
        <v>7.0621468926553672E-4</v>
      </c>
      <c r="F222" s="70" t="str">
        <f t="shared" si="45"/>
        <v/>
      </c>
      <c r="G222" s="67" t="str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641</v>
      </c>
      <c r="D224" s="45">
        <v>26</v>
      </c>
      <c r="E224" s="70">
        <f t="shared" si="44"/>
        <v>0.45268361581920902</v>
      </c>
      <c r="F224" s="70">
        <f t="shared" si="45"/>
        <v>2.5999999999999999E-2</v>
      </c>
      <c r="G224" s="67">
        <f t="shared" si="46"/>
        <v>-0.95943837753510142</v>
      </c>
      <c r="H224" s="68">
        <f t="shared" si="47"/>
        <v>-0.43432203389830509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5</v>
      </c>
      <c r="E225" s="70" t="str">
        <f t="shared" si="44"/>
        <v/>
      </c>
      <c r="F225" s="70">
        <f t="shared" si="45"/>
        <v>5.0000000000000001E-3</v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2</v>
      </c>
      <c r="D226" s="45">
        <v>0</v>
      </c>
      <c r="E226" s="70">
        <f t="shared" si="44"/>
        <v>1.4124293785310734E-3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2</v>
      </c>
      <c r="E227" s="70">
        <f t="shared" si="44"/>
        <v>7.0621468926553672E-4</v>
      </c>
      <c r="F227" s="70">
        <f t="shared" si="45"/>
        <v>2E-3</v>
      </c>
      <c r="G227" s="67">
        <f t="shared" si="46"/>
        <v>1</v>
      </c>
      <c r="H227" s="68">
        <f t="shared" si="47"/>
        <v>7.0621468926553672E-4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3</v>
      </c>
      <c r="E230" s="70" t="str">
        <f t="shared" si="44"/>
        <v/>
      </c>
      <c r="F230" s="70">
        <f t="shared" si="45"/>
        <v>3.0000000000000001E-3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0</v>
      </c>
      <c r="E238" s="70">
        <f t="shared" si="68"/>
        <v>1.4124293785310734E-3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2</v>
      </c>
      <c r="E247" s="70" t="str">
        <f t="shared" si="68"/>
        <v/>
      </c>
      <c r="F247" s="70">
        <f t="shared" si="69"/>
        <v>2E-3</v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8</v>
      </c>
      <c r="D248" s="45"/>
      <c r="E248" s="70">
        <f t="shared" si="68"/>
        <v>5.6497175141242938E-3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5</v>
      </c>
      <c r="D253" s="45">
        <v>22</v>
      </c>
      <c r="E253" s="70">
        <f t="shared" si="68"/>
        <v>3.5310734463276836E-3</v>
      </c>
      <c r="F253" s="70">
        <f t="shared" si="69"/>
        <v>2.1999999999999999E-2</v>
      </c>
      <c r="G253" s="67">
        <f t="shared" si="70"/>
        <v>3.4</v>
      </c>
      <c r="H253" s="68">
        <f t="shared" si="71"/>
        <v>1.2005649717514125E-2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10</v>
      </c>
      <c r="E260" s="70" t="str">
        <f t="shared" si="76"/>
        <v/>
      </c>
      <c r="F260" s="70">
        <f t="shared" si="77"/>
        <v>0.01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1</v>
      </c>
      <c r="E261" s="70" t="str">
        <f t="shared" si="68"/>
        <v/>
      </c>
      <c r="F261" s="70">
        <f t="shared" si="69"/>
        <v>1E-3</v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2</v>
      </c>
      <c r="D262" s="45">
        <v>5</v>
      </c>
      <c r="E262" s="70">
        <f t="shared" si="68"/>
        <v>1.4124293785310734E-3</v>
      </c>
      <c r="F262" s="70">
        <f t="shared" si="69"/>
        <v>5.0000000000000001E-3</v>
      </c>
      <c r="G262" s="67">
        <f t="shared" si="70"/>
        <v>1.5</v>
      </c>
      <c r="H262" s="68">
        <f t="shared" si="71"/>
        <v>2.1186440677966102E-3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3</v>
      </c>
      <c r="E263" s="70" t="str">
        <f t="shared" si="68"/>
        <v/>
      </c>
      <c r="F263" s="70">
        <f t="shared" si="69"/>
        <v>3.0000000000000001E-3</v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22</v>
      </c>
      <c r="E264" s="70" t="str">
        <f t="shared" si="68"/>
        <v/>
      </c>
      <c r="F264" s="70">
        <f t="shared" si="69"/>
        <v>2.1999999999999999E-2</v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1</v>
      </c>
      <c r="E266" s="70" t="str">
        <f t="shared" ref="E266" si="80">+IF(C266=0,"",C266/C$161)</f>
        <v/>
      </c>
      <c r="F266" s="70">
        <f t="shared" ref="F266" si="81">+IF(D266=0,"",D266/D$161)</f>
        <v>1E-3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2</v>
      </c>
      <c r="E268" s="70" t="str">
        <f t="shared" si="68"/>
        <v/>
      </c>
      <c r="F268" s="70">
        <f t="shared" si="69"/>
        <v>2E-3</v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6</v>
      </c>
      <c r="E269" s="70" t="str">
        <f t="shared" si="68"/>
        <v/>
      </c>
      <c r="F269" s="70">
        <f t="shared" si="69"/>
        <v>6.0000000000000001E-3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4</v>
      </c>
      <c r="D272" s="45">
        <v>17</v>
      </c>
      <c r="E272" s="70">
        <f t="shared" si="68"/>
        <v>2.8248587570621469E-3</v>
      </c>
      <c r="F272" s="70">
        <f t="shared" si="69"/>
        <v>1.7000000000000001E-2</v>
      </c>
      <c r="G272" s="67">
        <f t="shared" si="70"/>
        <v>3.25</v>
      </c>
      <c r="H272" s="68">
        <f t="shared" si="71"/>
        <v>9.1807909604519778E-3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1</v>
      </c>
      <c r="E273" s="70" t="str">
        <f t="shared" si="68"/>
        <v/>
      </c>
      <c r="F273" s="70">
        <f t="shared" si="69"/>
        <v>1E-3</v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6</v>
      </c>
      <c r="E274" s="70" t="str">
        <f t="shared" ref="E274:E275" si="84">+IF(C274=0,"",C274/C$161)</f>
        <v/>
      </c>
      <c r="F274" s="70">
        <f t="shared" ref="F274:F275" si="85">+IF(D274=0,"",D274/D$161)</f>
        <v>6.0000000000000001E-3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3</v>
      </c>
      <c r="D276" s="45">
        <v>2</v>
      </c>
      <c r="E276" s="70">
        <f t="shared" si="68"/>
        <v>2.1186440677966102E-3</v>
      </c>
      <c r="F276" s="70">
        <f t="shared" si="69"/>
        <v>2E-3</v>
      </c>
      <c r="G276" s="67">
        <f t="shared" si="70"/>
        <v>-0.33333333333333331</v>
      </c>
      <c r="H276" s="68">
        <f t="shared" si="71"/>
        <v>-7.0621468926553672E-4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2</v>
      </c>
      <c r="E280" s="70" t="str">
        <f t="shared" si="88"/>
        <v/>
      </c>
      <c r="F280" s="70">
        <f t="shared" si="89"/>
        <v>2E-3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105</v>
      </c>
      <c r="D282" s="45">
        <v>9</v>
      </c>
      <c r="E282" s="70">
        <f t="shared" si="68"/>
        <v>7.4152542372881353E-2</v>
      </c>
      <c r="F282" s="70">
        <f t="shared" si="69"/>
        <v>8.9999999999999993E-3</v>
      </c>
      <c r="G282" s="67">
        <f t="shared" si="70"/>
        <v>-0.91428571428571426</v>
      </c>
      <c r="H282" s="68">
        <f t="shared" si="71"/>
        <v>-6.7796610169491525E-2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13</v>
      </c>
      <c r="D284" s="45">
        <v>75</v>
      </c>
      <c r="E284" s="70">
        <f t="shared" si="68"/>
        <v>9.1807909604519778E-3</v>
      </c>
      <c r="F284" s="70">
        <f t="shared" si="69"/>
        <v>7.4999999999999997E-2</v>
      </c>
      <c r="G284" s="67">
        <f t="shared" si="70"/>
        <v>4.7692307692307692</v>
      </c>
      <c r="H284" s="68">
        <f t="shared" si="71"/>
        <v>4.3785310734463276E-2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2</v>
      </c>
      <c r="D287" s="45">
        <v>23</v>
      </c>
      <c r="E287" s="70">
        <f t="shared" si="68"/>
        <v>1.4124293785310734E-3</v>
      </c>
      <c r="F287" s="70">
        <f t="shared" si="69"/>
        <v>2.3E-2</v>
      </c>
      <c r="G287" s="67">
        <f t="shared" si="70"/>
        <v>10.5</v>
      </c>
      <c r="H287" s="68">
        <f t="shared" si="71"/>
        <v>1.4830508474576272E-2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7</v>
      </c>
      <c r="E288" s="70" t="str">
        <f t="shared" si="68"/>
        <v/>
      </c>
      <c r="F288" s="70">
        <f t="shared" si="69"/>
        <v>7.0000000000000001E-3</v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4</v>
      </c>
      <c r="E289" s="70" t="str">
        <f t="shared" si="68"/>
        <v/>
      </c>
      <c r="F289" s="70">
        <f t="shared" si="69"/>
        <v>4.0000000000000001E-3</v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9</v>
      </c>
      <c r="E293" s="70" t="str">
        <f t="shared" si="68"/>
        <v/>
      </c>
      <c r="F293" s="70">
        <f t="shared" si="69"/>
        <v>8.9999999999999993E-3</v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1</v>
      </c>
      <c r="E295" s="70" t="str">
        <f t="shared" si="68"/>
        <v/>
      </c>
      <c r="F295" s="70">
        <f t="shared" si="69"/>
        <v>1E-3</v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7</v>
      </c>
      <c r="E296" s="70" t="str">
        <f t="shared" si="68"/>
        <v/>
      </c>
      <c r="F296" s="70">
        <f t="shared" si="69"/>
        <v>7.0000000000000001E-3</v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4</v>
      </c>
      <c r="D299" s="45">
        <v>32</v>
      </c>
      <c r="E299" s="70">
        <f t="shared" si="68"/>
        <v>2.8248587570621469E-3</v>
      </c>
      <c r="F299" s="70">
        <f t="shared" si="69"/>
        <v>3.2000000000000001E-2</v>
      </c>
      <c r="G299" s="67">
        <f t="shared" si="70"/>
        <v>7</v>
      </c>
      <c r="H299" s="68">
        <f t="shared" si="71"/>
        <v>1.9774011299435026E-2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1</v>
      </c>
      <c r="E301" s="70" t="str">
        <f t="shared" si="68"/>
        <v/>
      </c>
      <c r="F301" s="70">
        <f t="shared" si="69"/>
        <v>1E-3</v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7</v>
      </c>
      <c r="E303" s="70" t="str">
        <f t="shared" si="68"/>
        <v/>
      </c>
      <c r="F303" s="70">
        <f t="shared" si="69"/>
        <v>7.0000000000000001E-3</v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16</v>
      </c>
      <c r="E308" s="70" t="str">
        <f t="shared" ref="E308" si="96">+IF(C308=0,"",C308/C$161)</f>
        <v/>
      </c>
      <c r="F308" s="70">
        <f t="shared" ref="F308" si="97">+IF(D308=0,"",D308/D$161)</f>
        <v>1.6E-2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1E-3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5353</v>
      </c>
      <c r="D329" s="41">
        <f>SUM(D330:D546)</f>
        <v>3647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-0.31869979450775265</v>
      </c>
      <c r="H329" s="42">
        <f>+IF(OR(AND(E329=""),(G329="")),"",E329*G329)</f>
        <v>-0.31869979450775265</v>
      </c>
    </row>
    <row r="330" spans="1:8" s="69" customFormat="1" ht="15" x14ac:dyDescent="0.2">
      <c r="A330" s="71"/>
      <c r="B330" s="66" t="s">
        <v>86</v>
      </c>
      <c r="C330" s="45">
        <v>5</v>
      </c>
      <c r="D330" s="45">
        <v>35</v>
      </c>
      <c r="E330" s="70">
        <f>+IF(C330=0,"",C330/C$329)</f>
        <v>9.3405566971791517E-4</v>
      </c>
      <c r="F330" s="70">
        <f>+IF(D330=0,"",D330/D$329)</f>
        <v>9.5969289827255271E-3</v>
      </c>
      <c r="G330" s="67">
        <f>+IF(OR(AND(D330=0),(C330=0)),"0",((D330-C330)/C330))</f>
        <v>6</v>
      </c>
      <c r="H330" s="68">
        <f>+IF(OR(AND(E330=""),(G330="")),"",E330*G330)</f>
        <v>5.6043340183074908E-3</v>
      </c>
    </row>
    <row r="331" spans="1:8" s="69" customFormat="1" ht="15" x14ac:dyDescent="0.2">
      <c r="A331" s="71"/>
      <c r="B331" s="66" t="s">
        <v>98</v>
      </c>
      <c r="C331" s="45">
        <v>27</v>
      </c>
      <c r="D331" s="45">
        <v>19</v>
      </c>
      <c r="E331" s="70">
        <f t="shared" ref="E331:E395" si="108">+IF(C331=0,"",C331/C$329)</f>
        <v>5.0439006164767416E-3</v>
      </c>
      <c r="F331" s="70">
        <f t="shared" ref="F331:F395" si="109">+IF(D331=0,"",D331/D$329)</f>
        <v>5.2097614477652869E-3</v>
      </c>
      <c r="G331" s="67">
        <f t="shared" ref="G331:G395" si="110">+IF(OR(AND(D331=0),(C331=0)),"0",((D331-C331)/C331))</f>
        <v>-0.29629629629629628</v>
      </c>
      <c r="H331" s="68">
        <f t="shared" ref="H331:H395" si="111">+IF(OR(AND(E331=""),(G331="")),"",E331*G331)</f>
        <v>-1.494489071548664E-3</v>
      </c>
    </row>
    <row r="332" spans="1:8" s="69" customFormat="1" ht="15" x14ac:dyDescent="0.2">
      <c r="A332" s="71"/>
      <c r="B332" s="66" t="s">
        <v>90</v>
      </c>
      <c r="C332" s="45">
        <v>3</v>
      </c>
      <c r="D332" s="45">
        <v>9</v>
      </c>
      <c r="E332" s="70">
        <f t="shared" si="108"/>
        <v>5.6043340183074906E-4</v>
      </c>
      <c r="F332" s="70">
        <f t="shared" si="109"/>
        <v>2.4677817384151355E-3</v>
      </c>
      <c r="G332" s="67">
        <f t="shared" si="110"/>
        <v>2</v>
      </c>
      <c r="H332" s="68">
        <f t="shared" si="111"/>
        <v>1.1208668036614981E-3</v>
      </c>
    </row>
    <row r="333" spans="1:8" s="69" customFormat="1" ht="15" x14ac:dyDescent="0.2">
      <c r="A333" s="71"/>
      <c r="B333" s="66" t="s">
        <v>81</v>
      </c>
      <c r="C333" s="45">
        <v>10</v>
      </c>
      <c r="D333" s="45">
        <v>8</v>
      </c>
      <c r="E333" s="70">
        <f t="shared" si="108"/>
        <v>1.8681113394358303E-3</v>
      </c>
      <c r="F333" s="70">
        <f t="shared" si="109"/>
        <v>2.1935837674801205E-3</v>
      </c>
      <c r="G333" s="67">
        <f t="shared" si="110"/>
        <v>-0.2</v>
      </c>
      <c r="H333" s="68">
        <f t="shared" si="111"/>
        <v>-3.7362226788716611E-4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53</v>
      </c>
      <c r="D336" s="45">
        <v>94</v>
      </c>
      <c r="E336" s="70">
        <f t="shared" si="108"/>
        <v>9.9009900990099011E-3</v>
      </c>
      <c r="F336" s="70">
        <f t="shared" si="109"/>
        <v>2.5774609267891418E-2</v>
      </c>
      <c r="G336" s="67">
        <f t="shared" si="110"/>
        <v>0.77358490566037741</v>
      </c>
      <c r="H336" s="68">
        <f t="shared" si="111"/>
        <v>7.6592564916869053E-3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7</v>
      </c>
      <c r="E337" s="70" t="str">
        <f t="shared" si="108"/>
        <v/>
      </c>
      <c r="F337" s="70">
        <f t="shared" si="109"/>
        <v>1.9193857965451055E-3</v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2</v>
      </c>
      <c r="E338" s="70" t="str">
        <f t="shared" si="108"/>
        <v/>
      </c>
      <c r="F338" s="70">
        <f t="shared" si="109"/>
        <v>5.4839594187003013E-4</v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1</v>
      </c>
      <c r="D339" s="45">
        <v>22</v>
      </c>
      <c r="E339" s="70">
        <f t="shared" si="108"/>
        <v>1.8681113394358303E-4</v>
      </c>
      <c r="F339" s="70">
        <f t="shared" si="109"/>
        <v>6.0323553605703319E-3</v>
      </c>
      <c r="G339" s="67">
        <f t="shared" si="110"/>
        <v>21</v>
      </c>
      <c r="H339" s="68">
        <f t="shared" si="111"/>
        <v>3.9230338128152433E-3</v>
      </c>
    </row>
    <row r="340" spans="1:8" s="69" customFormat="1" ht="15" x14ac:dyDescent="0.2">
      <c r="A340" s="71"/>
      <c r="B340" s="66" t="s">
        <v>277</v>
      </c>
      <c r="C340" s="45">
        <v>1</v>
      </c>
      <c r="D340" s="45">
        <v>5</v>
      </c>
      <c r="E340" s="70">
        <f t="shared" si="108"/>
        <v>1.8681113394358303E-4</v>
      </c>
      <c r="F340" s="70">
        <f t="shared" si="109"/>
        <v>1.3709898546750755E-3</v>
      </c>
      <c r="G340" s="67">
        <f t="shared" si="110"/>
        <v>4</v>
      </c>
      <c r="H340" s="68">
        <f t="shared" si="111"/>
        <v>7.4724453577433212E-4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70</v>
      </c>
      <c r="D342" s="45">
        <v>77</v>
      </c>
      <c r="E342" s="70">
        <f t="shared" si="108"/>
        <v>1.3076779376050812E-2</v>
      </c>
      <c r="F342" s="70">
        <f t="shared" si="109"/>
        <v>2.1113243761996161E-2</v>
      </c>
      <c r="G342" s="67">
        <f t="shared" si="110"/>
        <v>0.1</v>
      </c>
      <c r="H342" s="68">
        <f t="shared" si="111"/>
        <v>1.3076779376050814E-3</v>
      </c>
    </row>
    <row r="343" spans="1:8" s="69" customFormat="1" ht="15" x14ac:dyDescent="0.2">
      <c r="A343" s="71"/>
      <c r="B343" s="66" t="s">
        <v>85</v>
      </c>
      <c r="C343" s="45">
        <v>2</v>
      </c>
      <c r="D343" s="45">
        <v>13</v>
      </c>
      <c r="E343" s="70">
        <f t="shared" si="108"/>
        <v>3.7362226788716606E-4</v>
      </c>
      <c r="F343" s="70">
        <f t="shared" si="109"/>
        <v>3.564573622155196E-3</v>
      </c>
      <c r="G343" s="67">
        <f t="shared" si="110"/>
        <v>5.5</v>
      </c>
      <c r="H343" s="68">
        <f t="shared" si="111"/>
        <v>2.0549224733794132E-3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</v>
      </c>
      <c r="D345" s="45">
        <v>35</v>
      </c>
      <c r="E345" s="70">
        <f t="shared" si="108"/>
        <v>3.7362226788716606E-4</v>
      </c>
      <c r="F345" s="70">
        <f t="shared" si="109"/>
        <v>9.5969289827255271E-3</v>
      </c>
      <c r="G345" s="67">
        <f t="shared" si="110"/>
        <v>16.5</v>
      </c>
      <c r="H345" s="68">
        <f t="shared" si="111"/>
        <v>6.16476742013824E-3</v>
      </c>
    </row>
    <row r="346" spans="1:8" s="69" customFormat="1" ht="15" x14ac:dyDescent="0.2">
      <c r="A346" s="71"/>
      <c r="B346" s="66" t="s">
        <v>88</v>
      </c>
      <c r="C346" s="45">
        <v>23</v>
      </c>
      <c r="D346" s="45">
        <v>29</v>
      </c>
      <c r="E346" s="70">
        <f t="shared" si="108"/>
        <v>4.2966560807024103E-3</v>
      </c>
      <c r="F346" s="70">
        <f t="shared" si="109"/>
        <v>7.951741157115437E-3</v>
      </c>
      <c r="G346" s="67">
        <f t="shared" si="110"/>
        <v>0.2608695652173913</v>
      </c>
      <c r="H346" s="68">
        <f t="shared" si="111"/>
        <v>1.1208668036614983E-3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71</v>
      </c>
      <c r="D349" s="45">
        <v>54</v>
      </c>
      <c r="E349" s="70">
        <f t="shared" si="108"/>
        <v>1.3263590509994396E-2</v>
      </c>
      <c r="F349" s="70">
        <f t="shared" si="109"/>
        <v>1.4806690430490814E-2</v>
      </c>
      <c r="G349" s="67">
        <f t="shared" si="110"/>
        <v>-0.23943661971830985</v>
      </c>
      <c r="H349" s="68">
        <f t="shared" si="111"/>
        <v>-3.1757892770409115E-3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30</v>
      </c>
      <c r="E350" s="70" t="str">
        <f t="shared" si="108"/>
        <v/>
      </c>
      <c r="F350" s="70">
        <f t="shared" si="109"/>
        <v>8.225939128050452E-3</v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9</v>
      </c>
      <c r="E352" s="70" t="str">
        <f t="shared" si="108"/>
        <v/>
      </c>
      <c r="F352" s="70">
        <f t="shared" si="109"/>
        <v>2.4677817384151355E-3</v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9</v>
      </c>
      <c r="D353" s="45">
        <v>268</v>
      </c>
      <c r="E353" s="70">
        <f t="shared" si="108"/>
        <v>1.6813002054922473E-3</v>
      </c>
      <c r="F353" s="70">
        <f t="shared" si="109"/>
        <v>7.3485056210584043E-2</v>
      </c>
      <c r="G353" s="67">
        <f t="shared" si="110"/>
        <v>28.777777777777779</v>
      </c>
      <c r="H353" s="68">
        <f t="shared" si="111"/>
        <v>4.8384083691388004E-2</v>
      </c>
    </row>
    <row r="354" spans="1:8" s="69" customFormat="1" ht="15" x14ac:dyDescent="0.2">
      <c r="A354" s="71"/>
      <c r="B354" s="66" t="s">
        <v>100</v>
      </c>
      <c r="C354" s="45">
        <v>1</v>
      </c>
      <c r="D354" s="45">
        <v>39</v>
      </c>
      <c r="E354" s="70">
        <f t="shared" si="108"/>
        <v>1.8681113394358303E-4</v>
      </c>
      <c r="F354" s="70">
        <f t="shared" si="109"/>
        <v>1.0693720866465589E-2</v>
      </c>
      <c r="G354" s="67">
        <f t="shared" si="110"/>
        <v>38</v>
      </c>
      <c r="H354" s="68">
        <f t="shared" si="111"/>
        <v>7.0988230898561553E-3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1</v>
      </c>
      <c r="E355" s="70" t="str">
        <f t="shared" si="108"/>
        <v/>
      </c>
      <c r="F355" s="70">
        <f t="shared" si="109"/>
        <v>2.7419797093501506E-4</v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1</v>
      </c>
      <c r="D358" s="45">
        <v>0</v>
      </c>
      <c r="E358" s="70">
        <f t="shared" si="108"/>
        <v>1.8681113394358303E-4</v>
      </c>
      <c r="F358" s="70" t="str">
        <f t="shared" si="109"/>
        <v/>
      </c>
      <c r="G358" s="67" t="str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20</v>
      </c>
      <c r="E359" s="70" t="str">
        <f t="shared" si="108"/>
        <v/>
      </c>
      <c r="F359" s="70">
        <f t="shared" si="109"/>
        <v>5.4839594187003019E-3</v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2</v>
      </c>
      <c r="D360" s="45">
        <v>3</v>
      </c>
      <c r="E360" s="70">
        <f t="shared" si="108"/>
        <v>3.7362226788716606E-4</v>
      </c>
      <c r="F360" s="70">
        <f t="shared" si="109"/>
        <v>8.2259391280504524E-4</v>
      </c>
      <c r="G360" s="67">
        <f t="shared" si="110"/>
        <v>0.5</v>
      </c>
      <c r="H360" s="68">
        <f t="shared" si="111"/>
        <v>1.8681113394358303E-4</v>
      </c>
    </row>
    <row r="361" spans="1:8" s="69" customFormat="1" ht="15" x14ac:dyDescent="0.2">
      <c r="A361" s="71"/>
      <c r="B361" s="66" t="s">
        <v>539</v>
      </c>
      <c r="C361" s="45">
        <v>9</v>
      </c>
      <c r="D361" s="45">
        <v>121</v>
      </c>
      <c r="E361" s="70">
        <f t="shared" si="108"/>
        <v>1.6813002054922473E-3</v>
      </c>
      <c r="F361" s="70">
        <f t="shared" si="109"/>
        <v>3.3177954483136825E-2</v>
      </c>
      <c r="G361" s="67">
        <f t="shared" si="110"/>
        <v>12.444444444444445</v>
      </c>
      <c r="H361" s="68">
        <f t="shared" si="111"/>
        <v>2.0922847001681299E-2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2</v>
      </c>
      <c r="D364" s="45">
        <v>2</v>
      </c>
      <c r="E364" s="70">
        <f t="shared" si="108"/>
        <v>3.7362226788716606E-4</v>
      </c>
      <c r="F364" s="70">
        <f t="shared" si="109"/>
        <v>5.4839594187003013E-4</v>
      </c>
      <c r="G364" s="67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8</v>
      </c>
      <c r="E365" s="70">
        <f t="shared" si="108"/>
        <v>5.6043340183074906E-4</v>
      </c>
      <c r="F365" s="70">
        <f t="shared" si="109"/>
        <v>2.1935837674801205E-3</v>
      </c>
      <c r="G365" s="67">
        <f t="shared" si="110"/>
        <v>1.6666666666666667</v>
      </c>
      <c r="H365" s="68">
        <f t="shared" si="111"/>
        <v>9.3405566971791517E-4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11</v>
      </c>
      <c r="E366" s="70" t="str">
        <f t="shared" si="108"/>
        <v/>
      </c>
      <c r="F366" s="70">
        <f t="shared" si="109"/>
        <v>3.016177680285166E-3</v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386</v>
      </c>
      <c r="D367" s="45">
        <v>135</v>
      </c>
      <c r="E367" s="70">
        <f t="shared" si="108"/>
        <v>7.2109097702223054E-2</v>
      </c>
      <c r="F367" s="70">
        <f t="shared" si="109"/>
        <v>3.7016726076227038E-2</v>
      </c>
      <c r="G367" s="67">
        <f t="shared" si="110"/>
        <v>-0.65025906735751293</v>
      </c>
      <c r="H367" s="68">
        <f t="shared" si="111"/>
        <v>-4.6889594619839339E-2</v>
      </c>
    </row>
    <row r="368" spans="1:8" s="69" customFormat="1" ht="15" x14ac:dyDescent="0.2">
      <c r="A368" s="71"/>
      <c r="B368" s="66" t="s">
        <v>109</v>
      </c>
      <c r="C368" s="45">
        <v>81</v>
      </c>
      <c r="D368" s="45">
        <v>9</v>
      </c>
      <c r="E368" s="70">
        <f t="shared" si="108"/>
        <v>1.5131701849430227E-2</v>
      </c>
      <c r="F368" s="70">
        <f t="shared" si="109"/>
        <v>2.4677817384151355E-3</v>
      </c>
      <c r="G368" s="67">
        <f t="shared" si="110"/>
        <v>-0.88888888888888884</v>
      </c>
      <c r="H368" s="68">
        <f t="shared" si="111"/>
        <v>-1.3450401643937978E-2</v>
      </c>
    </row>
    <row r="369" spans="1:8" s="69" customFormat="1" ht="15" x14ac:dyDescent="0.2">
      <c r="A369" s="71"/>
      <c r="B369" s="66" t="s">
        <v>102</v>
      </c>
      <c r="C369" s="45">
        <v>0</v>
      </c>
      <c r="D369" s="45">
        <v>30</v>
      </c>
      <c r="E369" s="70" t="str">
        <f t="shared" si="108"/>
        <v/>
      </c>
      <c r="F369" s="70">
        <f t="shared" si="109"/>
        <v>8.225939128050452E-3</v>
      </c>
      <c r="G369" s="67" t="str">
        <f t="shared" si="110"/>
        <v>0</v>
      </c>
      <c r="H369" s="68" t="str">
        <f t="shared" si="111"/>
        <v/>
      </c>
    </row>
    <row r="370" spans="1:8" s="69" customFormat="1" ht="15" x14ac:dyDescent="0.2">
      <c r="A370" s="71"/>
      <c r="B370" s="66" t="s">
        <v>108</v>
      </c>
      <c r="C370" s="45">
        <v>218</v>
      </c>
      <c r="D370" s="45">
        <v>55</v>
      </c>
      <c r="E370" s="70">
        <f t="shared" si="108"/>
        <v>4.0724827199701101E-2</v>
      </c>
      <c r="F370" s="70">
        <f t="shared" si="109"/>
        <v>1.5080888401425829E-2</v>
      </c>
      <c r="G370" s="67">
        <f t="shared" si="110"/>
        <v>-0.74770642201834858</v>
      </c>
      <c r="H370" s="68">
        <f t="shared" si="111"/>
        <v>-3.0450214832804034E-2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1</v>
      </c>
      <c r="E373" s="70" t="str">
        <f t="shared" si="108"/>
        <v/>
      </c>
      <c r="F373" s="70">
        <f t="shared" si="109"/>
        <v>2.7419797093501506E-4</v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20</v>
      </c>
      <c r="E374" s="70" t="str">
        <f t="shared" si="108"/>
        <v/>
      </c>
      <c r="F374" s="70">
        <f t="shared" si="109"/>
        <v>5.4839594187003019E-3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9</v>
      </c>
      <c r="E375" s="70" t="str">
        <f t="shared" si="108"/>
        <v/>
      </c>
      <c r="F375" s="70">
        <f t="shared" si="109"/>
        <v>2.4677817384151355E-3</v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7</v>
      </c>
      <c r="E376" s="70" t="str">
        <f t="shared" si="108"/>
        <v/>
      </c>
      <c r="F376" s="70">
        <f t="shared" si="109"/>
        <v>1.9193857965451055E-3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122</v>
      </c>
      <c r="D378" s="45">
        <v>14</v>
      </c>
      <c r="E378" s="70">
        <f t="shared" si="108"/>
        <v>2.2790958341117131E-2</v>
      </c>
      <c r="F378" s="70">
        <f t="shared" si="109"/>
        <v>3.838771593090211E-3</v>
      </c>
      <c r="G378" s="67">
        <f t="shared" si="110"/>
        <v>-0.88524590163934425</v>
      </c>
      <c r="H378" s="68">
        <f t="shared" si="111"/>
        <v>-2.0175602465906967E-2</v>
      </c>
    </row>
    <row r="379" spans="1:8" s="69" customFormat="1" ht="15" x14ac:dyDescent="0.2">
      <c r="A379" s="71"/>
      <c r="B379" s="66" t="s">
        <v>110</v>
      </c>
      <c r="C379" s="45">
        <v>2</v>
      </c>
      <c r="D379" s="45">
        <v>13</v>
      </c>
      <c r="E379" s="70">
        <f t="shared" si="108"/>
        <v>3.7362226788716606E-4</v>
      </c>
      <c r="F379" s="70">
        <f t="shared" si="109"/>
        <v>3.564573622155196E-3</v>
      </c>
      <c r="G379" s="67">
        <f t="shared" si="110"/>
        <v>5.5</v>
      </c>
      <c r="H379" s="68">
        <f t="shared" si="111"/>
        <v>2.0549224733794132E-3</v>
      </c>
    </row>
    <row r="380" spans="1:8" s="69" customFormat="1" ht="15" x14ac:dyDescent="0.2">
      <c r="A380" s="71"/>
      <c r="B380" s="66" t="s">
        <v>289</v>
      </c>
      <c r="C380" s="45">
        <v>12</v>
      </c>
      <c r="D380" s="45">
        <v>83</v>
      </c>
      <c r="E380" s="70">
        <f t="shared" si="108"/>
        <v>2.2417336073229962E-3</v>
      </c>
      <c r="F380" s="70">
        <f t="shared" si="109"/>
        <v>2.2758431587606251E-2</v>
      </c>
      <c r="G380" s="67">
        <f t="shared" si="110"/>
        <v>5.916666666666667</v>
      </c>
      <c r="H380" s="68">
        <f t="shared" si="111"/>
        <v>1.3263590509994394E-2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9</v>
      </c>
      <c r="E381" s="70" t="str">
        <f t="shared" si="108"/>
        <v/>
      </c>
      <c r="F381" s="70">
        <f t="shared" si="109"/>
        <v>2.4677817384151355E-3</v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25</v>
      </c>
      <c r="D382" s="45">
        <v>16</v>
      </c>
      <c r="E382" s="70">
        <f t="shared" si="108"/>
        <v>4.6702783485895755E-3</v>
      </c>
      <c r="F382" s="70">
        <f t="shared" si="109"/>
        <v>4.387167534960241E-3</v>
      </c>
      <c r="G382" s="67">
        <f t="shared" si="110"/>
        <v>-0.36</v>
      </c>
      <c r="H382" s="68">
        <f t="shared" si="111"/>
        <v>-1.6813002054922471E-3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479</v>
      </c>
      <c r="D390" s="45">
        <v>258</v>
      </c>
      <c r="E390" s="70">
        <f t="shared" si="108"/>
        <v>8.948253315897628E-2</v>
      </c>
      <c r="F390" s="70">
        <f t="shared" si="109"/>
        <v>7.074307650123389E-2</v>
      </c>
      <c r="G390" s="67">
        <f t="shared" si="110"/>
        <v>-0.4613778705636743</v>
      </c>
      <c r="H390" s="68">
        <f t="shared" si="111"/>
        <v>-4.1285260601531849E-2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1618</v>
      </c>
      <c r="D393" s="45">
        <v>127</v>
      </c>
      <c r="E393" s="70">
        <f t="shared" si="108"/>
        <v>0.30226041472071735</v>
      </c>
      <c r="F393" s="70">
        <f t="shared" si="109"/>
        <v>3.4823142308746918E-2</v>
      </c>
      <c r="G393" s="67">
        <f t="shared" si="110"/>
        <v>-0.92150803461063036</v>
      </c>
      <c r="H393" s="68">
        <f t="shared" si="111"/>
        <v>-0.27853540070988231</v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5</v>
      </c>
      <c r="E395" s="70" t="str">
        <f t="shared" si="108"/>
        <v/>
      </c>
      <c r="F395" s="70">
        <f t="shared" si="109"/>
        <v>1.3709898546750755E-3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2</v>
      </c>
      <c r="D402" s="45">
        <v>22</v>
      </c>
      <c r="E402" s="70">
        <f t="shared" si="116"/>
        <v>3.7362226788716606E-4</v>
      </c>
      <c r="F402" s="70">
        <f t="shared" si="117"/>
        <v>6.0323553605703319E-3</v>
      </c>
      <c r="G402" s="67">
        <f t="shared" si="118"/>
        <v>10</v>
      </c>
      <c r="H402" s="68">
        <f t="shared" si="119"/>
        <v>3.7362226788716607E-3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10</v>
      </c>
      <c r="E404" s="70" t="str">
        <f t="shared" si="116"/>
        <v/>
      </c>
      <c r="F404" s="70">
        <f t="shared" si="117"/>
        <v>2.741979709350151E-3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22</v>
      </c>
      <c r="E405" s="70" t="str">
        <f t="shared" si="116"/>
        <v/>
      </c>
      <c r="F405" s="70">
        <f t="shared" si="117"/>
        <v>6.0323553605703319E-3</v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304</v>
      </c>
      <c r="D409" s="45">
        <v>246</v>
      </c>
      <c r="E409" s="70">
        <f t="shared" si="116"/>
        <v>5.6790584718849242E-2</v>
      </c>
      <c r="F409" s="70">
        <f t="shared" si="117"/>
        <v>6.7452700850013717E-2</v>
      </c>
      <c r="G409" s="67">
        <f t="shared" si="118"/>
        <v>-0.19078947368421054</v>
      </c>
      <c r="H409" s="68">
        <f t="shared" si="119"/>
        <v>-1.0835045768727817E-2</v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29</v>
      </c>
      <c r="E412" s="70" t="str">
        <f t="shared" si="116"/>
        <v/>
      </c>
      <c r="F412" s="70">
        <f t="shared" si="117"/>
        <v>7.951741157115437E-3</v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53</v>
      </c>
      <c r="E413" s="70" t="str">
        <f t="shared" si="116"/>
        <v/>
      </c>
      <c r="F413" s="70">
        <f t="shared" si="117"/>
        <v>1.4532492459555799E-2</v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2</v>
      </c>
      <c r="E415" s="70" t="str">
        <f t="shared" si="128"/>
        <v/>
      </c>
      <c r="F415" s="70">
        <f t="shared" si="129"/>
        <v>5.4839594187003013E-4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1</v>
      </c>
      <c r="E417" s="70" t="str">
        <f t="shared" ref="E417:E419" si="132">+IF(C417=0,"",C417/C$329)</f>
        <v/>
      </c>
      <c r="F417" s="70">
        <f t="shared" ref="F417:F419" si="133">+IF(D417=0,"",D417/D$329)</f>
        <v>2.7419797093501506E-4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2</v>
      </c>
      <c r="D420" s="45">
        <v>2</v>
      </c>
      <c r="E420" s="70">
        <f t="shared" si="116"/>
        <v>3.7362226788716606E-4</v>
      </c>
      <c r="F420" s="70">
        <f t="shared" si="117"/>
        <v>5.4839594187003013E-4</v>
      </c>
      <c r="G420" s="67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62</v>
      </c>
      <c r="D422" s="45">
        <v>3</v>
      </c>
      <c r="E422" s="70">
        <f t="shared" si="116"/>
        <v>1.1582290304502148E-2</v>
      </c>
      <c r="F422" s="70">
        <f t="shared" si="117"/>
        <v>8.2259391280504524E-4</v>
      </c>
      <c r="G422" s="67">
        <f t="shared" si="118"/>
        <v>-0.95161290322580649</v>
      </c>
      <c r="H422" s="68">
        <f t="shared" si="119"/>
        <v>-1.1021856902671399E-2</v>
      </c>
    </row>
    <row r="423" spans="1:8" s="69" customFormat="1" ht="15" x14ac:dyDescent="0.2">
      <c r="A423" s="71"/>
      <c r="B423" s="66" t="s">
        <v>128</v>
      </c>
      <c r="C423" s="45">
        <v>226</v>
      </c>
      <c r="D423" s="45">
        <v>35</v>
      </c>
      <c r="E423" s="70">
        <f t="shared" si="116"/>
        <v>4.2219316271249765E-2</v>
      </c>
      <c r="F423" s="70">
        <f t="shared" si="117"/>
        <v>9.5969289827255271E-3</v>
      </c>
      <c r="G423" s="67">
        <f t="shared" si="118"/>
        <v>-0.84513274336283184</v>
      </c>
      <c r="H423" s="68">
        <f t="shared" si="119"/>
        <v>-3.5680926583224359E-2</v>
      </c>
    </row>
    <row r="424" spans="1:8" s="69" customFormat="1" ht="15" x14ac:dyDescent="0.2">
      <c r="A424" s="71"/>
      <c r="B424" s="66" t="s">
        <v>303</v>
      </c>
      <c r="C424" s="45">
        <v>10</v>
      </c>
      <c r="D424" s="45">
        <v>10</v>
      </c>
      <c r="E424" s="70">
        <f t="shared" si="116"/>
        <v>1.8681113394358303E-3</v>
      </c>
      <c r="F424" s="70">
        <f t="shared" si="117"/>
        <v>2.741979709350151E-3</v>
      </c>
      <c r="G424" s="67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21</v>
      </c>
      <c r="E426" s="70" t="str">
        <f t="shared" si="116"/>
        <v/>
      </c>
      <c r="F426" s="70">
        <f t="shared" si="117"/>
        <v>5.7581573896353169E-3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32</v>
      </c>
      <c r="E428" s="70" t="str">
        <f t="shared" si="116"/>
        <v/>
      </c>
      <c r="F428" s="70">
        <f t="shared" si="117"/>
        <v>8.774335069920482E-3</v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24</v>
      </c>
      <c r="D430" s="45">
        <v>0</v>
      </c>
      <c r="E430" s="70">
        <f t="shared" si="116"/>
        <v>4.4834672146459925E-3</v>
      </c>
      <c r="F430" s="70" t="str">
        <f t="shared" si="117"/>
        <v/>
      </c>
      <c r="G430" s="67" t="str">
        <f t="shared" si="118"/>
        <v>0</v>
      </c>
      <c r="H430" s="68">
        <f t="shared" si="119"/>
        <v>0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6</v>
      </c>
      <c r="D432" s="45">
        <v>82</v>
      </c>
      <c r="E432" s="70">
        <f t="shared" si="116"/>
        <v>1.1208668036614981E-3</v>
      </c>
      <c r="F432" s="70">
        <f t="shared" si="117"/>
        <v>2.2484233616671238E-2</v>
      </c>
      <c r="G432" s="67">
        <f t="shared" si="118"/>
        <v>12.666666666666666</v>
      </c>
      <c r="H432" s="68">
        <f t="shared" si="119"/>
        <v>1.4197646179712309E-2</v>
      </c>
    </row>
    <row r="433" spans="1:8" s="69" customFormat="1" ht="15" x14ac:dyDescent="0.2">
      <c r="A433" s="71"/>
      <c r="B433" s="66" t="s">
        <v>305</v>
      </c>
      <c r="C433" s="45">
        <v>4</v>
      </c>
      <c r="D433" s="45">
        <v>3</v>
      </c>
      <c r="E433" s="70">
        <f t="shared" si="116"/>
        <v>7.4724453577433212E-4</v>
      </c>
      <c r="F433" s="70">
        <f t="shared" si="117"/>
        <v>8.2259391280504524E-4</v>
      </c>
      <c r="G433" s="67">
        <f t="shared" si="118"/>
        <v>-0.25</v>
      </c>
      <c r="H433" s="68">
        <f t="shared" si="119"/>
        <v>-1.8681113394358303E-4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15</v>
      </c>
      <c r="E434" s="70" t="str">
        <f t="shared" si="116"/>
        <v/>
      </c>
      <c r="F434" s="70">
        <f t="shared" si="117"/>
        <v>4.112969564025226E-3</v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3</v>
      </c>
      <c r="D435" s="45">
        <v>1</v>
      </c>
      <c r="E435" s="70">
        <f t="shared" si="116"/>
        <v>5.6043340183074906E-4</v>
      </c>
      <c r="F435" s="70">
        <f t="shared" si="117"/>
        <v>2.7419797093501506E-4</v>
      </c>
      <c r="G435" s="67">
        <f t="shared" si="118"/>
        <v>-0.66666666666666663</v>
      </c>
      <c r="H435" s="68">
        <f t="shared" si="119"/>
        <v>-3.73622267887166E-4</v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31</v>
      </c>
      <c r="E436" s="70" t="str">
        <f t="shared" si="116"/>
        <v/>
      </c>
      <c r="F436" s="70">
        <f t="shared" si="117"/>
        <v>8.500137098985467E-3</v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74</v>
      </c>
      <c r="D438" s="45">
        <v>226</v>
      </c>
      <c r="E438" s="70">
        <f t="shared" si="116"/>
        <v>1.3824023911825144E-2</v>
      </c>
      <c r="F438" s="70">
        <f t="shared" si="117"/>
        <v>6.1968741431313409E-2</v>
      </c>
      <c r="G438" s="67">
        <f t="shared" si="118"/>
        <v>2.0540540540540539</v>
      </c>
      <c r="H438" s="68">
        <f t="shared" si="119"/>
        <v>2.8395292359424621E-2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13</v>
      </c>
      <c r="E440" s="70" t="str">
        <f t="shared" si="116"/>
        <v/>
      </c>
      <c r="F440" s="70">
        <f t="shared" si="117"/>
        <v>3.564573622155196E-3</v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3</v>
      </c>
      <c r="E441" s="70" t="str">
        <f t="shared" si="116"/>
        <v/>
      </c>
      <c r="F441" s="70">
        <f t="shared" si="117"/>
        <v>8.2259391280504524E-4</v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14</v>
      </c>
      <c r="E443" s="70" t="str">
        <f t="shared" si="116"/>
        <v/>
      </c>
      <c r="F443" s="70">
        <f t="shared" si="117"/>
        <v>3.838771593090211E-3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24</v>
      </c>
      <c r="D446" s="45">
        <v>68</v>
      </c>
      <c r="E446" s="70">
        <f t="shared" si="116"/>
        <v>4.4834672146459925E-3</v>
      </c>
      <c r="F446" s="70">
        <f t="shared" si="117"/>
        <v>1.8645462023581024E-2</v>
      </c>
      <c r="G446" s="67">
        <f t="shared" si="118"/>
        <v>1.8333333333333333</v>
      </c>
      <c r="H446" s="68">
        <f t="shared" si="119"/>
        <v>8.2196898935176527E-3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2</v>
      </c>
      <c r="E448" s="70" t="str">
        <f t="shared" si="116"/>
        <v/>
      </c>
      <c r="F448" s="70">
        <f t="shared" si="117"/>
        <v>5.4839594187003013E-4</v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4</v>
      </c>
      <c r="E450" s="70" t="str">
        <f t="shared" si="116"/>
        <v/>
      </c>
      <c r="F450" s="70">
        <f t="shared" si="117"/>
        <v>1.0967918837400603E-3</v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12</v>
      </c>
      <c r="E451" s="70" t="str">
        <f t="shared" si="116"/>
        <v/>
      </c>
      <c r="F451" s="70">
        <f t="shared" si="117"/>
        <v>3.290375651220181E-3</v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26</v>
      </c>
      <c r="D456" s="45">
        <v>30</v>
      </c>
      <c r="E456" s="70">
        <f t="shared" si="116"/>
        <v>4.8570894825331586E-3</v>
      </c>
      <c r="F456" s="70">
        <f t="shared" si="117"/>
        <v>8.225939128050452E-3</v>
      </c>
      <c r="G456" s="67">
        <f t="shared" si="118"/>
        <v>0.15384615384615385</v>
      </c>
      <c r="H456" s="68">
        <f t="shared" si="119"/>
        <v>7.4724453577433212E-4</v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29</v>
      </c>
      <c r="E457" s="70" t="str">
        <f t="shared" si="116"/>
        <v/>
      </c>
      <c r="F457" s="70">
        <f t="shared" si="117"/>
        <v>7.951741157115437E-3</v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1</v>
      </c>
      <c r="E462" s="70" t="str">
        <f t="shared" si="116"/>
        <v/>
      </c>
      <c r="F462" s="70">
        <f t="shared" si="117"/>
        <v>2.7419797093501506E-4</v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13</v>
      </c>
      <c r="D463" s="45">
        <v>7</v>
      </c>
      <c r="E463" s="70">
        <f t="shared" si="116"/>
        <v>2.4285447412665793E-3</v>
      </c>
      <c r="F463" s="70">
        <f t="shared" si="117"/>
        <v>1.9193857965451055E-3</v>
      </c>
      <c r="G463" s="67">
        <f t="shared" si="118"/>
        <v>-0.46153846153846156</v>
      </c>
      <c r="H463" s="68">
        <f t="shared" si="119"/>
        <v>-1.1208668036614981E-3</v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1</v>
      </c>
      <c r="E464" s="70" t="str">
        <f t="shared" si="116"/>
        <v/>
      </c>
      <c r="F464" s="70">
        <f t="shared" si="117"/>
        <v>2.7419797093501506E-4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1</v>
      </c>
      <c r="D467" s="45">
        <v>66</v>
      </c>
      <c r="E467" s="70">
        <f t="shared" si="116"/>
        <v>1.8681113394358303E-4</v>
      </c>
      <c r="F467" s="70">
        <f t="shared" si="117"/>
        <v>1.8097066081710994E-2</v>
      </c>
      <c r="G467" s="67">
        <f t="shared" si="118"/>
        <v>65</v>
      </c>
      <c r="H467" s="68">
        <f t="shared" si="119"/>
        <v>1.2142723706332896E-2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2</v>
      </c>
      <c r="E476" s="70" t="str">
        <f t="shared" si="136"/>
        <v/>
      </c>
      <c r="F476" s="70">
        <f t="shared" si="137"/>
        <v>5.4839594187003013E-4</v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</v>
      </c>
      <c r="D477" s="45">
        <v>3</v>
      </c>
      <c r="E477" s="70">
        <f t="shared" si="136"/>
        <v>1.8681113394358303E-4</v>
      </c>
      <c r="F477" s="70">
        <f t="shared" si="137"/>
        <v>8.2259391280504524E-4</v>
      </c>
      <c r="G477" s="67">
        <f t="shared" si="138"/>
        <v>2</v>
      </c>
      <c r="H477" s="68">
        <f t="shared" si="139"/>
        <v>3.7362226788716606E-4</v>
      </c>
    </row>
    <row r="478" spans="1:8" s="69" customFormat="1" ht="15" x14ac:dyDescent="0.2">
      <c r="A478" s="71"/>
      <c r="B478" s="66" t="s">
        <v>138</v>
      </c>
      <c r="C478" s="45">
        <v>1</v>
      </c>
      <c r="D478" s="45">
        <v>0</v>
      </c>
      <c r="E478" s="70">
        <f t="shared" si="136"/>
        <v>1.8681113394358303E-4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250</v>
      </c>
      <c r="D482" s="45">
        <v>45</v>
      </c>
      <c r="E482" s="70">
        <f t="shared" si="136"/>
        <v>4.6702783485895759E-2</v>
      </c>
      <c r="F482" s="70">
        <f t="shared" si="137"/>
        <v>1.2338908692075679E-2</v>
      </c>
      <c r="G482" s="67">
        <f t="shared" si="138"/>
        <v>-0.82</v>
      </c>
      <c r="H482" s="68">
        <f t="shared" si="139"/>
        <v>-3.829628245843452E-2</v>
      </c>
    </row>
    <row r="483" spans="1:8" s="69" customFormat="1" ht="15" x14ac:dyDescent="0.2">
      <c r="A483" s="71"/>
      <c r="B483" s="66" t="s">
        <v>133</v>
      </c>
      <c r="C483" s="45">
        <v>1</v>
      </c>
      <c r="D483" s="45">
        <v>0</v>
      </c>
      <c r="E483" s="70">
        <f t="shared" si="136"/>
        <v>1.8681113394358303E-4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10</v>
      </c>
      <c r="E484" s="70" t="str">
        <f t="shared" si="136"/>
        <v/>
      </c>
      <c r="F484" s="70">
        <f t="shared" si="137"/>
        <v>2.741979709350151E-3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1</v>
      </c>
      <c r="E492" s="70" t="str">
        <f t="shared" si="136"/>
        <v/>
      </c>
      <c r="F492" s="70">
        <f t="shared" si="137"/>
        <v>2.7419797093501506E-4</v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4</v>
      </c>
      <c r="D503" s="45">
        <v>0</v>
      </c>
      <c r="E503" s="70">
        <f t="shared" si="136"/>
        <v>7.4724453577433212E-4</v>
      </c>
      <c r="F503" s="70" t="str">
        <f t="shared" si="137"/>
        <v/>
      </c>
      <c r="G503" s="67" t="str">
        <f t="shared" si="138"/>
        <v>0</v>
      </c>
      <c r="H503" s="68">
        <f t="shared" si="139"/>
        <v>0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52</v>
      </c>
      <c r="E505" s="70" t="str">
        <f t="shared" ref="E505" si="140">+IF(C505=0,"",C505/C$329)</f>
        <v/>
      </c>
      <c r="F505" s="70">
        <f t="shared" ref="F505" si="141">+IF(D505=0,"",D505/D$329)</f>
        <v>1.4258294488620784E-2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11</v>
      </c>
      <c r="D506" s="45">
        <v>10</v>
      </c>
      <c r="E506" s="70">
        <f t="shared" si="136"/>
        <v>2.0549224733794136E-3</v>
      </c>
      <c r="F506" s="70">
        <f t="shared" si="137"/>
        <v>2.741979709350151E-3</v>
      </c>
      <c r="G506" s="67">
        <f t="shared" si="138"/>
        <v>-9.0909090909090912E-2</v>
      </c>
      <c r="H506" s="68">
        <f t="shared" si="139"/>
        <v>-1.8681113394358306E-4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84</v>
      </c>
      <c r="E507" s="70" t="str">
        <f t="shared" si="136"/>
        <v/>
      </c>
      <c r="F507" s="70">
        <f t="shared" si="137"/>
        <v>2.3032629558541268E-2</v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147</v>
      </c>
      <c r="D509" s="45">
        <v>89</v>
      </c>
      <c r="E509" s="70">
        <f t="shared" si="136"/>
        <v>2.7461236689706705E-2</v>
      </c>
      <c r="F509" s="70">
        <f t="shared" si="137"/>
        <v>2.4403619413216341E-2</v>
      </c>
      <c r="G509" s="67">
        <f t="shared" si="138"/>
        <v>-0.39455782312925169</v>
      </c>
      <c r="H509" s="68">
        <f t="shared" si="139"/>
        <v>-1.0835045768727816E-2</v>
      </c>
    </row>
    <row r="510" spans="1:8" s="69" customFormat="1" ht="15" x14ac:dyDescent="0.2">
      <c r="A510" s="71"/>
      <c r="B510" s="66" t="s">
        <v>376</v>
      </c>
      <c r="C510" s="45">
        <v>9</v>
      </c>
      <c r="D510" s="45">
        <v>3</v>
      </c>
      <c r="E510" s="70">
        <f t="shared" si="136"/>
        <v>1.6813002054922473E-3</v>
      </c>
      <c r="F510" s="70">
        <f t="shared" si="137"/>
        <v>8.2259391280504524E-4</v>
      </c>
      <c r="G510" s="67">
        <f t="shared" si="138"/>
        <v>-0.66666666666666663</v>
      </c>
      <c r="H510" s="68">
        <f t="shared" si="139"/>
        <v>-1.1208668036614981E-3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</v>
      </c>
      <c r="D519" s="45">
        <v>15</v>
      </c>
      <c r="E519" s="70">
        <f t="shared" si="136"/>
        <v>1.8681113394358303E-4</v>
      </c>
      <c r="F519" s="70">
        <f t="shared" si="137"/>
        <v>4.112969564025226E-3</v>
      </c>
      <c r="G519" s="67">
        <f t="shared" si="138"/>
        <v>14</v>
      </c>
      <c r="H519" s="68">
        <f t="shared" si="139"/>
        <v>2.6153558752101624E-3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1</v>
      </c>
      <c r="D521" s="45">
        <v>6</v>
      </c>
      <c r="E521" s="70">
        <f t="shared" si="136"/>
        <v>1.8681113394358303E-4</v>
      </c>
      <c r="F521" s="70">
        <f t="shared" si="137"/>
        <v>1.6451878256100905E-3</v>
      </c>
      <c r="G521" s="67">
        <f t="shared" si="138"/>
        <v>5</v>
      </c>
      <c r="H521" s="68">
        <f t="shared" si="139"/>
        <v>9.3405566971791517E-4</v>
      </c>
    </row>
    <row r="522" spans="1:8" s="69" customFormat="1" ht="30" x14ac:dyDescent="0.2">
      <c r="A522" s="71"/>
      <c r="B522" s="66" t="s">
        <v>568</v>
      </c>
      <c r="C522" s="45">
        <v>11</v>
      </c>
      <c r="D522" s="45">
        <v>0</v>
      </c>
      <c r="E522" s="70">
        <f t="shared" si="136"/>
        <v>2.0549224733794136E-3</v>
      </c>
      <c r="F522" s="70" t="str">
        <f t="shared" si="137"/>
        <v/>
      </c>
      <c r="G522" s="67" t="str">
        <f t="shared" si="138"/>
        <v>0</v>
      </c>
      <c r="H522" s="68">
        <f t="shared" si="139"/>
        <v>0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24</v>
      </c>
      <c r="D524" s="45">
        <v>39</v>
      </c>
      <c r="E524" s="70">
        <f t="shared" si="136"/>
        <v>4.4834672146459925E-3</v>
      </c>
      <c r="F524" s="70">
        <f t="shared" si="137"/>
        <v>1.0693720866465589E-2</v>
      </c>
      <c r="G524" s="67">
        <f t="shared" si="138"/>
        <v>0.625</v>
      </c>
      <c r="H524" s="68">
        <f t="shared" si="139"/>
        <v>2.8021670091537454E-3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5</v>
      </c>
      <c r="E525" s="70" t="str">
        <f t="shared" si="136"/>
        <v/>
      </c>
      <c r="F525" s="70">
        <f t="shared" si="137"/>
        <v>1.3709898546750755E-3</v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1</v>
      </c>
      <c r="D526" s="45">
        <v>17</v>
      </c>
      <c r="E526" s="70">
        <f t="shared" si="136"/>
        <v>1.8681113394358303E-4</v>
      </c>
      <c r="F526" s="70">
        <f t="shared" si="137"/>
        <v>4.661365505895256E-3</v>
      </c>
      <c r="G526" s="67">
        <f t="shared" si="138"/>
        <v>16</v>
      </c>
      <c r="H526" s="68">
        <f t="shared" si="139"/>
        <v>2.9889781430973285E-3</v>
      </c>
    </row>
    <row r="527" spans="1:8" s="69" customFormat="1" ht="15" x14ac:dyDescent="0.2">
      <c r="A527" s="71"/>
      <c r="B527" s="66" t="s">
        <v>152</v>
      </c>
      <c r="C527" s="45">
        <v>112</v>
      </c>
      <c r="D527" s="45">
        <v>0</v>
      </c>
      <c r="E527" s="70">
        <f t="shared" si="136"/>
        <v>2.0922847001681299E-2</v>
      </c>
      <c r="F527" s="70" t="str">
        <f t="shared" si="137"/>
        <v/>
      </c>
      <c r="G527" s="67" t="str">
        <f t="shared" si="138"/>
        <v>0</v>
      </c>
      <c r="H527" s="68">
        <f t="shared" si="139"/>
        <v>0</v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5</v>
      </c>
      <c r="D529" s="45">
        <v>62</v>
      </c>
      <c r="E529" s="70">
        <f t="shared" si="136"/>
        <v>9.3405566971791517E-4</v>
      </c>
      <c r="F529" s="70">
        <f t="shared" si="137"/>
        <v>1.7000274197970934E-2</v>
      </c>
      <c r="G529" s="67">
        <f t="shared" si="138"/>
        <v>11.4</v>
      </c>
      <c r="H529" s="68">
        <f t="shared" si="139"/>
        <v>1.0648234634784233E-2</v>
      </c>
    </row>
    <row r="530" spans="1:8" s="69" customFormat="1" ht="30" x14ac:dyDescent="0.2">
      <c r="A530" s="71"/>
      <c r="B530" s="66" t="s">
        <v>158</v>
      </c>
      <c r="C530" s="45">
        <v>671</v>
      </c>
      <c r="D530" s="45">
        <v>167</v>
      </c>
      <c r="E530" s="70">
        <f t="shared" si="136"/>
        <v>0.12535027087614423</v>
      </c>
      <c r="F530" s="70">
        <f t="shared" si="137"/>
        <v>4.5791061146147519E-2</v>
      </c>
      <c r="G530" s="67">
        <f t="shared" si="138"/>
        <v>-0.75111773472429211</v>
      </c>
      <c r="H530" s="68">
        <f t="shared" si="139"/>
        <v>-9.4152811507565853E-2</v>
      </c>
    </row>
    <row r="531" spans="1:8" s="69" customFormat="1" ht="15" x14ac:dyDescent="0.2">
      <c r="A531" s="71"/>
      <c r="B531" s="66" t="s">
        <v>350</v>
      </c>
      <c r="C531" s="45">
        <v>34</v>
      </c>
      <c r="D531" s="45">
        <v>107</v>
      </c>
      <c r="E531" s="70">
        <f t="shared" si="136"/>
        <v>6.351578554081823E-3</v>
      </c>
      <c r="F531" s="70">
        <f t="shared" si="137"/>
        <v>2.9339182890046615E-2</v>
      </c>
      <c r="G531" s="67">
        <f t="shared" si="138"/>
        <v>2.1470588235294117</v>
      </c>
      <c r="H531" s="68">
        <f t="shared" si="139"/>
        <v>1.363721277788156E-2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17</v>
      </c>
      <c r="D533" s="45">
        <v>23</v>
      </c>
      <c r="E533" s="70">
        <f t="shared" si="136"/>
        <v>3.1757892770409115E-3</v>
      </c>
      <c r="F533" s="70">
        <f t="shared" si="137"/>
        <v>6.3065533315053469E-3</v>
      </c>
      <c r="G533" s="67">
        <f t="shared" si="138"/>
        <v>0.35294117647058826</v>
      </c>
      <c r="H533" s="68">
        <f t="shared" si="139"/>
        <v>1.1208668036614983E-3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9</v>
      </c>
      <c r="E535" s="70" t="str">
        <f t="shared" ref="E535:E546" si="148">+IF(C535=0,"",C535/C$329)</f>
        <v/>
      </c>
      <c r="F535" s="70">
        <f t="shared" ref="F535:F546" si="149">+IF(D535=0,"",D535/D$329)</f>
        <v>2.4677817384151355E-3</v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15</v>
      </c>
      <c r="E536" s="70" t="str">
        <f t="shared" si="148"/>
        <v/>
      </c>
      <c r="F536" s="70">
        <f t="shared" si="149"/>
        <v>4.112969564025226E-3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4</v>
      </c>
      <c r="D537" s="45">
        <v>23</v>
      </c>
      <c r="E537" s="70">
        <f t="shared" si="148"/>
        <v>7.4724453577433212E-4</v>
      </c>
      <c r="F537" s="70">
        <f t="shared" si="149"/>
        <v>6.3065533315053469E-3</v>
      </c>
      <c r="G537" s="67">
        <f t="shared" si="150"/>
        <v>4.75</v>
      </c>
      <c r="H537" s="68">
        <f t="shared" si="151"/>
        <v>3.5494115449280776E-3</v>
      </c>
    </row>
    <row r="538" spans="1:8" s="69" customFormat="1" ht="15" x14ac:dyDescent="0.2">
      <c r="A538" s="71"/>
      <c r="B538" s="66" t="s">
        <v>155</v>
      </c>
      <c r="C538" s="45">
        <v>25</v>
      </c>
      <c r="D538" s="45">
        <v>51</v>
      </c>
      <c r="E538" s="70">
        <f t="shared" si="148"/>
        <v>4.6702783485895755E-3</v>
      </c>
      <c r="F538" s="70">
        <f t="shared" si="149"/>
        <v>1.3984096517685769E-2</v>
      </c>
      <c r="G538" s="67">
        <f t="shared" si="150"/>
        <v>1.04</v>
      </c>
      <c r="H538" s="68">
        <f t="shared" si="151"/>
        <v>4.8570894825331586E-3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4</v>
      </c>
      <c r="D540" s="45">
        <v>1</v>
      </c>
      <c r="E540" s="70">
        <f t="shared" si="148"/>
        <v>7.4724453577433212E-4</v>
      </c>
      <c r="F540" s="70">
        <f t="shared" si="149"/>
        <v>2.7419797093501506E-4</v>
      </c>
      <c r="G540" s="67">
        <f t="shared" si="150"/>
        <v>-0.75</v>
      </c>
      <c r="H540" s="68">
        <f t="shared" si="151"/>
        <v>-5.6043340183074906E-4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1242</v>
      </c>
      <c r="D552" s="41">
        <f>SUM(D553:D579)</f>
        <v>1611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0.29710144927536231</v>
      </c>
      <c r="H552" s="42">
        <f>+IF(OR(AND(E552=""),(G552="")),"",E552*G552)</f>
        <v>0.29710144927536231</v>
      </c>
    </row>
    <row r="553" spans="1:8" s="69" customFormat="1" ht="15" x14ac:dyDescent="0.2">
      <c r="A553" s="71"/>
      <c r="B553" s="66" t="s">
        <v>358</v>
      </c>
      <c r="C553" s="45">
        <v>108</v>
      </c>
      <c r="D553" s="45">
        <v>1</v>
      </c>
      <c r="E553" s="70">
        <f>+IF(C553=0,"",C553/C$552)</f>
        <v>8.6956521739130432E-2</v>
      </c>
      <c r="F553" s="70">
        <f>+IF(D553=0,"",D553/D$552)</f>
        <v>6.207324643078833E-4</v>
      </c>
      <c r="G553" s="67">
        <f>+IF(OR(AND(D553=0),(C553=0)),"0",((D553-C553)/C553))</f>
        <v>-0.9907407407407407</v>
      </c>
      <c r="H553" s="68">
        <f>+IF(OR(AND(E553=""),(G553="")),"",E553*G553)</f>
        <v>-8.6151368760064406E-2</v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14</v>
      </c>
      <c r="E554" s="70" t="str">
        <f t="shared" ref="E554:E579" si="152">+IF(C554=0,"",C554/C$552)</f>
        <v/>
      </c>
      <c r="F554" s="70">
        <f t="shared" ref="F554:F579" si="153">+IF(D554=0,"",D554/D$552)</f>
        <v>8.6902545003103657E-3</v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66</v>
      </c>
      <c r="D555" s="45">
        <v>68</v>
      </c>
      <c r="E555" s="70">
        <f t="shared" si="152"/>
        <v>5.3140096618357488E-2</v>
      </c>
      <c r="F555" s="70">
        <f t="shared" si="153"/>
        <v>4.2209807572936062E-2</v>
      </c>
      <c r="G555" s="67">
        <f t="shared" si="154"/>
        <v>3.0303030303030304E-2</v>
      </c>
      <c r="H555" s="68">
        <f t="shared" si="155"/>
        <v>1.6103059581320451E-3</v>
      </c>
    </row>
    <row r="556" spans="1:8" s="69" customFormat="1" ht="15" x14ac:dyDescent="0.2">
      <c r="A556" s="71"/>
      <c r="B556" s="66" t="s">
        <v>360</v>
      </c>
      <c r="C556" s="45">
        <v>40</v>
      </c>
      <c r="D556" s="45">
        <v>189</v>
      </c>
      <c r="E556" s="70">
        <f t="shared" si="152"/>
        <v>3.2206119162640899E-2</v>
      </c>
      <c r="F556" s="70">
        <f t="shared" si="153"/>
        <v>0.11731843575418995</v>
      </c>
      <c r="G556" s="67">
        <f t="shared" si="154"/>
        <v>3.7250000000000001</v>
      </c>
      <c r="H556" s="68">
        <f t="shared" si="155"/>
        <v>0.11996779388083735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2</v>
      </c>
      <c r="E557" s="70" t="str">
        <f t="shared" si="152"/>
        <v/>
      </c>
      <c r="F557" s="70">
        <f t="shared" si="153"/>
        <v>1.2414649286157666E-3</v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1</v>
      </c>
      <c r="D560" s="45">
        <v>3</v>
      </c>
      <c r="E560" s="70">
        <f t="shared" si="152"/>
        <v>8.0515297906602254E-4</v>
      </c>
      <c r="F560" s="70">
        <f t="shared" si="153"/>
        <v>1.8621973929236499E-3</v>
      </c>
      <c r="G560" s="67">
        <f t="shared" si="154"/>
        <v>2</v>
      </c>
      <c r="H560" s="68">
        <f t="shared" si="155"/>
        <v>1.6103059581320451E-3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3</v>
      </c>
      <c r="E562" s="70" t="str">
        <f t="shared" si="152"/>
        <v/>
      </c>
      <c r="F562" s="70">
        <f t="shared" si="153"/>
        <v>1.8621973929236499E-3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14</v>
      </c>
      <c r="D563" s="45">
        <v>7</v>
      </c>
      <c r="E563" s="70">
        <f t="shared" si="152"/>
        <v>1.1272141706924315E-2</v>
      </c>
      <c r="F563" s="70">
        <f t="shared" si="153"/>
        <v>4.3451272501551829E-3</v>
      </c>
      <c r="G563" s="67">
        <f t="shared" si="154"/>
        <v>-0.5</v>
      </c>
      <c r="H563" s="68">
        <f t="shared" si="155"/>
        <v>-5.6360708534621577E-3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49</v>
      </c>
      <c r="E564" s="70" t="str">
        <f t="shared" ref="E564" si="160">+IF(C564=0,"",C564/C$552)</f>
        <v/>
      </c>
      <c r="F564" s="70">
        <f t="shared" ref="F564" si="161">+IF(D564=0,"",D564/D$552)</f>
        <v>3.0415890751086281E-2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608</v>
      </c>
      <c r="D566" s="45">
        <v>134</v>
      </c>
      <c r="E566" s="70">
        <f t="shared" si="152"/>
        <v>0.48953301127214172</v>
      </c>
      <c r="F566" s="70">
        <f t="shared" si="153"/>
        <v>8.3178150217256358E-2</v>
      </c>
      <c r="G566" s="67">
        <f t="shared" si="154"/>
        <v>-0.77960526315789469</v>
      </c>
      <c r="H566" s="68">
        <f t="shared" si="155"/>
        <v>-0.38164251207729466</v>
      </c>
    </row>
    <row r="567" spans="1:8" s="69" customFormat="1" ht="15" x14ac:dyDescent="0.2">
      <c r="A567" s="71"/>
      <c r="B567" s="66" t="s">
        <v>164</v>
      </c>
      <c r="C567" s="45">
        <v>66</v>
      </c>
      <c r="D567" s="45">
        <v>72</v>
      </c>
      <c r="E567" s="70">
        <f t="shared" si="152"/>
        <v>5.3140096618357488E-2</v>
      </c>
      <c r="F567" s="70">
        <f t="shared" si="153"/>
        <v>4.4692737430167599E-2</v>
      </c>
      <c r="G567" s="67">
        <f t="shared" si="154"/>
        <v>9.0909090909090912E-2</v>
      </c>
      <c r="H567" s="68">
        <f t="shared" si="155"/>
        <v>4.830917874396135E-3</v>
      </c>
    </row>
    <row r="568" spans="1:8" s="69" customFormat="1" ht="15" x14ac:dyDescent="0.2">
      <c r="A568" s="71"/>
      <c r="B568" s="66" t="s">
        <v>166</v>
      </c>
      <c r="C568" s="45">
        <v>1</v>
      </c>
      <c r="D568" s="45">
        <v>36</v>
      </c>
      <c r="E568" s="70">
        <f t="shared" si="152"/>
        <v>8.0515297906602254E-4</v>
      </c>
      <c r="F568" s="70">
        <f t="shared" si="153"/>
        <v>2.23463687150838E-2</v>
      </c>
      <c r="G568" s="67">
        <f t="shared" si="154"/>
        <v>35</v>
      </c>
      <c r="H568" s="68">
        <f t="shared" si="155"/>
        <v>2.8180354267310789E-2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260</v>
      </c>
      <c r="D570" s="45">
        <v>808</v>
      </c>
      <c r="E570" s="70">
        <f t="shared" si="152"/>
        <v>0.20933977455716588</v>
      </c>
      <c r="F570" s="70">
        <f t="shared" si="153"/>
        <v>0.50155183116076973</v>
      </c>
      <c r="G570" s="67">
        <f t="shared" si="154"/>
        <v>2.1076923076923078</v>
      </c>
      <c r="H570" s="68">
        <f t="shared" si="155"/>
        <v>0.44122383252818037</v>
      </c>
    </row>
    <row r="571" spans="1:8" s="69" customFormat="1" ht="15" x14ac:dyDescent="0.2">
      <c r="A571" s="71"/>
      <c r="B571" s="66" t="s">
        <v>167</v>
      </c>
      <c r="C571" s="45">
        <v>67</v>
      </c>
      <c r="D571" s="45">
        <v>79</v>
      </c>
      <c r="E571" s="70">
        <f t="shared" si="152"/>
        <v>5.3945249597423507E-2</v>
      </c>
      <c r="F571" s="70">
        <f t="shared" si="153"/>
        <v>4.9037864680322778E-2</v>
      </c>
      <c r="G571" s="67">
        <f t="shared" si="154"/>
        <v>0.17910447761194029</v>
      </c>
      <c r="H571" s="68">
        <f t="shared" si="155"/>
        <v>9.6618357487922701E-3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50</v>
      </c>
      <c r="E572" s="70" t="str">
        <f t="shared" si="152"/>
        <v/>
      </c>
      <c r="F572" s="70">
        <f t="shared" si="153"/>
        <v>3.1036623215394164E-2</v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8</v>
      </c>
      <c r="D573" s="45">
        <v>14</v>
      </c>
      <c r="E573" s="70">
        <f t="shared" si="152"/>
        <v>6.4412238325281803E-3</v>
      </c>
      <c r="F573" s="70">
        <f t="shared" si="153"/>
        <v>8.6902545003103657E-3</v>
      </c>
      <c r="G573" s="67">
        <f t="shared" si="154"/>
        <v>0.75</v>
      </c>
      <c r="H573" s="68">
        <f t="shared" si="155"/>
        <v>4.830917874396135E-3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2</v>
      </c>
      <c r="D575" s="45">
        <v>35</v>
      </c>
      <c r="E575" s="70">
        <f t="shared" si="152"/>
        <v>1.6103059581320451E-3</v>
      </c>
      <c r="F575" s="70">
        <f t="shared" si="153"/>
        <v>2.1725636250775917E-2</v>
      </c>
      <c r="G575" s="67">
        <f t="shared" si="154"/>
        <v>16.5</v>
      </c>
      <c r="H575" s="68">
        <f t="shared" si="155"/>
        <v>2.6570048309178744E-2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26</v>
      </c>
      <c r="E576" s="70" t="str">
        <f t="shared" si="152"/>
        <v/>
      </c>
      <c r="F576" s="70">
        <f t="shared" si="153"/>
        <v>1.6139044072004966E-2</v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1</v>
      </c>
      <c r="E577" s="70" t="str">
        <f t="shared" si="152"/>
        <v/>
      </c>
      <c r="F577" s="70">
        <f t="shared" si="153"/>
        <v>6.207324643078833E-4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</v>
      </c>
      <c r="D578" s="45">
        <v>3</v>
      </c>
      <c r="E578" s="70">
        <f t="shared" si="152"/>
        <v>8.0515297906602254E-4</v>
      </c>
      <c r="F578" s="70">
        <f t="shared" si="153"/>
        <v>1.8621973929236499E-3</v>
      </c>
      <c r="G578" s="67">
        <f t="shared" si="154"/>
        <v>2</v>
      </c>
      <c r="H578" s="68">
        <f t="shared" si="155"/>
        <v>1.6103059581320451E-3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17</v>
      </c>
      <c r="E579" s="70" t="str">
        <f t="shared" si="152"/>
        <v/>
      </c>
      <c r="F579" s="70">
        <f t="shared" si="153"/>
        <v>1.0552451893234015E-2</v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  <row r="581" spans="1:8" x14ac:dyDescent="0.2">
      <c r="C581" s="10"/>
      <c r="D581" s="10"/>
    </row>
    <row r="582" spans="1:8" x14ac:dyDescent="0.2">
      <c r="C582" s="10"/>
      <c r="D582" s="10"/>
    </row>
    <row r="583" spans="1:8" x14ac:dyDescent="0.2">
      <c r="C583" s="10"/>
      <c r="D583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433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401</v>
      </c>
      <c r="C8" s="40">
        <f>+C18+C71+C161+C329+C552</f>
        <v>6927</v>
      </c>
      <c r="D8" s="41">
        <f>+D18+D71+D161+D329+D552</f>
        <v>7916</v>
      </c>
      <c r="E8" s="42">
        <f>+C8/C$8</f>
        <v>1</v>
      </c>
      <c r="F8" s="42">
        <f>+D8/D$8</f>
        <v>1</v>
      </c>
      <c r="G8" s="42">
        <f>+(D8-C8)/C8</f>
        <v>0.14277464992060054</v>
      </c>
      <c r="H8" s="42">
        <f>+E8*G8</f>
        <v>0.14277464992060054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96</v>
      </c>
      <c r="D9" s="44">
        <f>+D18</f>
        <v>140</v>
      </c>
      <c r="E9" s="27">
        <f>C9/$C$8</f>
        <v>1.3858813339107838E-2</v>
      </c>
      <c r="F9" s="27">
        <f>D9/$D$8</f>
        <v>1.7685699848408287E-2</v>
      </c>
      <c r="G9" s="12">
        <f>+IF(OR(AND(D9=0),(C9=0)),"0",((D9-C9)/C9))</f>
        <v>0.45833333333333331</v>
      </c>
      <c r="H9" s="11">
        <f>+IF(OR(AND(E9=""),(G9="")),"",E9*G9)</f>
        <v>6.351956113757759E-3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936</v>
      </c>
      <c r="D10" s="44">
        <f>+D71</f>
        <v>872</v>
      </c>
      <c r="E10" s="27">
        <f>C10/$C$8</f>
        <v>0.13512343005630142</v>
      </c>
      <c r="F10" s="27">
        <f>D10/$D$8</f>
        <v>0.1101566447700859</v>
      </c>
      <c r="G10" s="12">
        <f>+IF(OR(AND(D10=0),(C10=0)),"0",((D10-C10)/C10))</f>
        <v>-6.8376068376068383E-2</v>
      </c>
      <c r="H10" s="11">
        <f>+IF(OR(AND(E10=""),(G10="")),"",E10*G10)</f>
        <v>-9.2392088927385606E-3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742</v>
      </c>
      <c r="D11" s="44">
        <f>+D161</f>
        <v>1055</v>
      </c>
      <c r="E11" s="27">
        <f>C11/$C$8</f>
        <v>0.10711707810018767</v>
      </c>
      <c r="F11" s="27">
        <f>D11/$D$8</f>
        <v>0.13327438100050532</v>
      </c>
      <c r="G11" s="12">
        <f>+IF(OR(AND(D11=0),(C11=0)),"0",((D11-C11)/C11))</f>
        <v>0.42183288409703507</v>
      </c>
      <c r="H11" s="11">
        <f>+IF(OR(AND(E11=""),(G11="")),"",E11*G11)</f>
        <v>4.5185505991049521E-2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4185</v>
      </c>
      <c r="D12" s="44">
        <f>+D329</f>
        <v>4177</v>
      </c>
      <c r="E12" s="27">
        <f>C12/$C$8</f>
        <v>0.60415764400173233</v>
      </c>
      <c r="F12" s="27">
        <f>D12/$D$8</f>
        <v>0.52766548762001009</v>
      </c>
      <c r="G12" s="12">
        <f>+IF(OR(AND(D12=0),(C12=0)),"0",((D12-C12)/C12))</f>
        <v>-1.9115890083632018E-3</v>
      </c>
      <c r="H12" s="11">
        <f>+IF(OR(AND(E12=""),(G12="")),"",E12*G12)</f>
        <v>-1.1549011115923199E-3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968</v>
      </c>
      <c r="D13" s="29">
        <f>+D552</f>
        <v>1672</v>
      </c>
      <c r="E13" s="27">
        <f>C13/$C$8</f>
        <v>0.1397430345026707</v>
      </c>
      <c r="F13" s="27">
        <f>D13/$D$8</f>
        <v>0.2112177867609904</v>
      </c>
      <c r="G13" s="12">
        <f>+IF(OR(AND(D13=0),(C13=0)),"0",((D13-C13)/C13))</f>
        <v>0.72727272727272729</v>
      </c>
      <c r="H13" s="11">
        <f>+IF(OR(AND(E13=""),(G13="")),"",E13*G13)</f>
        <v>0.10163129782012414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96</v>
      </c>
      <c r="D18" s="41">
        <f>SUM(D19:D65)</f>
        <v>140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0.45833333333333331</v>
      </c>
      <c r="H18" s="42">
        <f>+IF(OR(AND(E18=""),(G18="")),"",E18*G18)</f>
        <v>0.45833333333333331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1</v>
      </c>
      <c r="D22" s="7">
        <v>2</v>
      </c>
      <c r="E22" s="11">
        <f t="shared" si="0"/>
        <v>1.0416666666666666E-2</v>
      </c>
      <c r="F22" s="11">
        <f t="shared" si="1"/>
        <v>1.4285714285714285E-2</v>
      </c>
      <c r="G22" s="12">
        <f t="shared" si="2"/>
        <v>1</v>
      </c>
      <c r="H22" s="15">
        <f t="shared" si="3"/>
        <v>1.0416666666666666E-2</v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9</v>
      </c>
      <c r="D26" s="7">
        <v>13</v>
      </c>
      <c r="E26" s="11">
        <f t="shared" si="0"/>
        <v>9.375E-2</v>
      </c>
      <c r="F26" s="11">
        <f t="shared" si="1"/>
        <v>9.285714285714286E-2</v>
      </c>
      <c r="G26" s="12">
        <f t="shared" si="2"/>
        <v>0.44444444444444442</v>
      </c>
      <c r="H26" s="15">
        <f t="shared" si="3"/>
        <v>4.1666666666666664E-2</v>
      </c>
    </row>
    <row r="27" spans="1:8" ht="15" x14ac:dyDescent="0.2">
      <c r="B27" s="5" t="s">
        <v>6</v>
      </c>
      <c r="C27" s="7">
        <v>9</v>
      </c>
      <c r="D27" s="7">
        <v>17</v>
      </c>
      <c r="E27" s="11">
        <f t="shared" si="0"/>
        <v>9.375E-2</v>
      </c>
      <c r="F27" s="11">
        <f t="shared" si="1"/>
        <v>0.12142857142857143</v>
      </c>
      <c r="G27" s="12">
        <f t="shared" si="2"/>
        <v>0.88888888888888884</v>
      </c>
      <c r="H27" s="15">
        <f t="shared" si="3"/>
        <v>8.3333333333333329E-2</v>
      </c>
    </row>
    <row r="28" spans="1:8" ht="15" x14ac:dyDescent="0.2">
      <c r="B28" s="5" t="s">
        <v>3</v>
      </c>
      <c r="C28" s="7">
        <v>5</v>
      </c>
      <c r="D28" s="7">
        <v>7</v>
      </c>
      <c r="E28" s="11">
        <f t="shared" si="0"/>
        <v>5.2083333333333336E-2</v>
      </c>
      <c r="F28" s="11">
        <f t="shared" si="1"/>
        <v>0.05</v>
      </c>
      <c r="G28" s="12">
        <f t="shared" si="2"/>
        <v>0.4</v>
      </c>
      <c r="H28" s="15">
        <f t="shared" si="3"/>
        <v>2.0833333333333336E-2</v>
      </c>
    </row>
    <row r="29" spans="1:8" ht="15" x14ac:dyDescent="0.2">
      <c r="B29" s="5" t="s">
        <v>5</v>
      </c>
      <c r="C29" s="7">
        <v>22</v>
      </c>
      <c r="D29" s="7">
        <v>42</v>
      </c>
      <c r="E29" s="11">
        <f t="shared" si="0"/>
        <v>0.22916666666666666</v>
      </c>
      <c r="F29" s="11">
        <f t="shared" si="1"/>
        <v>0.3</v>
      </c>
      <c r="G29" s="12">
        <f t="shared" si="2"/>
        <v>0.90909090909090906</v>
      </c>
      <c r="H29" s="15">
        <f t="shared" si="3"/>
        <v>0.20833333333333331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1</v>
      </c>
      <c r="E34" s="11" t="str">
        <f t="shared" si="0"/>
        <v/>
      </c>
      <c r="F34" s="11">
        <f t="shared" si="1"/>
        <v>7.1428571428571426E-3</v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4</v>
      </c>
      <c r="D35" s="7">
        <v>3</v>
      </c>
      <c r="E35" s="11">
        <f t="shared" si="0"/>
        <v>4.1666666666666664E-2</v>
      </c>
      <c r="F35" s="11">
        <f t="shared" si="1"/>
        <v>2.1428571428571429E-2</v>
      </c>
      <c r="G35" s="12">
        <f t="shared" si="2"/>
        <v>-0.25</v>
      </c>
      <c r="H35" s="15">
        <f t="shared" si="3"/>
        <v>-1.0416666666666666E-2</v>
      </c>
    </row>
    <row r="36" spans="2:8" ht="30" x14ac:dyDescent="0.2">
      <c r="B36" s="5" t="s">
        <v>177</v>
      </c>
      <c r="C36" s="7">
        <v>0</v>
      </c>
      <c r="D36" s="7">
        <v>1</v>
      </c>
      <c r="E36" s="11" t="str">
        <f t="shared" si="0"/>
        <v/>
      </c>
      <c r="F36" s="11">
        <f t="shared" si="1"/>
        <v>7.1428571428571426E-3</v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2</v>
      </c>
      <c r="D37" s="7">
        <v>1</v>
      </c>
      <c r="E37" s="11">
        <f t="shared" si="0"/>
        <v>2.0833333333333332E-2</v>
      </c>
      <c r="F37" s="11">
        <f t="shared" si="1"/>
        <v>7.1428571428571426E-3</v>
      </c>
      <c r="G37" s="12">
        <f t="shared" si="2"/>
        <v>-0.5</v>
      </c>
      <c r="H37" s="15">
        <f t="shared" si="3"/>
        <v>-1.0416666666666666E-2</v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3</v>
      </c>
      <c r="D41" s="7">
        <v>4</v>
      </c>
      <c r="E41" s="11">
        <f t="shared" si="0"/>
        <v>3.125E-2</v>
      </c>
      <c r="F41" s="11">
        <f t="shared" si="1"/>
        <v>2.8571428571428571E-2</v>
      </c>
      <c r="G41" s="12">
        <f t="shared" si="2"/>
        <v>0.33333333333333331</v>
      </c>
      <c r="H41" s="15">
        <f t="shared" si="3"/>
        <v>1.0416666666666666E-2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5</v>
      </c>
      <c r="D43" s="7">
        <v>1</v>
      </c>
      <c r="E43" s="11">
        <f t="shared" si="0"/>
        <v>5.2083333333333336E-2</v>
      </c>
      <c r="F43" s="11">
        <f t="shared" si="1"/>
        <v>7.1428571428571426E-3</v>
      </c>
      <c r="G43" s="12">
        <f t="shared" si="2"/>
        <v>-0.8</v>
      </c>
      <c r="H43" s="15">
        <f t="shared" si="3"/>
        <v>-4.1666666666666671E-2</v>
      </c>
    </row>
    <row r="44" spans="2:8" ht="15" x14ac:dyDescent="0.2">
      <c r="B44" s="5" t="s">
        <v>184</v>
      </c>
      <c r="C44" s="7">
        <v>1</v>
      </c>
      <c r="D44" s="7">
        <v>2</v>
      </c>
      <c r="E44" s="11">
        <f t="shared" si="0"/>
        <v>1.0416666666666666E-2</v>
      </c>
      <c r="F44" s="11">
        <f t="shared" si="1"/>
        <v>1.4285714285714285E-2</v>
      </c>
      <c r="G44" s="12">
        <f t="shared" si="2"/>
        <v>1</v>
      </c>
      <c r="H44" s="15">
        <f t="shared" si="3"/>
        <v>1.0416666666666666E-2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1</v>
      </c>
      <c r="E46" s="11" t="str">
        <f t="shared" si="0"/>
        <v/>
      </c>
      <c r="F46" s="11">
        <f t="shared" si="1"/>
        <v>7.1428571428571426E-3</v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8</v>
      </c>
      <c r="D49" s="7">
        <v>16</v>
      </c>
      <c r="E49" s="11">
        <f t="shared" si="0"/>
        <v>8.3333333333333329E-2</v>
      </c>
      <c r="F49" s="11">
        <f t="shared" si="1"/>
        <v>0.11428571428571428</v>
      </c>
      <c r="G49" s="12">
        <f t="shared" si="2"/>
        <v>1</v>
      </c>
      <c r="H49" s="15">
        <f t="shared" si="3"/>
        <v>8.3333333333333329E-2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3</v>
      </c>
      <c r="D51" s="7">
        <v>3</v>
      </c>
      <c r="E51" s="11">
        <f t="shared" si="0"/>
        <v>3.125E-2</v>
      </c>
      <c r="F51" s="11">
        <f t="shared" si="1"/>
        <v>2.1428571428571429E-2</v>
      </c>
      <c r="G51" s="12">
        <f t="shared" si="2"/>
        <v>0</v>
      </c>
      <c r="H51" s="15">
        <f t="shared" si="3"/>
        <v>0</v>
      </c>
    </row>
    <row r="52" spans="2:8" ht="15" x14ac:dyDescent="0.2">
      <c r="B52" s="5" t="s">
        <v>13</v>
      </c>
      <c r="C52" s="7">
        <v>2</v>
      </c>
      <c r="D52" s="7">
        <v>1</v>
      </c>
      <c r="E52" s="11">
        <f t="shared" si="0"/>
        <v>2.0833333333333332E-2</v>
      </c>
      <c r="F52" s="11">
        <f t="shared" si="1"/>
        <v>7.1428571428571426E-3</v>
      </c>
      <c r="G52" s="12">
        <f t="shared" si="2"/>
        <v>-0.5</v>
      </c>
      <c r="H52" s="15">
        <f t="shared" si="3"/>
        <v>-1.0416666666666666E-2</v>
      </c>
    </row>
    <row r="53" spans="2:8" ht="15" x14ac:dyDescent="0.2">
      <c r="B53" s="5" t="s">
        <v>470</v>
      </c>
      <c r="C53" s="7">
        <v>3</v>
      </c>
      <c r="D53" s="7">
        <v>4</v>
      </c>
      <c r="E53" s="11">
        <f t="shared" si="0"/>
        <v>3.125E-2</v>
      </c>
      <c r="F53" s="11">
        <f t="shared" si="1"/>
        <v>2.8571428571428571E-2</v>
      </c>
      <c r="G53" s="12">
        <f t="shared" si="2"/>
        <v>0.33333333333333331</v>
      </c>
      <c r="H53" s="15">
        <f t="shared" si="3"/>
        <v>1.0416666666666666E-2</v>
      </c>
    </row>
    <row r="54" spans="2:8" ht="15" x14ac:dyDescent="0.2">
      <c r="B54" s="5" t="s">
        <v>12</v>
      </c>
      <c r="C54" s="7">
        <v>1</v>
      </c>
      <c r="D54" s="7">
        <v>1</v>
      </c>
      <c r="E54" s="11">
        <f t="shared" si="0"/>
        <v>1.0416666666666666E-2</v>
      </c>
      <c r="F54" s="11">
        <f t="shared" si="1"/>
        <v>7.1428571428571426E-3</v>
      </c>
      <c r="G54" s="12">
        <f t="shared" si="2"/>
        <v>0</v>
      </c>
      <c r="H54" s="15">
        <f t="shared" si="3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5</v>
      </c>
      <c r="D59" s="7">
        <v>0</v>
      </c>
      <c r="E59" s="11">
        <f t="shared" si="0"/>
        <v>5.2083333333333336E-2</v>
      </c>
      <c r="F59" s="11" t="str">
        <f t="shared" si="1"/>
        <v/>
      </c>
      <c r="G59" s="12" t="str">
        <f t="shared" si="2"/>
        <v>0</v>
      </c>
      <c r="H59" s="15">
        <f t="shared" si="3"/>
        <v>0</v>
      </c>
    </row>
    <row r="60" spans="2:8" ht="15" x14ac:dyDescent="0.2">
      <c r="B60" s="5" t="s">
        <v>188</v>
      </c>
      <c r="C60" s="7">
        <v>1</v>
      </c>
      <c r="D60" s="7">
        <v>6</v>
      </c>
      <c r="E60" s="11">
        <f t="shared" si="0"/>
        <v>1.0416666666666666E-2</v>
      </c>
      <c r="F60" s="11">
        <f t="shared" si="1"/>
        <v>4.2857142857142858E-2</v>
      </c>
      <c r="G60" s="12">
        <f t="shared" si="2"/>
        <v>5</v>
      </c>
      <c r="H60" s="15">
        <f t="shared" si="3"/>
        <v>5.2083333333333329E-2</v>
      </c>
    </row>
    <row r="61" spans="2:8" ht="15" x14ac:dyDescent="0.2">
      <c r="B61" s="5" t="s">
        <v>189</v>
      </c>
      <c r="C61" s="7">
        <v>3</v>
      </c>
      <c r="D61" s="7">
        <v>10</v>
      </c>
      <c r="E61" s="11">
        <f t="shared" si="0"/>
        <v>3.125E-2</v>
      </c>
      <c r="F61" s="11">
        <f t="shared" si="1"/>
        <v>7.1428571428571425E-2</v>
      </c>
      <c r="G61" s="12">
        <f t="shared" si="2"/>
        <v>2.3333333333333335</v>
      </c>
      <c r="H61" s="15">
        <f t="shared" si="3"/>
        <v>7.2916666666666671E-2</v>
      </c>
    </row>
    <row r="62" spans="2:8" ht="15" x14ac:dyDescent="0.2">
      <c r="B62" s="5" t="s">
        <v>190</v>
      </c>
      <c r="C62" s="7">
        <v>0</v>
      </c>
      <c r="D62" s="7">
        <v>1</v>
      </c>
      <c r="E62" s="11" t="str">
        <f t="shared" si="0"/>
        <v/>
      </c>
      <c r="F62" s="11">
        <f t="shared" si="1"/>
        <v>7.1428571428571426E-3</v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9</v>
      </c>
      <c r="D63" s="7">
        <v>1</v>
      </c>
      <c r="E63" s="11">
        <f t="shared" si="0"/>
        <v>9.375E-2</v>
      </c>
      <c r="F63" s="11">
        <f t="shared" si="1"/>
        <v>7.1428571428571426E-3</v>
      </c>
      <c r="G63" s="12">
        <f t="shared" si="2"/>
        <v>-0.88888888888888884</v>
      </c>
      <c r="H63" s="15">
        <f t="shared" si="3"/>
        <v>-8.3333333333333329E-2</v>
      </c>
    </row>
    <row r="64" spans="2:8" ht="15" x14ac:dyDescent="0.2">
      <c r="B64" s="5" t="s">
        <v>191</v>
      </c>
      <c r="C64" s="7">
        <v>0</v>
      </c>
      <c r="D64" s="7">
        <v>2</v>
      </c>
      <c r="E64" s="11" t="str">
        <f t="shared" si="0"/>
        <v/>
      </c>
      <c r="F64" s="11">
        <f t="shared" si="1"/>
        <v>1.4285714285714285E-2</v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936</v>
      </c>
      <c r="D71" s="41">
        <f>SUM(D72:D155)</f>
        <v>872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-6.8376068376068383E-2</v>
      </c>
      <c r="H71" s="42">
        <f>+IF(OR(AND(E71=""),(G71="")),"",E71*G71)</f>
        <v>-6.8376068376068383E-2</v>
      </c>
    </row>
    <row r="72" spans="1:8" ht="15" x14ac:dyDescent="0.2">
      <c r="B72" s="5" t="s">
        <v>472</v>
      </c>
      <c r="C72" s="7">
        <v>22</v>
      </c>
      <c r="D72" s="7">
        <v>24</v>
      </c>
      <c r="E72" s="13">
        <f>+IF(C72=0,"",C72/C$71)</f>
        <v>2.3504273504273504E-2</v>
      </c>
      <c r="F72" s="13">
        <f>+IF(D72=0,"",D72/D$71)</f>
        <v>2.7522935779816515E-2</v>
      </c>
      <c r="G72" s="12">
        <f>+IF(OR(AND(D72=0),(C72=0)),"0",((D72-C72)/C72))</f>
        <v>9.0909090909090912E-2</v>
      </c>
      <c r="H72" s="15">
        <f>+IF(OR(AND(E72=""),(G72="")),"",E72*G72)</f>
        <v>2.136752136752137E-3</v>
      </c>
    </row>
    <row r="73" spans="1:8" ht="15" x14ac:dyDescent="0.2">
      <c r="B73" s="5" t="s">
        <v>19</v>
      </c>
      <c r="C73" s="7">
        <v>12</v>
      </c>
      <c r="D73" s="7">
        <v>0</v>
      </c>
      <c r="E73" s="13">
        <f t="shared" ref="E73:E142" si="8">+IF(C73=0,"",C73/C$71)</f>
        <v>1.282051282051282E-2</v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>
        <f t="shared" ref="H73:H142" si="11">+IF(OR(AND(E73=""),(G73="")),"",E73*G73)</f>
        <v>0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2</v>
      </c>
      <c r="E74" s="70" t="str">
        <f t="shared" ref="E74" si="12">+IF(C74=0,"",C74/C$71)</f>
        <v/>
      </c>
      <c r="F74" s="70">
        <f t="shared" ref="F74" si="13">+IF(D74=0,"",D74/D$71)</f>
        <v>2.2935779816513763E-3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20</v>
      </c>
      <c r="D75" s="45">
        <v>29</v>
      </c>
      <c r="E75" s="70">
        <f t="shared" si="8"/>
        <v>2.1367521367521368E-2</v>
      </c>
      <c r="F75" s="70">
        <f t="shared" si="9"/>
        <v>3.3256880733944956E-2</v>
      </c>
      <c r="G75" s="67">
        <f t="shared" si="10"/>
        <v>0.45</v>
      </c>
      <c r="H75" s="68">
        <f t="shared" si="11"/>
        <v>9.6153846153846159E-3</v>
      </c>
    </row>
    <row r="76" spans="1:8" s="69" customFormat="1" ht="15" x14ac:dyDescent="0.2">
      <c r="A76" s="71"/>
      <c r="B76" s="66" t="s">
        <v>193</v>
      </c>
      <c r="C76" s="45">
        <v>43</v>
      </c>
      <c r="D76" s="45">
        <v>37</v>
      </c>
      <c r="E76" s="70">
        <f t="shared" si="8"/>
        <v>4.5940170940170943E-2</v>
      </c>
      <c r="F76" s="70">
        <f t="shared" si="9"/>
        <v>4.2431192660550461E-2</v>
      </c>
      <c r="G76" s="67">
        <f t="shared" si="10"/>
        <v>-0.13953488372093023</v>
      </c>
      <c r="H76" s="68">
        <f t="shared" si="11"/>
        <v>-6.4102564102564109E-3</v>
      </c>
    </row>
    <row r="77" spans="1:8" s="69" customFormat="1" ht="15" x14ac:dyDescent="0.2">
      <c r="A77" s="71"/>
      <c r="B77" s="66" t="s">
        <v>21</v>
      </c>
      <c r="C77" s="45">
        <v>9</v>
      </c>
      <c r="D77" s="45">
        <v>10</v>
      </c>
      <c r="E77" s="70">
        <f t="shared" si="8"/>
        <v>9.6153846153846159E-3</v>
      </c>
      <c r="F77" s="70">
        <f t="shared" si="9"/>
        <v>1.1467889908256881E-2</v>
      </c>
      <c r="G77" s="67">
        <f t="shared" si="10"/>
        <v>0.1111111111111111</v>
      </c>
      <c r="H77" s="68">
        <f t="shared" si="11"/>
        <v>1.0683760683760685E-3</v>
      </c>
    </row>
    <row r="78" spans="1:8" s="69" customFormat="1" ht="15" x14ac:dyDescent="0.2">
      <c r="A78" s="65" t="s">
        <v>615</v>
      </c>
      <c r="B78" s="66" t="s">
        <v>40</v>
      </c>
      <c r="C78" s="45">
        <v>3</v>
      </c>
      <c r="D78" s="45">
        <v>0</v>
      </c>
      <c r="E78" s="70">
        <f t="shared" ref="E78" si="16">+IF(C78=0,"",C78/C$71)</f>
        <v>3.205128205128205E-3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1</v>
      </c>
      <c r="E80" s="70" t="str">
        <f t="shared" si="8"/>
        <v/>
      </c>
      <c r="F80" s="70">
        <f t="shared" si="9"/>
        <v>1.1467889908256881E-3</v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1</v>
      </c>
      <c r="E83" s="70">
        <f t="shared" si="8"/>
        <v>3.205128205128205E-3</v>
      </c>
      <c r="F83" s="70">
        <f t="shared" si="9"/>
        <v>1.1467889908256881E-3</v>
      </c>
      <c r="G83" s="67">
        <f t="shared" si="10"/>
        <v>-0.66666666666666663</v>
      </c>
      <c r="H83" s="68">
        <f t="shared" si="11"/>
        <v>-2.1367521367521365E-3</v>
      </c>
    </row>
    <row r="84" spans="1:8" s="69" customFormat="1" ht="15" x14ac:dyDescent="0.2">
      <c r="A84" s="71"/>
      <c r="B84" s="66" t="s">
        <v>22</v>
      </c>
      <c r="C84" s="45">
        <v>4</v>
      </c>
      <c r="D84" s="45">
        <v>1</v>
      </c>
      <c r="E84" s="70">
        <f t="shared" si="8"/>
        <v>4.2735042735042739E-3</v>
      </c>
      <c r="F84" s="70">
        <f t="shared" si="9"/>
        <v>1.1467889908256881E-3</v>
      </c>
      <c r="G84" s="67">
        <f t="shared" si="10"/>
        <v>-0.75</v>
      </c>
      <c r="H84" s="68">
        <f t="shared" si="11"/>
        <v>-3.2051282051282055E-3</v>
      </c>
    </row>
    <row r="85" spans="1:8" s="69" customFormat="1" ht="15" x14ac:dyDescent="0.2">
      <c r="A85" s="71"/>
      <c r="B85" s="66" t="s">
        <v>198</v>
      </c>
      <c r="C85" s="45">
        <v>12</v>
      </c>
      <c r="D85" s="45">
        <v>19</v>
      </c>
      <c r="E85" s="70">
        <f t="shared" si="8"/>
        <v>1.282051282051282E-2</v>
      </c>
      <c r="F85" s="70">
        <f t="shared" si="9"/>
        <v>2.1788990825688075E-2</v>
      </c>
      <c r="G85" s="67">
        <f t="shared" si="10"/>
        <v>0.58333333333333337</v>
      </c>
      <c r="H85" s="68">
        <f t="shared" si="11"/>
        <v>7.478632478632479E-3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5</v>
      </c>
      <c r="E86" s="70" t="str">
        <f t="shared" ref="E86" si="20">+IF(C86=0,"",C86/C$71)</f>
        <v/>
      </c>
      <c r="F86" s="70">
        <f t="shared" ref="F86" si="21">+IF(D86=0,"",D86/D$71)</f>
        <v>5.7339449541284407E-3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37</v>
      </c>
      <c r="D87" s="7">
        <v>41</v>
      </c>
      <c r="E87" s="13">
        <f t="shared" si="8"/>
        <v>3.9529914529914528E-2</v>
      </c>
      <c r="F87" s="13">
        <f t="shared" si="9"/>
        <v>4.7018348623853214E-2</v>
      </c>
      <c r="G87" s="12">
        <f t="shared" si="10"/>
        <v>0.10810810810810811</v>
      </c>
      <c r="H87" s="15">
        <f t="shared" si="11"/>
        <v>4.2735042735042739E-3</v>
      </c>
    </row>
    <row r="88" spans="1:8" ht="15" x14ac:dyDescent="0.2">
      <c r="B88" s="5" t="s">
        <v>200</v>
      </c>
      <c r="C88" s="7">
        <v>0</v>
      </c>
      <c r="D88" s="7">
        <v>7</v>
      </c>
      <c r="E88" s="13" t="str">
        <f t="shared" si="8"/>
        <v/>
      </c>
      <c r="F88" s="13">
        <f t="shared" si="9"/>
        <v>8.027522935779817E-3</v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3</v>
      </c>
      <c r="D89" s="7">
        <v>7</v>
      </c>
      <c r="E89" s="13">
        <f t="shared" si="8"/>
        <v>3.205128205128205E-3</v>
      </c>
      <c r="F89" s="13">
        <f t="shared" si="9"/>
        <v>8.027522935779817E-3</v>
      </c>
      <c r="G89" s="12">
        <f t="shared" si="10"/>
        <v>1.3333333333333333</v>
      </c>
      <c r="H89" s="15">
        <f t="shared" si="11"/>
        <v>4.2735042735042731E-3</v>
      </c>
    </row>
    <row r="90" spans="1:8" ht="15" x14ac:dyDescent="0.2">
      <c r="B90" s="5" t="s">
        <v>474</v>
      </c>
      <c r="C90" s="7">
        <v>4</v>
      </c>
      <c r="D90" s="7">
        <v>1</v>
      </c>
      <c r="E90" s="13">
        <f t="shared" si="8"/>
        <v>4.2735042735042739E-3</v>
      </c>
      <c r="F90" s="13">
        <f t="shared" si="9"/>
        <v>1.1467889908256881E-3</v>
      </c>
      <c r="G90" s="12">
        <f t="shared" si="10"/>
        <v>-0.75</v>
      </c>
      <c r="H90" s="15">
        <f t="shared" si="11"/>
        <v>-3.2051282051282055E-3</v>
      </c>
    </row>
    <row r="91" spans="1:8" ht="15" x14ac:dyDescent="0.2">
      <c r="B91" s="5" t="s">
        <v>201</v>
      </c>
      <c r="C91" s="7">
        <v>0</v>
      </c>
      <c r="D91" s="7">
        <v>1</v>
      </c>
      <c r="E91" s="13" t="str">
        <f t="shared" si="8"/>
        <v/>
      </c>
      <c r="F91" s="13">
        <f t="shared" si="9"/>
        <v>1.1467889908256881E-3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2</v>
      </c>
      <c r="E92" s="70" t="str">
        <f t="shared" ref="E92:E93" si="24">+IF(C92=0,"",C92/C$71)</f>
        <v/>
      </c>
      <c r="F92" s="70">
        <f t="shared" ref="F92:F93" si="25">+IF(D92=0,"",D92/D$71)</f>
        <v>2.2935779816513763E-3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1</v>
      </c>
      <c r="E93" s="70" t="str">
        <f t="shared" si="24"/>
        <v/>
      </c>
      <c r="F93" s="70">
        <f t="shared" si="25"/>
        <v>1.1467889908256881E-3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7</v>
      </c>
      <c r="D94" s="45">
        <v>9</v>
      </c>
      <c r="E94" s="70">
        <f t="shared" si="8"/>
        <v>7.478632478632479E-3</v>
      </c>
      <c r="F94" s="70">
        <f t="shared" si="9"/>
        <v>1.0321100917431193E-2</v>
      </c>
      <c r="G94" s="67">
        <f t="shared" si="10"/>
        <v>0.2857142857142857</v>
      </c>
      <c r="H94" s="68">
        <f t="shared" si="11"/>
        <v>2.1367521367521365E-3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5</v>
      </c>
      <c r="D97" s="45">
        <v>19</v>
      </c>
      <c r="E97" s="70">
        <f t="shared" si="8"/>
        <v>5.341880341880342E-3</v>
      </c>
      <c r="F97" s="70">
        <f t="shared" si="9"/>
        <v>2.1788990825688075E-2</v>
      </c>
      <c r="G97" s="67">
        <f t="shared" si="10"/>
        <v>2.8</v>
      </c>
      <c r="H97" s="68">
        <f t="shared" si="11"/>
        <v>1.4957264957264956E-2</v>
      </c>
    </row>
    <row r="98" spans="1:8" s="69" customFormat="1" ht="15" x14ac:dyDescent="0.2">
      <c r="A98" s="71"/>
      <c r="B98" s="66" t="s">
        <v>204</v>
      </c>
      <c r="C98" s="45">
        <v>8</v>
      </c>
      <c r="D98" s="45">
        <v>5</v>
      </c>
      <c r="E98" s="70">
        <f t="shared" si="8"/>
        <v>8.5470085470085479E-3</v>
      </c>
      <c r="F98" s="70">
        <f t="shared" si="9"/>
        <v>5.7339449541284407E-3</v>
      </c>
      <c r="G98" s="67">
        <f t="shared" si="10"/>
        <v>-0.375</v>
      </c>
      <c r="H98" s="68">
        <f t="shared" si="11"/>
        <v>-3.2051282051282055E-3</v>
      </c>
    </row>
    <row r="99" spans="1:8" s="69" customFormat="1" ht="15" x14ac:dyDescent="0.2">
      <c r="A99" s="71"/>
      <c r="B99" s="66" t="s">
        <v>475</v>
      </c>
      <c r="C99" s="45">
        <v>11</v>
      </c>
      <c r="D99" s="45">
        <v>8</v>
      </c>
      <c r="E99" s="70">
        <f t="shared" si="8"/>
        <v>1.1752136752136752E-2</v>
      </c>
      <c r="F99" s="70">
        <f t="shared" si="9"/>
        <v>9.1743119266055051E-3</v>
      </c>
      <c r="G99" s="67">
        <f t="shared" si="10"/>
        <v>-0.27272727272727271</v>
      </c>
      <c r="H99" s="68">
        <f t="shared" si="11"/>
        <v>-3.205128205128205E-3</v>
      </c>
    </row>
    <row r="100" spans="1:8" s="69" customFormat="1" ht="15" x14ac:dyDescent="0.2">
      <c r="A100" s="71"/>
      <c r="B100" s="66" t="s">
        <v>23</v>
      </c>
      <c r="C100" s="45">
        <v>1</v>
      </c>
      <c r="D100" s="45">
        <v>1</v>
      </c>
      <c r="E100" s="70">
        <f t="shared" si="8"/>
        <v>1.0683760683760685E-3</v>
      </c>
      <c r="F100" s="70">
        <f t="shared" si="9"/>
        <v>1.1467889908256881E-3</v>
      </c>
      <c r="G100" s="67">
        <f t="shared" si="10"/>
        <v>0</v>
      </c>
      <c r="H100" s="68">
        <f t="shared" si="11"/>
        <v>0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4</v>
      </c>
      <c r="D102" s="45">
        <v>8</v>
      </c>
      <c r="E102" s="70">
        <f t="shared" si="8"/>
        <v>4.2735042735042739E-3</v>
      </c>
      <c r="F102" s="70">
        <f t="shared" si="9"/>
        <v>9.1743119266055051E-3</v>
      </c>
      <c r="G102" s="67">
        <f t="shared" si="10"/>
        <v>1</v>
      </c>
      <c r="H102" s="68">
        <f t="shared" si="11"/>
        <v>4.2735042735042739E-3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1</v>
      </c>
      <c r="E103" s="70" t="str">
        <f t="shared" ref="E103" si="28">+IF(C103=0,"",C103/C$71)</f>
        <v/>
      </c>
      <c r="F103" s="70">
        <f t="shared" ref="F103" si="29">+IF(D103=0,"",D103/D$71)</f>
        <v>1.1467889908256881E-3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1</v>
      </c>
      <c r="E104" s="13" t="str">
        <f t="shared" si="8"/>
        <v/>
      </c>
      <c r="F104" s="13">
        <f t="shared" si="9"/>
        <v>1.1467889908256881E-3</v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4</v>
      </c>
      <c r="D105" s="7">
        <v>6</v>
      </c>
      <c r="E105" s="13">
        <f t="shared" si="8"/>
        <v>4.2735042735042739E-3</v>
      </c>
      <c r="F105" s="13">
        <f t="shared" si="9"/>
        <v>6.8807339449541288E-3</v>
      </c>
      <c r="G105" s="12">
        <f t="shared" si="10"/>
        <v>0.5</v>
      </c>
      <c r="H105" s="15">
        <f t="shared" si="11"/>
        <v>2.136752136752137E-3</v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4</v>
      </c>
      <c r="D107" s="7">
        <v>1</v>
      </c>
      <c r="E107" s="13">
        <f t="shared" si="8"/>
        <v>4.2735042735042739E-3</v>
      </c>
      <c r="F107" s="13">
        <f t="shared" si="9"/>
        <v>1.1467889908256881E-3</v>
      </c>
      <c r="G107" s="12">
        <f t="shared" si="10"/>
        <v>-0.75</v>
      </c>
      <c r="H107" s="15">
        <f t="shared" si="11"/>
        <v>-3.2051282051282055E-3</v>
      </c>
    </row>
    <row r="108" spans="1:8" ht="15" x14ac:dyDescent="0.2">
      <c r="B108" s="5" t="s">
        <v>210</v>
      </c>
      <c r="C108" s="7">
        <v>1</v>
      </c>
      <c r="D108" s="7">
        <v>2</v>
      </c>
      <c r="E108" s="13">
        <f t="shared" si="8"/>
        <v>1.0683760683760685E-3</v>
      </c>
      <c r="F108" s="13">
        <f t="shared" si="9"/>
        <v>2.2935779816513763E-3</v>
      </c>
      <c r="G108" s="12">
        <f t="shared" si="10"/>
        <v>1</v>
      </c>
      <c r="H108" s="15">
        <f t="shared" si="11"/>
        <v>1.0683760683760685E-3</v>
      </c>
    </row>
    <row r="109" spans="1:8" ht="15" x14ac:dyDescent="0.2">
      <c r="B109" s="5" t="s">
        <v>211</v>
      </c>
      <c r="C109" s="7">
        <v>14</v>
      </c>
      <c r="D109" s="7">
        <v>6</v>
      </c>
      <c r="E109" s="13">
        <f t="shared" si="8"/>
        <v>1.4957264957264958E-2</v>
      </c>
      <c r="F109" s="13">
        <f t="shared" si="9"/>
        <v>6.8807339449541288E-3</v>
      </c>
      <c r="G109" s="12">
        <f t="shared" si="10"/>
        <v>-0.5714285714285714</v>
      </c>
      <c r="H109" s="15">
        <f t="shared" si="11"/>
        <v>-8.5470085470085461E-3</v>
      </c>
    </row>
    <row r="110" spans="1:8" ht="15" x14ac:dyDescent="0.2">
      <c r="B110" s="5" t="s">
        <v>212</v>
      </c>
      <c r="C110" s="7">
        <v>3</v>
      </c>
      <c r="D110" s="7">
        <v>3</v>
      </c>
      <c r="E110" s="13">
        <f t="shared" si="8"/>
        <v>3.205128205128205E-3</v>
      </c>
      <c r="F110" s="13">
        <f t="shared" si="9"/>
        <v>3.4403669724770644E-3</v>
      </c>
      <c r="G110" s="12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5</v>
      </c>
      <c r="D111" s="7">
        <v>4</v>
      </c>
      <c r="E111" s="13">
        <f t="shared" si="8"/>
        <v>5.341880341880342E-3</v>
      </c>
      <c r="F111" s="13">
        <f t="shared" si="9"/>
        <v>4.5871559633027525E-3</v>
      </c>
      <c r="G111" s="12">
        <f t="shared" si="10"/>
        <v>-0.2</v>
      </c>
      <c r="H111" s="15">
        <f t="shared" si="11"/>
        <v>-1.0683760683760685E-3</v>
      </c>
    </row>
    <row r="112" spans="1:8" ht="15" x14ac:dyDescent="0.2">
      <c r="B112" s="5" t="s">
        <v>213</v>
      </c>
      <c r="C112" s="7">
        <v>0</v>
      </c>
      <c r="D112" s="7">
        <v>1</v>
      </c>
      <c r="E112" s="13" t="str">
        <f t="shared" si="8"/>
        <v/>
      </c>
      <c r="F112" s="13">
        <f t="shared" si="9"/>
        <v>1.1467889908256881E-3</v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</v>
      </c>
      <c r="D114" s="7">
        <v>2</v>
      </c>
      <c r="E114" s="13">
        <f t="shared" si="8"/>
        <v>3.205128205128205E-3</v>
      </c>
      <c r="F114" s="13">
        <f t="shared" si="9"/>
        <v>2.2935779816513763E-3</v>
      </c>
      <c r="G114" s="12">
        <f t="shared" si="10"/>
        <v>-0.33333333333333331</v>
      </c>
      <c r="H114" s="15">
        <f t="shared" si="11"/>
        <v>-1.0683760683760683E-3</v>
      </c>
    </row>
    <row r="115" spans="2:8" ht="15" x14ac:dyDescent="0.2">
      <c r="B115" s="5" t="s">
        <v>29</v>
      </c>
      <c r="C115" s="7">
        <v>5</v>
      </c>
      <c r="D115" s="7">
        <v>6</v>
      </c>
      <c r="E115" s="13">
        <f t="shared" si="8"/>
        <v>5.341880341880342E-3</v>
      </c>
      <c r="F115" s="13">
        <f t="shared" si="9"/>
        <v>6.8807339449541288E-3</v>
      </c>
      <c r="G115" s="12">
        <f t="shared" si="10"/>
        <v>0.2</v>
      </c>
      <c r="H115" s="15">
        <f t="shared" si="11"/>
        <v>1.0683760683760685E-3</v>
      </c>
    </row>
    <row r="116" spans="2:8" ht="15" x14ac:dyDescent="0.2">
      <c r="B116" s="5" t="s">
        <v>215</v>
      </c>
      <c r="C116" s="7">
        <v>6</v>
      </c>
      <c r="D116" s="7">
        <v>1</v>
      </c>
      <c r="E116" s="13">
        <f t="shared" si="8"/>
        <v>6.41025641025641E-3</v>
      </c>
      <c r="F116" s="13">
        <f t="shared" si="9"/>
        <v>1.1467889908256881E-3</v>
      </c>
      <c r="G116" s="12">
        <f t="shared" si="10"/>
        <v>-0.83333333333333337</v>
      </c>
      <c r="H116" s="15">
        <f t="shared" si="11"/>
        <v>-5.341880341880342E-3</v>
      </c>
    </row>
    <row r="117" spans="2:8" ht="15" x14ac:dyDescent="0.2">
      <c r="B117" s="5" t="s">
        <v>30</v>
      </c>
      <c r="C117" s="7">
        <v>24</v>
      </c>
      <c r="D117" s="7">
        <v>4</v>
      </c>
      <c r="E117" s="13">
        <f t="shared" si="8"/>
        <v>2.564102564102564E-2</v>
      </c>
      <c r="F117" s="13">
        <f t="shared" si="9"/>
        <v>4.5871559633027525E-3</v>
      </c>
      <c r="G117" s="12">
        <f t="shared" si="10"/>
        <v>-0.83333333333333337</v>
      </c>
      <c r="H117" s="15">
        <f t="shared" si="11"/>
        <v>-2.1367521367521368E-2</v>
      </c>
    </row>
    <row r="118" spans="2:8" ht="15" x14ac:dyDescent="0.2">
      <c r="B118" s="5" t="s">
        <v>28</v>
      </c>
      <c r="C118" s="7">
        <v>5</v>
      </c>
      <c r="D118" s="7">
        <v>2</v>
      </c>
      <c r="E118" s="13">
        <f t="shared" si="8"/>
        <v>5.341880341880342E-3</v>
      </c>
      <c r="F118" s="13">
        <f t="shared" si="9"/>
        <v>2.2935779816513763E-3</v>
      </c>
      <c r="G118" s="12">
        <f t="shared" si="10"/>
        <v>-0.6</v>
      </c>
      <c r="H118" s="15">
        <f t="shared" si="11"/>
        <v>-3.205128205128205E-3</v>
      </c>
    </row>
    <row r="119" spans="2:8" ht="15" x14ac:dyDescent="0.2">
      <c r="B119" s="5" t="s">
        <v>31</v>
      </c>
      <c r="C119" s="7">
        <v>22</v>
      </c>
      <c r="D119" s="7">
        <v>16</v>
      </c>
      <c r="E119" s="13">
        <f t="shared" si="8"/>
        <v>2.3504273504273504E-2</v>
      </c>
      <c r="F119" s="13">
        <f t="shared" si="9"/>
        <v>1.834862385321101E-2</v>
      </c>
      <c r="G119" s="12">
        <f t="shared" si="10"/>
        <v>-0.27272727272727271</v>
      </c>
      <c r="H119" s="15">
        <f t="shared" si="11"/>
        <v>-6.41025641025641E-3</v>
      </c>
    </row>
    <row r="120" spans="2:8" ht="15" x14ac:dyDescent="0.2">
      <c r="B120" s="5" t="s">
        <v>216</v>
      </c>
      <c r="C120" s="7">
        <v>17</v>
      </c>
      <c r="D120" s="7">
        <v>21</v>
      </c>
      <c r="E120" s="13">
        <f t="shared" si="8"/>
        <v>1.8162393162393164E-2</v>
      </c>
      <c r="F120" s="13">
        <f t="shared" si="9"/>
        <v>2.4082568807339451E-2</v>
      </c>
      <c r="G120" s="12">
        <f t="shared" si="10"/>
        <v>0.23529411764705882</v>
      </c>
      <c r="H120" s="15">
        <f t="shared" si="11"/>
        <v>4.2735042735042739E-3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19</v>
      </c>
      <c r="D122" s="7">
        <v>22</v>
      </c>
      <c r="E122" s="13">
        <f t="shared" si="8"/>
        <v>2.02991452991453E-2</v>
      </c>
      <c r="F122" s="13">
        <f t="shared" si="9"/>
        <v>2.5229357798165139E-2</v>
      </c>
      <c r="G122" s="12">
        <f t="shared" si="10"/>
        <v>0.15789473684210525</v>
      </c>
      <c r="H122" s="15">
        <f t="shared" si="11"/>
        <v>3.205128205128205E-3</v>
      </c>
    </row>
    <row r="123" spans="2:8" ht="15" x14ac:dyDescent="0.2">
      <c r="B123" s="5" t="s">
        <v>217</v>
      </c>
      <c r="C123" s="7">
        <v>27</v>
      </c>
      <c r="D123" s="7">
        <v>11</v>
      </c>
      <c r="E123" s="13">
        <f t="shared" si="8"/>
        <v>2.8846153846153848E-2</v>
      </c>
      <c r="F123" s="13">
        <f t="shared" si="9"/>
        <v>1.261467889908257E-2</v>
      </c>
      <c r="G123" s="12">
        <f t="shared" si="10"/>
        <v>-0.59259259259259256</v>
      </c>
      <c r="H123" s="15">
        <f t="shared" si="11"/>
        <v>-1.7094017094017096E-2</v>
      </c>
    </row>
    <row r="124" spans="2:8" ht="15" x14ac:dyDescent="0.2">
      <c r="B124" s="5" t="s">
        <v>477</v>
      </c>
      <c r="C124" s="7">
        <v>2</v>
      </c>
      <c r="D124" s="7">
        <v>2</v>
      </c>
      <c r="E124" s="13">
        <f t="shared" si="8"/>
        <v>2.136752136752137E-3</v>
      </c>
      <c r="F124" s="13">
        <f t="shared" si="9"/>
        <v>2.2935779816513763E-3</v>
      </c>
      <c r="G124" s="12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383</v>
      </c>
      <c r="D125" s="7">
        <v>400</v>
      </c>
      <c r="E125" s="13">
        <f t="shared" si="8"/>
        <v>0.40918803418803418</v>
      </c>
      <c r="F125" s="13">
        <f t="shared" si="9"/>
        <v>0.45871559633027525</v>
      </c>
      <c r="G125" s="12">
        <f t="shared" si="10"/>
        <v>4.4386422976501305E-2</v>
      </c>
      <c r="H125" s="15">
        <f t="shared" si="11"/>
        <v>1.816239316239316E-2</v>
      </c>
    </row>
    <row r="126" spans="2:8" ht="15" x14ac:dyDescent="0.2">
      <c r="B126" s="5" t="s">
        <v>218</v>
      </c>
      <c r="C126" s="7">
        <v>11</v>
      </c>
      <c r="D126" s="7">
        <v>2</v>
      </c>
      <c r="E126" s="13">
        <f t="shared" si="8"/>
        <v>1.1752136752136752E-2</v>
      </c>
      <c r="F126" s="13">
        <f t="shared" si="9"/>
        <v>2.2935779816513763E-3</v>
      </c>
      <c r="G126" s="12">
        <f t="shared" si="10"/>
        <v>-0.81818181818181823</v>
      </c>
      <c r="H126" s="15">
        <f t="shared" si="11"/>
        <v>-9.6153846153846159E-3</v>
      </c>
    </row>
    <row r="127" spans="2:8" ht="15" x14ac:dyDescent="0.2">
      <c r="B127" s="5" t="s">
        <v>219</v>
      </c>
      <c r="C127" s="7">
        <v>3</v>
      </c>
      <c r="D127" s="7">
        <v>5</v>
      </c>
      <c r="E127" s="13">
        <f t="shared" si="8"/>
        <v>3.205128205128205E-3</v>
      </c>
      <c r="F127" s="13">
        <f t="shared" si="9"/>
        <v>5.7339449541284407E-3</v>
      </c>
      <c r="G127" s="12">
        <f t="shared" si="10"/>
        <v>0.66666666666666663</v>
      </c>
      <c r="H127" s="15">
        <f t="shared" si="11"/>
        <v>2.1367521367521365E-3</v>
      </c>
    </row>
    <row r="128" spans="2:8" ht="15" x14ac:dyDescent="0.2">
      <c r="B128" s="5" t="s">
        <v>33</v>
      </c>
      <c r="C128" s="7">
        <v>2</v>
      </c>
      <c r="D128" s="7">
        <v>2</v>
      </c>
      <c r="E128" s="13">
        <f t="shared" si="8"/>
        <v>2.136752136752137E-3</v>
      </c>
      <c r="F128" s="13">
        <f t="shared" si="9"/>
        <v>2.2935779816513763E-3</v>
      </c>
      <c r="G128" s="12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7</v>
      </c>
      <c r="D129" s="7">
        <v>9</v>
      </c>
      <c r="E129" s="13">
        <f t="shared" si="8"/>
        <v>7.478632478632479E-3</v>
      </c>
      <c r="F129" s="13">
        <f t="shared" si="9"/>
        <v>1.0321100917431193E-2</v>
      </c>
      <c r="G129" s="12">
        <f t="shared" si="10"/>
        <v>0.2857142857142857</v>
      </c>
      <c r="H129" s="15">
        <f t="shared" si="11"/>
        <v>2.1367521367521365E-3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16</v>
      </c>
      <c r="D131" s="7">
        <v>39</v>
      </c>
      <c r="E131" s="13">
        <f t="shared" si="8"/>
        <v>1.7094017094017096E-2</v>
      </c>
      <c r="F131" s="13">
        <f t="shared" si="9"/>
        <v>4.4724770642201837E-2</v>
      </c>
      <c r="G131" s="12">
        <f t="shared" si="10"/>
        <v>1.4375</v>
      </c>
      <c r="H131" s="15">
        <f t="shared" si="11"/>
        <v>2.4572649572649576E-2</v>
      </c>
    </row>
    <row r="132" spans="1:8" ht="15" x14ac:dyDescent="0.2">
      <c r="B132" s="5" t="s">
        <v>34</v>
      </c>
      <c r="C132" s="7">
        <v>1</v>
      </c>
      <c r="D132" s="7">
        <v>1</v>
      </c>
      <c r="E132" s="13">
        <f t="shared" si="8"/>
        <v>1.0683760683760685E-3</v>
      </c>
      <c r="F132" s="13">
        <f t="shared" si="9"/>
        <v>1.1467889908256881E-3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2</v>
      </c>
      <c r="D133" s="7">
        <v>1</v>
      </c>
      <c r="E133" s="13">
        <f t="shared" si="8"/>
        <v>2.136752136752137E-3</v>
      </c>
      <c r="F133" s="13">
        <f t="shared" si="9"/>
        <v>1.1467889908256881E-3</v>
      </c>
      <c r="G133" s="12">
        <f t="shared" si="10"/>
        <v>-0.5</v>
      </c>
      <c r="H133" s="15">
        <f t="shared" si="11"/>
        <v>-1.0683760683760685E-3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</v>
      </c>
      <c r="D135" s="7">
        <v>4</v>
      </c>
      <c r="E135" s="13">
        <f t="shared" si="8"/>
        <v>1.0683760683760685E-3</v>
      </c>
      <c r="F135" s="13">
        <f t="shared" si="9"/>
        <v>4.5871559633027525E-3</v>
      </c>
      <c r="G135" s="12">
        <f t="shared" si="10"/>
        <v>3</v>
      </c>
      <c r="H135" s="15">
        <f t="shared" si="11"/>
        <v>3.2051282051282055E-3</v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3</v>
      </c>
      <c r="D137" s="7">
        <v>14</v>
      </c>
      <c r="E137" s="13">
        <f t="shared" si="8"/>
        <v>3.205128205128205E-3</v>
      </c>
      <c r="F137" s="13">
        <f t="shared" si="9"/>
        <v>1.6055045871559634E-2</v>
      </c>
      <c r="G137" s="12">
        <f t="shared" si="10"/>
        <v>3.6666666666666665</v>
      </c>
      <c r="H137" s="15">
        <f t="shared" si="11"/>
        <v>1.1752136752136752E-2</v>
      </c>
    </row>
    <row r="138" spans="1:8" ht="30" x14ac:dyDescent="0.2">
      <c r="B138" s="5" t="s">
        <v>224</v>
      </c>
      <c r="C138" s="7">
        <v>1</v>
      </c>
      <c r="D138" s="7">
        <v>0</v>
      </c>
      <c r="E138" s="13">
        <f t="shared" si="8"/>
        <v>1.0683760683760685E-3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2</v>
      </c>
      <c r="D139" s="7">
        <v>13</v>
      </c>
      <c r="E139" s="13">
        <f t="shared" si="8"/>
        <v>2.136752136752137E-3</v>
      </c>
      <c r="F139" s="13">
        <f t="shared" si="9"/>
        <v>1.4908256880733946E-2</v>
      </c>
      <c r="G139" s="12">
        <f t="shared" si="10"/>
        <v>5.5</v>
      </c>
      <c r="H139" s="15">
        <f t="shared" si="11"/>
        <v>1.1752136752136754E-2</v>
      </c>
    </row>
    <row r="140" spans="1:8" ht="15" x14ac:dyDescent="0.2">
      <c r="B140" s="5" t="s">
        <v>46</v>
      </c>
      <c r="C140" s="7">
        <v>2</v>
      </c>
      <c r="D140" s="7">
        <v>5</v>
      </c>
      <c r="E140" s="13">
        <f t="shared" si="8"/>
        <v>2.136752136752137E-3</v>
      </c>
      <c r="F140" s="13">
        <f t="shared" si="9"/>
        <v>5.7339449541284407E-3</v>
      </c>
      <c r="G140" s="12">
        <f t="shared" si="10"/>
        <v>1.5</v>
      </c>
      <c r="H140" s="15">
        <f t="shared" si="11"/>
        <v>3.2051282051282055E-3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4</v>
      </c>
      <c r="D144" s="7">
        <v>5</v>
      </c>
      <c r="E144" s="13">
        <f t="shared" si="36"/>
        <v>4.2735042735042739E-3</v>
      </c>
      <c r="F144" s="13">
        <f t="shared" si="37"/>
        <v>5.7339449541284407E-3</v>
      </c>
      <c r="G144" s="12">
        <f t="shared" si="38"/>
        <v>0.25</v>
      </c>
      <c r="H144" s="15">
        <f t="shared" si="39"/>
        <v>1.0683760683760685E-3</v>
      </c>
    </row>
    <row r="145" spans="1:8" ht="15" x14ac:dyDescent="0.2">
      <c r="B145" s="5" t="s">
        <v>226</v>
      </c>
      <c r="C145" s="7">
        <v>3</v>
      </c>
      <c r="D145" s="7">
        <v>2</v>
      </c>
      <c r="E145" s="13">
        <f t="shared" si="36"/>
        <v>3.205128205128205E-3</v>
      </c>
      <c r="F145" s="13">
        <f t="shared" si="37"/>
        <v>2.2935779816513763E-3</v>
      </c>
      <c r="G145" s="12">
        <f t="shared" si="38"/>
        <v>-0.33333333333333331</v>
      </c>
      <c r="H145" s="15">
        <f t="shared" si="39"/>
        <v>-1.0683760683760683E-3</v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1</v>
      </c>
      <c r="E147" s="13" t="str">
        <f t="shared" si="36"/>
        <v/>
      </c>
      <c r="F147" s="13">
        <f t="shared" si="37"/>
        <v>1.1467889908256881E-3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30</v>
      </c>
      <c r="D148" s="7">
        <v>3</v>
      </c>
      <c r="E148" s="13">
        <f t="shared" si="36"/>
        <v>3.2051282051282048E-2</v>
      </c>
      <c r="F148" s="13">
        <f t="shared" si="37"/>
        <v>3.4403669724770644E-3</v>
      </c>
      <c r="G148" s="12">
        <f t="shared" si="38"/>
        <v>-0.9</v>
      </c>
      <c r="H148" s="15">
        <f t="shared" si="39"/>
        <v>-2.8846153846153844E-2</v>
      </c>
    </row>
    <row r="149" spans="1:8" ht="15" x14ac:dyDescent="0.2">
      <c r="B149" s="5" t="s">
        <v>45</v>
      </c>
      <c r="C149" s="7">
        <v>3</v>
      </c>
      <c r="D149" s="7">
        <v>4</v>
      </c>
      <c r="E149" s="13">
        <f t="shared" si="36"/>
        <v>3.205128205128205E-3</v>
      </c>
      <c r="F149" s="13">
        <f t="shared" si="37"/>
        <v>4.5871559633027525E-3</v>
      </c>
      <c r="G149" s="12">
        <f t="shared" si="38"/>
        <v>0.33333333333333331</v>
      </c>
      <c r="H149" s="15">
        <f t="shared" si="39"/>
        <v>1.0683760683760683E-3</v>
      </c>
    </row>
    <row r="150" spans="1:8" ht="15" x14ac:dyDescent="0.2">
      <c r="B150" s="5" t="s">
        <v>43</v>
      </c>
      <c r="C150" s="7">
        <v>92</v>
      </c>
      <c r="D150" s="7">
        <v>0</v>
      </c>
      <c r="E150" s="13">
        <f t="shared" si="36"/>
        <v>9.8290598290598288E-2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1</v>
      </c>
      <c r="D151" s="7">
        <v>0</v>
      </c>
      <c r="E151" s="13">
        <f t="shared" si="36"/>
        <v>1.0683760683760685E-3</v>
      </c>
      <c r="F151" s="13" t="str">
        <f t="shared" si="37"/>
        <v/>
      </c>
      <c r="G151" s="12" t="str">
        <f t="shared" si="38"/>
        <v>0</v>
      </c>
      <c r="H151" s="15">
        <f t="shared" si="39"/>
        <v>0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11</v>
      </c>
      <c r="E152" s="70" t="str">
        <f t="shared" ref="E152:E155" si="40">+IF(C152=0,"",C152/C$71)</f>
        <v/>
      </c>
      <c r="F152" s="70">
        <f t="shared" ref="F152:F155" si="41">+IF(D152=0,"",D152/D$71)</f>
        <v>1.261467889908257E-2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742</v>
      </c>
      <c r="D161" s="41">
        <f>SUM(D162:D323)</f>
        <v>1055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0.42183288409703507</v>
      </c>
      <c r="H161" s="42">
        <f>+IF(OR(AND(E161=""),(G161="")),"",E161*G161)</f>
        <v>0.42183288409703507</v>
      </c>
    </row>
    <row r="162" spans="1:8" s="69" customFormat="1" ht="15" x14ac:dyDescent="0.2">
      <c r="A162" s="71"/>
      <c r="B162" s="72" t="s">
        <v>482</v>
      </c>
      <c r="C162" s="45">
        <v>32</v>
      </c>
      <c r="D162" s="45">
        <v>5</v>
      </c>
      <c r="E162" s="70">
        <f>+IF(C162=0,"",C162/C$161)</f>
        <v>4.3126684636118601E-2</v>
      </c>
      <c r="F162" s="70">
        <f>+IF(D162=0,"",D162/D$161)</f>
        <v>4.7393364928909956E-3</v>
      </c>
      <c r="G162" s="67">
        <f>+IF(OR(AND(D162=0),(C162=0)),"0",((D162-C162)/C162))</f>
        <v>-0.84375</v>
      </c>
      <c r="H162" s="68">
        <f>+IF(OR(AND(E162=""),(G162="")),"",E162*G162)</f>
        <v>-3.638814016172507E-2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3</v>
      </c>
      <c r="E163" s="70">
        <f t="shared" ref="E163:E232" si="44">+IF(C163=0,"",C163/C$161)</f>
        <v>2.6954177897574125E-3</v>
      </c>
      <c r="F163" s="70">
        <f t="shared" ref="F163:F232" si="45">+IF(D163=0,"",D163/D$161)</f>
        <v>2.843601895734597E-3</v>
      </c>
      <c r="G163" s="67">
        <f t="shared" ref="G163:G232" si="46">+IF(OR(AND(D163=0),(C163=0)),"0",((D163-C163)/C163))</f>
        <v>0.5</v>
      </c>
      <c r="H163" s="68">
        <f t="shared" ref="H163:H232" si="47">+IF(OR(AND(E163=""),(G163="")),"",E163*G163)</f>
        <v>1.3477088948787063E-3</v>
      </c>
    </row>
    <row r="164" spans="1:8" s="69" customFormat="1" ht="30" x14ac:dyDescent="0.2">
      <c r="A164" s="71"/>
      <c r="B164" s="72" t="s">
        <v>484</v>
      </c>
      <c r="C164" s="45">
        <v>18</v>
      </c>
      <c r="D164" s="45">
        <v>8</v>
      </c>
      <c r="E164" s="70">
        <f t="shared" si="44"/>
        <v>2.4258760107816711E-2</v>
      </c>
      <c r="F164" s="70">
        <f t="shared" si="45"/>
        <v>7.5829383886255926E-3</v>
      </c>
      <c r="G164" s="67">
        <f t="shared" si="46"/>
        <v>-0.55555555555555558</v>
      </c>
      <c r="H164" s="68">
        <f t="shared" si="47"/>
        <v>-1.3477088948787063E-2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3</v>
      </c>
      <c r="D166" s="45">
        <v>6</v>
      </c>
      <c r="E166" s="70">
        <f t="shared" si="44"/>
        <v>4.0431266846361188E-3</v>
      </c>
      <c r="F166" s="70">
        <f t="shared" si="45"/>
        <v>5.6872037914691941E-3</v>
      </c>
      <c r="G166" s="67">
        <f t="shared" si="46"/>
        <v>1</v>
      </c>
      <c r="H166" s="68">
        <f t="shared" si="47"/>
        <v>4.0431266846361188E-3</v>
      </c>
    </row>
    <row r="167" spans="1:8" s="69" customFormat="1" ht="15" x14ac:dyDescent="0.2">
      <c r="A167" s="71"/>
      <c r="B167" s="72" t="s">
        <v>49</v>
      </c>
      <c r="C167" s="45">
        <v>68</v>
      </c>
      <c r="D167" s="45">
        <v>179</v>
      </c>
      <c r="E167" s="70">
        <f t="shared" si="44"/>
        <v>9.1644204851752023E-2</v>
      </c>
      <c r="F167" s="70">
        <f t="shared" si="45"/>
        <v>0.16966824644549763</v>
      </c>
      <c r="G167" s="67">
        <f t="shared" si="46"/>
        <v>1.6323529411764706</v>
      </c>
      <c r="H167" s="68">
        <f t="shared" si="47"/>
        <v>0.14959568733153639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3</v>
      </c>
      <c r="E168" s="70">
        <f t="shared" si="44"/>
        <v>1.3477088948787063E-3</v>
      </c>
      <c r="F168" s="70">
        <f t="shared" si="45"/>
        <v>2.843601895734597E-3</v>
      </c>
      <c r="G168" s="67">
        <f t="shared" si="46"/>
        <v>2</v>
      </c>
      <c r="H168" s="68">
        <f t="shared" si="47"/>
        <v>2.6954177897574125E-3</v>
      </c>
    </row>
    <row r="169" spans="1:8" s="69" customFormat="1" ht="15" x14ac:dyDescent="0.2">
      <c r="A169" s="71"/>
      <c r="B169" s="72" t="s">
        <v>229</v>
      </c>
      <c r="C169" s="45">
        <v>14</v>
      </c>
      <c r="D169" s="45">
        <v>24</v>
      </c>
      <c r="E169" s="70">
        <f t="shared" si="44"/>
        <v>1.8867924528301886E-2</v>
      </c>
      <c r="F169" s="70">
        <f t="shared" si="45"/>
        <v>2.2748815165876776E-2</v>
      </c>
      <c r="G169" s="67">
        <f t="shared" si="46"/>
        <v>0.7142857142857143</v>
      </c>
      <c r="H169" s="68">
        <f t="shared" si="47"/>
        <v>1.3477088948787061E-2</v>
      </c>
    </row>
    <row r="170" spans="1:8" s="69" customFormat="1" ht="15" x14ac:dyDescent="0.2">
      <c r="A170" s="71"/>
      <c r="B170" s="72" t="s">
        <v>50</v>
      </c>
      <c r="C170" s="45">
        <v>1</v>
      </c>
      <c r="D170" s="45">
        <v>4</v>
      </c>
      <c r="E170" s="70">
        <f t="shared" si="44"/>
        <v>1.3477088948787063E-3</v>
      </c>
      <c r="F170" s="70">
        <f t="shared" si="45"/>
        <v>3.7914691943127963E-3</v>
      </c>
      <c r="G170" s="67">
        <f t="shared" si="46"/>
        <v>3</v>
      </c>
      <c r="H170" s="68">
        <f t="shared" si="47"/>
        <v>4.0431266846361188E-3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1</v>
      </c>
      <c r="D174" s="45">
        <v>5</v>
      </c>
      <c r="E174" s="70">
        <f t="shared" si="44"/>
        <v>1.3477088948787063E-3</v>
      </c>
      <c r="F174" s="70">
        <f t="shared" si="45"/>
        <v>4.7393364928909956E-3</v>
      </c>
      <c r="G174" s="67">
        <f t="shared" si="46"/>
        <v>4</v>
      </c>
      <c r="H174" s="68">
        <f t="shared" si="47"/>
        <v>5.3908355795148251E-3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6</v>
      </c>
      <c r="E175" s="70" t="str">
        <f t="shared" ref="E175" si="48">+IF(C175=0,"",C175/C$161)</f>
        <v/>
      </c>
      <c r="F175" s="70">
        <f t="shared" ref="F175" si="49">+IF(D175=0,"",D175/D$161)</f>
        <v>5.6872037914691941E-3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20</v>
      </c>
      <c r="D176" s="45">
        <v>47</v>
      </c>
      <c r="E176" s="70">
        <f t="shared" si="44"/>
        <v>2.6954177897574125E-2</v>
      </c>
      <c r="F176" s="70">
        <f t="shared" si="45"/>
        <v>4.4549763033175357E-2</v>
      </c>
      <c r="G176" s="67">
        <f t="shared" si="46"/>
        <v>1.35</v>
      </c>
      <c r="H176" s="68">
        <f t="shared" si="47"/>
        <v>3.638814016172507E-2</v>
      </c>
    </row>
    <row r="177" spans="1:8" s="69" customFormat="1" ht="15" x14ac:dyDescent="0.2">
      <c r="A177" s="71"/>
      <c r="B177" s="72" t="s">
        <v>231</v>
      </c>
      <c r="C177" s="45">
        <v>2</v>
      </c>
      <c r="D177" s="45">
        <v>1</v>
      </c>
      <c r="E177" s="70">
        <f t="shared" si="44"/>
        <v>2.6954177897574125E-3</v>
      </c>
      <c r="F177" s="70">
        <f t="shared" si="45"/>
        <v>9.4786729857819908E-4</v>
      </c>
      <c r="G177" s="67">
        <f t="shared" si="46"/>
        <v>-0.5</v>
      </c>
      <c r="H177" s="68">
        <f t="shared" si="47"/>
        <v>-1.3477088948787063E-3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2</v>
      </c>
      <c r="E180" s="70" t="str">
        <f t="shared" ref="E180:E181" si="52">+IF(C180=0,"",C180/C$161)</f>
        <v/>
      </c>
      <c r="F180" s="70">
        <f t="shared" ref="F180:F181" si="53">+IF(D180=0,"",D180/D$161)</f>
        <v>1.8957345971563982E-3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1</v>
      </c>
      <c r="E181" s="70" t="str">
        <f t="shared" si="52"/>
        <v/>
      </c>
      <c r="F181" s="70">
        <f t="shared" si="53"/>
        <v>9.4786729857819908E-4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6</v>
      </c>
      <c r="D182" s="45">
        <v>33</v>
      </c>
      <c r="E182" s="70">
        <f t="shared" si="44"/>
        <v>8.0862533692722376E-3</v>
      </c>
      <c r="F182" s="70">
        <f t="shared" si="45"/>
        <v>3.1279620853080566E-2</v>
      </c>
      <c r="G182" s="67">
        <f t="shared" si="46"/>
        <v>4.5</v>
      </c>
      <c r="H182" s="68">
        <f t="shared" si="47"/>
        <v>3.638814016172507E-2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5</v>
      </c>
      <c r="D185" s="45">
        <v>1</v>
      </c>
      <c r="E185" s="70">
        <f t="shared" si="44"/>
        <v>6.7385444743935314E-3</v>
      </c>
      <c r="F185" s="70">
        <f t="shared" si="45"/>
        <v>9.4786729857819908E-4</v>
      </c>
      <c r="G185" s="67">
        <f t="shared" si="46"/>
        <v>-0.8</v>
      </c>
      <c r="H185" s="68">
        <f t="shared" si="47"/>
        <v>-5.3908355795148251E-3</v>
      </c>
    </row>
    <row r="186" spans="1:8" s="69" customFormat="1" ht="15" x14ac:dyDescent="0.2">
      <c r="A186" s="71"/>
      <c r="B186" s="72" t="s">
        <v>488</v>
      </c>
      <c r="C186" s="45">
        <v>14</v>
      </c>
      <c r="D186" s="45">
        <v>35</v>
      </c>
      <c r="E186" s="70">
        <f t="shared" si="44"/>
        <v>1.8867924528301886E-2</v>
      </c>
      <c r="F186" s="70">
        <f t="shared" si="45"/>
        <v>3.3175355450236969E-2</v>
      </c>
      <c r="G186" s="67">
        <f t="shared" si="46"/>
        <v>1.5</v>
      </c>
      <c r="H186" s="68">
        <f t="shared" si="47"/>
        <v>2.8301886792452831E-2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7</v>
      </c>
      <c r="E187" s="70" t="str">
        <f t="shared" ref="E187" si="56">+IF(C187=0,"",C187/C$161)</f>
        <v/>
      </c>
      <c r="F187" s="70">
        <f t="shared" ref="F187" si="57">+IF(D187=0,"",D187/D$161)</f>
        <v>6.6350710900473934E-3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17</v>
      </c>
      <c r="D188" s="45">
        <v>20</v>
      </c>
      <c r="E188" s="70">
        <f t="shared" si="44"/>
        <v>2.2911051212938006E-2</v>
      </c>
      <c r="F188" s="70">
        <f t="shared" si="45"/>
        <v>1.8957345971563982E-2</v>
      </c>
      <c r="G188" s="67">
        <f t="shared" si="46"/>
        <v>0.17647058823529413</v>
      </c>
      <c r="H188" s="68">
        <f t="shared" si="47"/>
        <v>4.0431266846361188E-3</v>
      </c>
    </row>
    <row r="189" spans="1:8" s="69" customFormat="1" ht="15" x14ac:dyDescent="0.2">
      <c r="A189" s="71"/>
      <c r="B189" s="72" t="s">
        <v>237</v>
      </c>
      <c r="C189" s="45">
        <v>12</v>
      </c>
      <c r="D189" s="45">
        <v>38</v>
      </c>
      <c r="E189" s="70">
        <f t="shared" si="44"/>
        <v>1.6172506738544475E-2</v>
      </c>
      <c r="F189" s="70">
        <f t="shared" si="45"/>
        <v>3.6018957345971561E-2</v>
      </c>
      <c r="G189" s="67">
        <f t="shared" si="46"/>
        <v>2.1666666666666665</v>
      </c>
      <c r="H189" s="68">
        <f t="shared" si="47"/>
        <v>3.5040431266846361E-2</v>
      </c>
    </row>
    <row r="190" spans="1:8" s="69" customFormat="1" ht="15" x14ac:dyDescent="0.2">
      <c r="A190" s="71"/>
      <c r="B190" s="72" t="s">
        <v>238</v>
      </c>
      <c r="C190" s="45">
        <v>20</v>
      </c>
      <c r="D190" s="45">
        <v>74</v>
      </c>
      <c r="E190" s="70">
        <f t="shared" si="44"/>
        <v>2.6954177897574125E-2</v>
      </c>
      <c r="F190" s="70">
        <f t="shared" si="45"/>
        <v>7.0142180094786732E-2</v>
      </c>
      <c r="G190" s="67">
        <f t="shared" si="46"/>
        <v>2.7</v>
      </c>
      <c r="H190" s="68">
        <f t="shared" si="47"/>
        <v>7.277628032345014E-2</v>
      </c>
    </row>
    <row r="191" spans="1:8" s="69" customFormat="1" ht="15" x14ac:dyDescent="0.2">
      <c r="A191" s="71"/>
      <c r="B191" s="72" t="s">
        <v>239</v>
      </c>
      <c r="C191" s="45">
        <v>27</v>
      </c>
      <c r="D191" s="45">
        <v>53</v>
      </c>
      <c r="E191" s="70">
        <f t="shared" si="44"/>
        <v>3.638814016172507E-2</v>
      </c>
      <c r="F191" s="70">
        <f t="shared" si="45"/>
        <v>5.0236966824644548E-2</v>
      </c>
      <c r="G191" s="67">
        <f t="shared" si="46"/>
        <v>0.96296296296296291</v>
      </c>
      <c r="H191" s="68">
        <f t="shared" si="47"/>
        <v>3.5040431266846361E-2</v>
      </c>
    </row>
    <row r="192" spans="1:8" s="69" customFormat="1" ht="15" x14ac:dyDescent="0.2">
      <c r="A192" s="71"/>
      <c r="B192" s="72" t="s">
        <v>489</v>
      </c>
      <c r="C192" s="45">
        <v>19</v>
      </c>
      <c r="D192" s="45">
        <v>10</v>
      </c>
      <c r="E192" s="70">
        <f t="shared" si="44"/>
        <v>2.5606469002695417E-2</v>
      </c>
      <c r="F192" s="70">
        <f t="shared" si="45"/>
        <v>9.4786729857819912E-3</v>
      </c>
      <c r="G192" s="67">
        <f t="shared" si="46"/>
        <v>-0.47368421052631576</v>
      </c>
      <c r="H192" s="68">
        <f t="shared" si="47"/>
        <v>-1.2129380053908354E-2</v>
      </c>
    </row>
    <row r="193" spans="1:8" s="69" customFormat="1" ht="15" x14ac:dyDescent="0.2">
      <c r="A193" s="71"/>
      <c r="B193" s="72" t="s">
        <v>490</v>
      </c>
      <c r="C193" s="45">
        <v>3</v>
      </c>
      <c r="D193" s="45">
        <v>3</v>
      </c>
      <c r="E193" s="70">
        <f t="shared" si="44"/>
        <v>4.0431266846361188E-3</v>
      </c>
      <c r="F193" s="70">
        <f t="shared" si="45"/>
        <v>2.843601895734597E-3</v>
      </c>
      <c r="G193" s="67">
        <f t="shared" si="46"/>
        <v>0</v>
      </c>
      <c r="H193" s="68">
        <f t="shared" si="47"/>
        <v>0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</v>
      </c>
      <c r="E195" s="70" t="str">
        <f t="shared" ref="E195" si="60">+IF(C195=0,"",C195/C$161)</f>
        <v/>
      </c>
      <c r="F195" s="70">
        <f t="shared" ref="F195" si="61">+IF(D195=0,"",D195/D$161)</f>
        <v>9.4786729857819908E-4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6</v>
      </c>
      <c r="D197" s="45">
        <v>9</v>
      </c>
      <c r="E197" s="70">
        <f t="shared" si="44"/>
        <v>8.0862533692722376E-3</v>
      </c>
      <c r="F197" s="70">
        <f t="shared" si="45"/>
        <v>8.5308056872037911E-3</v>
      </c>
      <c r="G197" s="67">
        <f t="shared" si="46"/>
        <v>0.5</v>
      </c>
      <c r="H197" s="68">
        <f t="shared" si="47"/>
        <v>4.0431266846361188E-3</v>
      </c>
    </row>
    <row r="198" spans="1:8" s="69" customFormat="1" ht="15" x14ac:dyDescent="0.2">
      <c r="A198" s="71"/>
      <c r="B198" s="72" t="s">
        <v>243</v>
      </c>
      <c r="C198" s="45">
        <v>23</v>
      </c>
      <c r="D198" s="45">
        <v>12</v>
      </c>
      <c r="E198" s="70">
        <f t="shared" si="44"/>
        <v>3.0997304582210242E-2</v>
      </c>
      <c r="F198" s="70">
        <f t="shared" si="45"/>
        <v>1.1374407582938388E-2</v>
      </c>
      <c r="G198" s="67">
        <f t="shared" si="46"/>
        <v>-0.47826086956521741</v>
      </c>
      <c r="H198" s="68">
        <f t="shared" si="47"/>
        <v>-1.4824797843665768E-2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1</v>
      </c>
      <c r="E199" s="70" t="str">
        <f t="shared" si="44"/>
        <v/>
      </c>
      <c r="F199" s="70">
        <f t="shared" si="45"/>
        <v>9.4786729857819908E-4</v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63</v>
      </c>
      <c r="D201" s="45">
        <v>132</v>
      </c>
      <c r="E201" s="70">
        <f t="shared" si="44"/>
        <v>8.4905660377358486E-2</v>
      </c>
      <c r="F201" s="70">
        <f t="shared" si="45"/>
        <v>0.12511848341232226</v>
      </c>
      <c r="G201" s="67">
        <f t="shared" si="46"/>
        <v>1.0952380952380953</v>
      </c>
      <c r="H201" s="68">
        <f t="shared" si="47"/>
        <v>9.2991913746630725E-2</v>
      </c>
    </row>
    <row r="202" spans="1:8" s="69" customFormat="1" ht="15" x14ac:dyDescent="0.2">
      <c r="A202" s="71"/>
      <c r="B202" s="72" t="s">
        <v>245</v>
      </c>
      <c r="C202" s="45">
        <v>4</v>
      </c>
      <c r="D202" s="45">
        <v>7</v>
      </c>
      <c r="E202" s="70">
        <f t="shared" si="44"/>
        <v>5.3908355795148251E-3</v>
      </c>
      <c r="F202" s="70">
        <f t="shared" si="45"/>
        <v>6.6350710900473934E-3</v>
      </c>
      <c r="G202" s="67">
        <f t="shared" si="46"/>
        <v>0.75</v>
      </c>
      <c r="H202" s="68">
        <f t="shared" si="47"/>
        <v>4.0431266846361188E-3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1</v>
      </c>
      <c r="E203" s="70" t="str">
        <f t="shared" si="44"/>
        <v/>
      </c>
      <c r="F203" s="70">
        <f t="shared" si="45"/>
        <v>9.4786729857819908E-4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1</v>
      </c>
      <c r="E211" s="70">
        <f t="shared" si="44"/>
        <v>1.3477088948787063E-3</v>
      </c>
      <c r="F211" s="70">
        <f t="shared" si="45"/>
        <v>9.4786729857819908E-4</v>
      </c>
      <c r="G211" s="67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63</v>
      </c>
      <c r="D212" s="45">
        <v>27</v>
      </c>
      <c r="E212" s="70">
        <f t="shared" si="44"/>
        <v>8.4905660377358486E-2</v>
      </c>
      <c r="F212" s="70">
        <f t="shared" si="45"/>
        <v>2.5592417061611375E-2</v>
      </c>
      <c r="G212" s="67">
        <f t="shared" si="46"/>
        <v>-0.5714285714285714</v>
      </c>
      <c r="H212" s="68">
        <f t="shared" si="47"/>
        <v>-4.8517520215633415E-2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4</v>
      </c>
      <c r="D214" s="45">
        <v>1</v>
      </c>
      <c r="E214" s="70">
        <f t="shared" si="44"/>
        <v>5.3908355795148251E-3</v>
      </c>
      <c r="F214" s="70">
        <f t="shared" si="45"/>
        <v>9.4786729857819908E-4</v>
      </c>
      <c r="G214" s="67">
        <f t="shared" si="46"/>
        <v>-0.75</v>
      </c>
      <c r="H214" s="68">
        <f t="shared" si="47"/>
        <v>-4.0431266846361188E-3</v>
      </c>
    </row>
    <row r="215" spans="1:8" s="69" customFormat="1" ht="15" x14ac:dyDescent="0.2">
      <c r="A215" s="71"/>
      <c r="B215" s="72" t="s">
        <v>253</v>
      </c>
      <c r="C215" s="45">
        <v>1</v>
      </c>
      <c r="D215" s="45">
        <v>0</v>
      </c>
      <c r="E215" s="70">
        <f t="shared" si="44"/>
        <v>1.3477088948787063E-3</v>
      </c>
      <c r="F215" s="70" t="str">
        <f t="shared" si="45"/>
        <v/>
      </c>
      <c r="G215" s="67" t="str">
        <f t="shared" si="46"/>
        <v>0</v>
      </c>
      <c r="H215" s="68">
        <f t="shared" si="47"/>
        <v>0</v>
      </c>
    </row>
    <row r="216" spans="1:8" s="69" customFormat="1" ht="15" x14ac:dyDescent="0.2">
      <c r="A216" s="71"/>
      <c r="B216" s="72" t="s">
        <v>254</v>
      </c>
      <c r="C216" s="45">
        <v>1</v>
      </c>
      <c r="D216" s="45">
        <v>0</v>
      </c>
      <c r="E216" s="70">
        <f t="shared" si="44"/>
        <v>1.3477088948787063E-3</v>
      </c>
      <c r="F216" s="70" t="str">
        <f t="shared" si="45"/>
        <v/>
      </c>
      <c r="G216" s="67" t="str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2</v>
      </c>
      <c r="D217" s="45">
        <v>2</v>
      </c>
      <c r="E217" s="70">
        <f t="shared" si="44"/>
        <v>2.6954177897574125E-3</v>
      </c>
      <c r="F217" s="70">
        <f t="shared" si="45"/>
        <v>1.8957345971563982E-3</v>
      </c>
      <c r="G217" s="67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2</v>
      </c>
      <c r="E219" s="70" t="str">
        <f t="shared" si="44"/>
        <v/>
      </c>
      <c r="F219" s="70">
        <f t="shared" si="45"/>
        <v>1.8957345971563982E-3</v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</v>
      </c>
      <c r="D222" s="45">
        <v>1</v>
      </c>
      <c r="E222" s="70">
        <f t="shared" si="44"/>
        <v>1.3477088948787063E-3</v>
      </c>
      <c r="F222" s="70">
        <f t="shared" si="45"/>
        <v>9.4786729857819908E-4</v>
      </c>
      <c r="G222" s="67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61</v>
      </c>
      <c r="D224" s="45">
        <v>5</v>
      </c>
      <c r="E224" s="70">
        <f t="shared" si="44"/>
        <v>8.2210242587601082E-2</v>
      </c>
      <c r="F224" s="70">
        <f t="shared" si="45"/>
        <v>4.7393364928909956E-3</v>
      </c>
      <c r="G224" s="67">
        <f t="shared" si="46"/>
        <v>-0.91803278688524592</v>
      </c>
      <c r="H224" s="68">
        <f t="shared" si="47"/>
        <v>-7.5471698113207558E-2</v>
      </c>
    </row>
    <row r="225" spans="1:8" s="69" customFormat="1" ht="15" x14ac:dyDescent="0.2">
      <c r="A225" s="71"/>
      <c r="B225" s="72" t="s">
        <v>64</v>
      </c>
      <c r="C225" s="45">
        <v>15</v>
      </c>
      <c r="D225" s="45">
        <v>14</v>
      </c>
      <c r="E225" s="70">
        <f t="shared" si="44"/>
        <v>2.0215633423180591E-2</v>
      </c>
      <c r="F225" s="70">
        <f t="shared" si="45"/>
        <v>1.3270142180094787E-2</v>
      </c>
      <c r="G225" s="67">
        <f t="shared" si="46"/>
        <v>-6.6666666666666666E-2</v>
      </c>
      <c r="H225" s="68">
        <f t="shared" si="47"/>
        <v>-1.3477088948787061E-3</v>
      </c>
    </row>
    <row r="226" spans="1:8" s="69" customFormat="1" ht="30" x14ac:dyDescent="0.2">
      <c r="A226" s="71"/>
      <c r="B226" s="72" t="s">
        <v>495</v>
      </c>
      <c r="C226" s="45">
        <v>1</v>
      </c>
      <c r="D226" s="45">
        <v>1</v>
      </c>
      <c r="E226" s="70">
        <f t="shared" si="44"/>
        <v>1.3477088948787063E-3</v>
      </c>
      <c r="F226" s="70">
        <f t="shared" si="45"/>
        <v>9.4786729857819908E-4</v>
      </c>
      <c r="G226" s="67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1</v>
      </c>
      <c r="D229" s="45">
        <v>2</v>
      </c>
      <c r="E229" s="70">
        <f t="shared" si="44"/>
        <v>1.3477088948787063E-3</v>
      </c>
      <c r="F229" s="70">
        <f t="shared" si="45"/>
        <v>1.8957345971563982E-3</v>
      </c>
      <c r="G229" s="67">
        <f t="shared" si="46"/>
        <v>1</v>
      </c>
      <c r="H229" s="68">
        <f t="shared" si="47"/>
        <v>1.3477088948787063E-3</v>
      </c>
    </row>
    <row r="230" spans="1:8" s="69" customFormat="1" ht="15" x14ac:dyDescent="0.2">
      <c r="A230" s="71"/>
      <c r="B230" s="72" t="s">
        <v>63</v>
      </c>
      <c r="C230" s="45">
        <v>1</v>
      </c>
      <c r="D230" s="45">
        <v>5</v>
      </c>
      <c r="E230" s="70">
        <f t="shared" si="44"/>
        <v>1.3477088948787063E-3</v>
      </c>
      <c r="F230" s="70">
        <f t="shared" si="45"/>
        <v>4.7393364928909956E-3</v>
      </c>
      <c r="G230" s="67">
        <f t="shared" si="46"/>
        <v>4</v>
      </c>
      <c r="H230" s="68">
        <f t="shared" si="47"/>
        <v>5.3908355795148251E-3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2</v>
      </c>
      <c r="D232" s="45">
        <v>0</v>
      </c>
      <c r="E232" s="70">
        <f t="shared" si="44"/>
        <v>2.6954177897574125E-3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1</v>
      </c>
      <c r="E238" s="70" t="str">
        <f t="shared" si="68"/>
        <v/>
      </c>
      <c r="F238" s="70">
        <f t="shared" si="69"/>
        <v>9.4786729857819908E-4</v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9</v>
      </c>
      <c r="D245" s="45"/>
      <c r="E245" s="70">
        <f t="shared" si="68"/>
        <v>1.2129380053908356E-2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1</v>
      </c>
      <c r="D247" s="45">
        <v>0</v>
      </c>
      <c r="E247" s="70">
        <f t="shared" si="68"/>
        <v>1.3477088948787063E-3</v>
      </c>
      <c r="F247" s="70" t="str">
        <f t="shared" si="69"/>
        <v/>
      </c>
      <c r="G247" s="67" t="str">
        <f t="shared" si="70"/>
        <v>0</v>
      </c>
      <c r="H247" s="68">
        <f t="shared" si="71"/>
        <v>0</v>
      </c>
    </row>
    <row r="248" spans="1:8" s="69" customFormat="1" ht="15" x14ac:dyDescent="0.2">
      <c r="A248" s="71"/>
      <c r="B248" s="72" t="s">
        <v>67</v>
      </c>
      <c r="C248" s="45">
        <v>3</v>
      </c>
      <c r="D248" s="45"/>
      <c r="E248" s="70">
        <f t="shared" si="68"/>
        <v>4.0431266846361188E-3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17</v>
      </c>
      <c r="D253" s="45">
        <v>23</v>
      </c>
      <c r="E253" s="70">
        <f t="shared" si="68"/>
        <v>2.2911051212938006E-2</v>
      </c>
      <c r="F253" s="70">
        <f t="shared" si="69"/>
        <v>2.1800947867298578E-2</v>
      </c>
      <c r="G253" s="67">
        <f t="shared" si="70"/>
        <v>0.35294117647058826</v>
      </c>
      <c r="H253" s="68">
        <f t="shared" si="71"/>
        <v>8.0862533692722376E-3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3</v>
      </c>
      <c r="E260" s="70" t="str">
        <f t="shared" si="76"/>
        <v/>
      </c>
      <c r="F260" s="70">
        <f t="shared" si="77"/>
        <v>2.843601895734597E-3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16</v>
      </c>
      <c r="D261" s="45">
        <v>14</v>
      </c>
      <c r="E261" s="70">
        <f t="shared" si="68"/>
        <v>2.15633423180593E-2</v>
      </c>
      <c r="F261" s="70">
        <f t="shared" si="69"/>
        <v>1.3270142180094787E-2</v>
      </c>
      <c r="G261" s="67">
        <f t="shared" si="70"/>
        <v>-0.125</v>
      </c>
      <c r="H261" s="68">
        <f t="shared" si="71"/>
        <v>-2.6954177897574125E-3</v>
      </c>
    </row>
    <row r="262" spans="1:8" s="69" customFormat="1" ht="15" x14ac:dyDescent="0.2">
      <c r="A262" s="71"/>
      <c r="B262" s="72" t="s">
        <v>75</v>
      </c>
      <c r="C262" s="45">
        <v>26</v>
      </c>
      <c r="D262" s="45">
        <v>37</v>
      </c>
      <c r="E262" s="70">
        <f t="shared" si="68"/>
        <v>3.5040431266846361E-2</v>
      </c>
      <c r="F262" s="70">
        <f t="shared" si="69"/>
        <v>3.5071090047393366E-2</v>
      </c>
      <c r="G262" s="67">
        <f t="shared" si="70"/>
        <v>0.42307692307692307</v>
      </c>
      <c r="H262" s="68">
        <f t="shared" si="71"/>
        <v>1.4824797843665768E-2</v>
      </c>
    </row>
    <row r="263" spans="1:8" s="69" customFormat="1" ht="15" x14ac:dyDescent="0.2">
      <c r="A263" s="71"/>
      <c r="B263" s="72" t="s">
        <v>71</v>
      </c>
      <c r="C263" s="45">
        <v>7</v>
      </c>
      <c r="D263" s="45">
        <v>5</v>
      </c>
      <c r="E263" s="70">
        <f t="shared" si="68"/>
        <v>9.433962264150943E-3</v>
      </c>
      <c r="F263" s="70">
        <f t="shared" si="69"/>
        <v>4.7393364928909956E-3</v>
      </c>
      <c r="G263" s="67">
        <f t="shared" si="70"/>
        <v>-0.2857142857142857</v>
      </c>
      <c r="H263" s="68">
        <f t="shared" si="71"/>
        <v>-2.6954177897574121E-3</v>
      </c>
    </row>
    <row r="264" spans="1:8" s="69" customFormat="1" ht="15" x14ac:dyDescent="0.2">
      <c r="A264" s="71"/>
      <c r="B264" s="72" t="s">
        <v>267</v>
      </c>
      <c r="C264" s="45">
        <v>4</v>
      </c>
      <c r="D264" s="45">
        <v>2</v>
      </c>
      <c r="E264" s="70">
        <f t="shared" si="68"/>
        <v>5.3908355795148251E-3</v>
      </c>
      <c r="F264" s="70">
        <f t="shared" si="69"/>
        <v>1.8957345971563982E-3</v>
      </c>
      <c r="G264" s="67">
        <f t="shared" si="70"/>
        <v>-0.5</v>
      </c>
      <c r="H264" s="68">
        <f t="shared" si="71"/>
        <v>-2.6954177897574125E-3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1</v>
      </c>
      <c r="E267" s="70" t="str">
        <f t="shared" si="68"/>
        <v/>
      </c>
      <c r="F267" s="70">
        <f t="shared" si="69"/>
        <v>9.4786729857819908E-4</v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2</v>
      </c>
      <c r="D269" s="45">
        <v>2</v>
      </c>
      <c r="E269" s="70">
        <f t="shared" si="68"/>
        <v>2.6954177897574125E-3</v>
      </c>
      <c r="F269" s="70">
        <f t="shared" si="69"/>
        <v>1.8957345971563982E-3</v>
      </c>
      <c r="G269" s="67">
        <f t="shared" si="70"/>
        <v>0</v>
      </c>
      <c r="H269" s="68">
        <f t="shared" si="71"/>
        <v>0</v>
      </c>
    </row>
    <row r="270" spans="1:8" s="69" customFormat="1" ht="15" x14ac:dyDescent="0.2">
      <c r="A270" s="71"/>
      <c r="B270" s="72" t="s">
        <v>74</v>
      </c>
      <c r="C270" s="45">
        <v>2</v>
      </c>
      <c r="D270" s="45">
        <v>1</v>
      </c>
      <c r="E270" s="70">
        <f t="shared" si="68"/>
        <v>2.6954177897574125E-3</v>
      </c>
      <c r="F270" s="70">
        <f t="shared" si="69"/>
        <v>9.4786729857819908E-4</v>
      </c>
      <c r="G270" s="67">
        <f t="shared" si="70"/>
        <v>-0.5</v>
      </c>
      <c r="H270" s="68">
        <f t="shared" si="71"/>
        <v>-1.3477088948787063E-3</v>
      </c>
    </row>
    <row r="271" spans="1:8" s="69" customFormat="1" ht="15" x14ac:dyDescent="0.2">
      <c r="A271" s="71"/>
      <c r="B271" s="72" t="s">
        <v>268</v>
      </c>
      <c r="C271" s="45">
        <v>4</v>
      </c>
      <c r="D271" s="45">
        <v>1</v>
      </c>
      <c r="E271" s="70">
        <f t="shared" si="68"/>
        <v>5.3908355795148251E-3</v>
      </c>
      <c r="F271" s="70">
        <f t="shared" si="69"/>
        <v>9.4786729857819908E-4</v>
      </c>
      <c r="G271" s="67">
        <f t="shared" si="70"/>
        <v>-0.75</v>
      </c>
      <c r="H271" s="68">
        <f t="shared" si="71"/>
        <v>-4.0431266846361188E-3</v>
      </c>
    </row>
    <row r="272" spans="1:8" s="69" customFormat="1" ht="15" x14ac:dyDescent="0.2">
      <c r="A272" s="71"/>
      <c r="B272" s="72" t="s">
        <v>508</v>
      </c>
      <c r="C272" s="45">
        <v>9</v>
      </c>
      <c r="D272" s="45">
        <v>10</v>
      </c>
      <c r="E272" s="70">
        <f t="shared" si="68"/>
        <v>1.2129380053908356E-2</v>
      </c>
      <c r="F272" s="70">
        <f t="shared" si="69"/>
        <v>9.4786729857819912E-3</v>
      </c>
      <c r="G272" s="67">
        <f t="shared" si="70"/>
        <v>0.1111111111111111</v>
      </c>
      <c r="H272" s="68">
        <f t="shared" si="71"/>
        <v>1.3477088948787061E-3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9.4786729857819908E-4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20</v>
      </c>
      <c r="D276" s="45">
        <v>19</v>
      </c>
      <c r="E276" s="70">
        <f t="shared" si="68"/>
        <v>2.6954177897574125E-2</v>
      </c>
      <c r="F276" s="70">
        <f t="shared" si="69"/>
        <v>1.8009478672985781E-2</v>
      </c>
      <c r="G276" s="67">
        <f t="shared" si="70"/>
        <v>-0.05</v>
      </c>
      <c r="H276" s="68">
        <f t="shared" si="71"/>
        <v>-1.3477088948787063E-3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2</v>
      </c>
      <c r="E281" s="70" t="str">
        <f t="shared" si="68"/>
        <v/>
      </c>
      <c r="F281" s="70">
        <f t="shared" si="69"/>
        <v>1.8957345971563982E-3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27</v>
      </c>
      <c r="D282" s="45">
        <v>29</v>
      </c>
      <c r="E282" s="70">
        <f t="shared" si="68"/>
        <v>3.638814016172507E-2</v>
      </c>
      <c r="F282" s="70">
        <f t="shared" si="69"/>
        <v>2.7488151658767772E-2</v>
      </c>
      <c r="G282" s="67">
        <f t="shared" si="70"/>
        <v>7.407407407407407E-2</v>
      </c>
      <c r="H282" s="68">
        <f t="shared" si="71"/>
        <v>2.6954177897574125E-3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9</v>
      </c>
      <c r="D284" s="45">
        <v>19</v>
      </c>
      <c r="E284" s="70">
        <f t="shared" si="68"/>
        <v>1.2129380053908356E-2</v>
      </c>
      <c r="F284" s="70">
        <f t="shared" si="69"/>
        <v>1.8009478672985781E-2</v>
      </c>
      <c r="G284" s="67">
        <f t="shared" si="70"/>
        <v>1.1111111111111112</v>
      </c>
      <c r="H284" s="68">
        <f t="shared" si="71"/>
        <v>1.3477088948787063E-2</v>
      </c>
    </row>
    <row r="285" spans="1:8" s="69" customFormat="1" ht="15" x14ac:dyDescent="0.2">
      <c r="A285" s="71"/>
      <c r="B285" s="72" t="s">
        <v>512</v>
      </c>
      <c r="C285" s="45">
        <v>1</v>
      </c>
      <c r="D285" s="45">
        <v>2</v>
      </c>
      <c r="E285" s="70">
        <f t="shared" si="68"/>
        <v>1.3477088948787063E-3</v>
      </c>
      <c r="F285" s="70">
        <f t="shared" si="69"/>
        <v>1.8957345971563982E-3</v>
      </c>
      <c r="G285" s="67">
        <f t="shared" si="70"/>
        <v>1</v>
      </c>
      <c r="H285" s="68">
        <f t="shared" si="71"/>
        <v>1.3477088948787063E-3</v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8</v>
      </c>
      <c r="D287" s="45">
        <v>32</v>
      </c>
      <c r="E287" s="70">
        <f t="shared" si="68"/>
        <v>1.078167115902965E-2</v>
      </c>
      <c r="F287" s="70">
        <f t="shared" si="69"/>
        <v>3.0331753554502371E-2</v>
      </c>
      <c r="G287" s="67">
        <f t="shared" si="70"/>
        <v>3</v>
      </c>
      <c r="H287" s="68">
        <f t="shared" si="71"/>
        <v>3.2345013477088951E-2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5</v>
      </c>
      <c r="D293" s="45">
        <v>1</v>
      </c>
      <c r="E293" s="70">
        <f t="shared" si="68"/>
        <v>6.7385444743935314E-3</v>
      </c>
      <c r="F293" s="70">
        <f t="shared" si="69"/>
        <v>9.4786729857819908E-4</v>
      </c>
      <c r="G293" s="67">
        <f t="shared" si="70"/>
        <v>-0.8</v>
      </c>
      <c r="H293" s="68">
        <f t="shared" si="71"/>
        <v>-5.3908355795148251E-3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14</v>
      </c>
      <c r="D297" s="45">
        <v>12</v>
      </c>
      <c r="E297" s="70">
        <f t="shared" si="68"/>
        <v>1.8867924528301886E-2</v>
      </c>
      <c r="F297" s="70">
        <f t="shared" si="69"/>
        <v>1.1374407582938388E-2</v>
      </c>
      <c r="G297" s="67">
        <f t="shared" si="70"/>
        <v>-0.14285714285714285</v>
      </c>
      <c r="H297" s="68">
        <f t="shared" si="71"/>
        <v>-2.6954177897574121E-3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20</v>
      </c>
      <c r="D299" s="45">
        <v>40</v>
      </c>
      <c r="E299" s="70">
        <f t="shared" si="68"/>
        <v>2.6954177897574125E-2</v>
      </c>
      <c r="F299" s="70">
        <f t="shared" si="69"/>
        <v>3.7914691943127965E-2</v>
      </c>
      <c r="G299" s="67">
        <f t="shared" si="70"/>
        <v>1</v>
      </c>
      <c r="H299" s="68">
        <f t="shared" si="71"/>
        <v>2.6954177897574125E-2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2</v>
      </c>
      <c r="D301" s="45">
        <v>2</v>
      </c>
      <c r="E301" s="70">
        <f t="shared" si="68"/>
        <v>2.6954177897574125E-3</v>
      </c>
      <c r="F301" s="70">
        <f t="shared" si="69"/>
        <v>1.8957345971563982E-3</v>
      </c>
      <c r="G301" s="67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2</v>
      </c>
      <c r="E302" s="70" t="str">
        <f t="shared" si="68"/>
        <v/>
      </c>
      <c r="F302" s="70">
        <f t="shared" si="69"/>
        <v>1.8957345971563982E-3</v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1</v>
      </c>
      <c r="D304" s="45">
        <v>2</v>
      </c>
      <c r="E304" s="70">
        <f t="shared" si="68"/>
        <v>1.3477088948787063E-3</v>
      </c>
      <c r="F304" s="70">
        <f t="shared" si="69"/>
        <v>1.8957345971563982E-3</v>
      </c>
      <c r="G304" s="67">
        <f t="shared" si="70"/>
        <v>1</v>
      </c>
      <c r="H304" s="68">
        <f t="shared" si="71"/>
        <v>1.3477088948787063E-3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4185</v>
      </c>
      <c r="D329" s="41">
        <f>SUM(D330:D546)</f>
        <v>4177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-1.9115890083632018E-3</v>
      </c>
      <c r="H329" s="42">
        <f>+IF(OR(AND(E329=""),(G329="")),"",E329*G329)</f>
        <v>-1.9115890083632018E-3</v>
      </c>
    </row>
    <row r="330" spans="1:8" s="69" customFormat="1" ht="15" x14ac:dyDescent="0.2">
      <c r="A330" s="71"/>
      <c r="B330" s="66" t="s">
        <v>86</v>
      </c>
      <c r="C330" s="45">
        <v>74</v>
      </c>
      <c r="D330" s="45">
        <v>79</v>
      </c>
      <c r="E330" s="70">
        <f>+IF(C330=0,"",C330/C$329)</f>
        <v>1.7682198327359618E-2</v>
      </c>
      <c r="F330" s="70">
        <f>+IF(D330=0,"",D330/D$329)</f>
        <v>1.8913095523102705E-2</v>
      </c>
      <c r="G330" s="67">
        <f>+IF(OR(AND(D330=0),(C330=0)),"0",((D330-C330)/C330))</f>
        <v>6.7567567567567571E-2</v>
      </c>
      <c r="H330" s="68">
        <f>+IF(OR(AND(E330=""),(G330="")),"",E330*G330)</f>
        <v>1.1947431302270013E-3</v>
      </c>
    </row>
    <row r="331" spans="1:8" s="69" customFormat="1" ht="15" x14ac:dyDescent="0.2">
      <c r="A331" s="71"/>
      <c r="B331" s="66" t="s">
        <v>98</v>
      </c>
      <c r="C331" s="45">
        <v>79</v>
      </c>
      <c r="D331" s="45">
        <v>3</v>
      </c>
      <c r="E331" s="70">
        <f t="shared" ref="E331:E395" si="108">+IF(C331=0,"",C331/C$329)</f>
        <v>1.8876941457586619E-2</v>
      </c>
      <c r="F331" s="70">
        <f t="shared" ref="F331:F395" si="109">+IF(D331=0,"",D331/D$329)</f>
        <v>7.1821881733301416E-4</v>
      </c>
      <c r="G331" s="67">
        <f t="shared" ref="G331:G395" si="110">+IF(OR(AND(D331=0),(C331=0)),"0",((D331-C331)/C331))</f>
        <v>-0.96202531645569622</v>
      </c>
      <c r="H331" s="68">
        <f t="shared" ref="H331:H395" si="111">+IF(OR(AND(E331=""),(G331="")),"",E331*G331)</f>
        <v>-1.8160095579450419E-2</v>
      </c>
    </row>
    <row r="332" spans="1:8" s="69" customFormat="1" ht="15" x14ac:dyDescent="0.2">
      <c r="A332" s="71"/>
      <c r="B332" s="66" t="s">
        <v>90</v>
      </c>
      <c r="C332" s="45">
        <v>19</v>
      </c>
      <c r="D332" s="45">
        <v>18</v>
      </c>
      <c r="E332" s="70">
        <f t="shared" si="108"/>
        <v>4.5400238948626048E-3</v>
      </c>
      <c r="F332" s="70">
        <f t="shared" si="109"/>
        <v>4.3093129039980848E-3</v>
      </c>
      <c r="G332" s="67">
        <f t="shared" si="110"/>
        <v>-5.2631578947368418E-2</v>
      </c>
      <c r="H332" s="68">
        <f t="shared" si="111"/>
        <v>-2.3894862604540023E-4</v>
      </c>
    </row>
    <row r="333" spans="1:8" s="69" customFormat="1" ht="15" x14ac:dyDescent="0.2">
      <c r="A333" s="71"/>
      <c r="B333" s="66" t="s">
        <v>81</v>
      </c>
      <c r="C333" s="45">
        <v>33</v>
      </c>
      <c r="D333" s="45">
        <v>10</v>
      </c>
      <c r="E333" s="70">
        <f t="shared" si="108"/>
        <v>7.8853046594982087E-3</v>
      </c>
      <c r="F333" s="70">
        <f t="shared" si="109"/>
        <v>2.3940627244433805E-3</v>
      </c>
      <c r="G333" s="67">
        <f t="shared" si="110"/>
        <v>-0.69696969696969702</v>
      </c>
      <c r="H333" s="68">
        <f t="shared" si="111"/>
        <v>-5.4958183990442061E-3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1</v>
      </c>
      <c r="E335" s="70" t="str">
        <f t="shared" si="108"/>
        <v/>
      </c>
      <c r="F335" s="70">
        <f t="shared" si="109"/>
        <v>2.3940627244433804E-4</v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138</v>
      </c>
      <c r="D336" s="45">
        <v>175</v>
      </c>
      <c r="E336" s="70">
        <f t="shared" si="108"/>
        <v>3.2974910394265235E-2</v>
      </c>
      <c r="F336" s="70">
        <f t="shared" si="109"/>
        <v>4.1896097677759155E-2</v>
      </c>
      <c r="G336" s="67">
        <f t="shared" si="110"/>
        <v>0.26811594202898553</v>
      </c>
      <c r="H336" s="68">
        <f t="shared" si="111"/>
        <v>8.8410991636798109E-3</v>
      </c>
    </row>
    <row r="337" spans="1:8" s="69" customFormat="1" ht="15" x14ac:dyDescent="0.2">
      <c r="A337" s="71"/>
      <c r="B337" s="66" t="s">
        <v>94</v>
      </c>
      <c r="C337" s="45">
        <v>7</v>
      </c>
      <c r="D337" s="45">
        <v>27</v>
      </c>
      <c r="E337" s="70">
        <f t="shared" si="108"/>
        <v>1.6726403823178017E-3</v>
      </c>
      <c r="F337" s="70">
        <f t="shared" si="109"/>
        <v>6.4639693559971267E-3</v>
      </c>
      <c r="G337" s="67">
        <f t="shared" si="110"/>
        <v>2.8571428571428572</v>
      </c>
      <c r="H337" s="68">
        <f t="shared" si="111"/>
        <v>4.7789725209080054E-3</v>
      </c>
    </row>
    <row r="338" spans="1:8" s="69" customFormat="1" ht="15" x14ac:dyDescent="0.2">
      <c r="A338" s="71"/>
      <c r="B338" s="66" t="s">
        <v>93</v>
      </c>
      <c r="C338" s="45">
        <v>2</v>
      </c>
      <c r="D338" s="45">
        <v>2</v>
      </c>
      <c r="E338" s="70">
        <f t="shared" si="108"/>
        <v>4.7789725209080046E-4</v>
      </c>
      <c r="F338" s="70">
        <f t="shared" si="109"/>
        <v>4.7881254488867607E-4</v>
      </c>
      <c r="G338" s="67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28</v>
      </c>
      <c r="D339" s="45">
        <v>18</v>
      </c>
      <c r="E339" s="70">
        <f t="shared" si="108"/>
        <v>6.690561529271207E-3</v>
      </c>
      <c r="F339" s="70">
        <f t="shared" si="109"/>
        <v>4.3093129039980848E-3</v>
      </c>
      <c r="G339" s="67">
        <f t="shared" si="110"/>
        <v>-0.35714285714285715</v>
      </c>
      <c r="H339" s="68">
        <f t="shared" si="111"/>
        <v>-2.3894862604540027E-3</v>
      </c>
    </row>
    <row r="340" spans="1:8" s="69" customFormat="1" ht="15" x14ac:dyDescent="0.2">
      <c r="A340" s="71"/>
      <c r="B340" s="66" t="s">
        <v>277</v>
      </c>
      <c r="C340" s="45">
        <v>3</v>
      </c>
      <c r="D340" s="45">
        <v>6</v>
      </c>
      <c r="E340" s="70">
        <f t="shared" si="108"/>
        <v>7.1684587813620072E-4</v>
      </c>
      <c r="F340" s="70">
        <f t="shared" si="109"/>
        <v>1.4364376346660283E-3</v>
      </c>
      <c r="G340" s="67">
        <f t="shared" si="110"/>
        <v>1</v>
      </c>
      <c r="H340" s="68">
        <f t="shared" si="111"/>
        <v>7.1684587813620072E-4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126</v>
      </c>
      <c r="D342" s="45">
        <v>194</v>
      </c>
      <c r="E342" s="70">
        <f t="shared" si="108"/>
        <v>3.0107526881720432E-2</v>
      </c>
      <c r="F342" s="70">
        <f t="shared" si="109"/>
        <v>4.6444816854201577E-2</v>
      </c>
      <c r="G342" s="67">
        <f t="shared" si="110"/>
        <v>0.53968253968253965</v>
      </c>
      <c r="H342" s="68">
        <f t="shared" si="111"/>
        <v>1.6248506571087215E-2</v>
      </c>
    </row>
    <row r="343" spans="1:8" s="69" customFormat="1" ht="15" x14ac:dyDescent="0.2">
      <c r="A343" s="71"/>
      <c r="B343" s="66" t="s">
        <v>85</v>
      </c>
      <c r="C343" s="45">
        <v>27</v>
      </c>
      <c r="D343" s="45">
        <v>43</v>
      </c>
      <c r="E343" s="70">
        <f t="shared" si="108"/>
        <v>6.4516129032258064E-3</v>
      </c>
      <c r="F343" s="70">
        <f t="shared" si="109"/>
        <v>1.0294469715106535E-2</v>
      </c>
      <c r="G343" s="67">
        <f t="shared" si="110"/>
        <v>0.59259259259259256</v>
      </c>
      <c r="H343" s="68">
        <f t="shared" si="111"/>
        <v>3.8231780167264037E-3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29</v>
      </c>
      <c r="D345" s="45">
        <v>59</v>
      </c>
      <c r="E345" s="70">
        <f t="shared" si="108"/>
        <v>6.9295101553166066E-3</v>
      </c>
      <c r="F345" s="70">
        <f t="shared" si="109"/>
        <v>1.4124970074215945E-2</v>
      </c>
      <c r="G345" s="67">
        <f t="shared" si="110"/>
        <v>1.0344827586206897</v>
      </c>
      <c r="H345" s="68">
        <f t="shared" si="111"/>
        <v>7.1684587813620072E-3</v>
      </c>
    </row>
    <row r="346" spans="1:8" s="69" customFormat="1" ht="15" x14ac:dyDescent="0.2">
      <c r="A346" s="71"/>
      <c r="B346" s="66" t="s">
        <v>88</v>
      </c>
      <c r="C346" s="45">
        <v>3</v>
      </c>
      <c r="D346" s="45">
        <v>7</v>
      </c>
      <c r="E346" s="70">
        <f t="shared" si="108"/>
        <v>7.1684587813620072E-4</v>
      </c>
      <c r="F346" s="70">
        <f t="shared" si="109"/>
        <v>1.6758439071103662E-3</v>
      </c>
      <c r="G346" s="67">
        <f t="shared" si="110"/>
        <v>1.3333333333333333</v>
      </c>
      <c r="H346" s="68">
        <f t="shared" si="111"/>
        <v>9.5579450418160092E-4</v>
      </c>
    </row>
    <row r="347" spans="1:8" s="69" customFormat="1" ht="15" x14ac:dyDescent="0.2">
      <c r="A347" s="71"/>
      <c r="B347" s="66" t="s">
        <v>83</v>
      </c>
      <c r="C347" s="45">
        <v>4</v>
      </c>
      <c r="D347" s="45">
        <v>2</v>
      </c>
      <c r="E347" s="70">
        <f t="shared" si="108"/>
        <v>9.5579450418160092E-4</v>
      </c>
      <c r="F347" s="70">
        <f t="shared" si="109"/>
        <v>4.7881254488867607E-4</v>
      </c>
      <c r="G347" s="67">
        <f t="shared" si="110"/>
        <v>-0.5</v>
      </c>
      <c r="H347" s="68">
        <f t="shared" si="111"/>
        <v>-4.7789725209080046E-4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658</v>
      </c>
      <c r="D349" s="45">
        <v>127</v>
      </c>
      <c r="E349" s="70">
        <f t="shared" si="108"/>
        <v>0.15722819593787335</v>
      </c>
      <c r="F349" s="70">
        <f t="shared" si="109"/>
        <v>3.040459660043093E-2</v>
      </c>
      <c r="G349" s="67">
        <f t="shared" si="110"/>
        <v>-0.80699088145896658</v>
      </c>
      <c r="H349" s="68">
        <f t="shared" si="111"/>
        <v>-0.12688172043010754</v>
      </c>
    </row>
    <row r="350" spans="1:8" s="69" customFormat="1" ht="15" x14ac:dyDescent="0.2">
      <c r="A350" s="71"/>
      <c r="B350" s="66" t="s">
        <v>280</v>
      </c>
      <c r="C350" s="45">
        <v>35</v>
      </c>
      <c r="D350" s="45">
        <v>43</v>
      </c>
      <c r="E350" s="70">
        <f t="shared" si="108"/>
        <v>8.3632019115890081E-3</v>
      </c>
      <c r="F350" s="70">
        <f t="shared" si="109"/>
        <v>1.0294469715106535E-2</v>
      </c>
      <c r="G350" s="67">
        <f t="shared" si="110"/>
        <v>0.22857142857142856</v>
      </c>
      <c r="H350" s="68">
        <f t="shared" si="111"/>
        <v>1.9115890083632018E-3</v>
      </c>
    </row>
    <row r="351" spans="1:8" s="69" customFormat="1" ht="15" x14ac:dyDescent="0.2">
      <c r="A351" s="71"/>
      <c r="B351" s="66" t="s">
        <v>87</v>
      </c>
      <c r="C351" s="45">
        <v>5</v>
      </c>
      <c r="D351" s="45">
        <v>0</v>
      </c>
      <c r="E351" s="70">
        <f t="shared" si="108"/>
        <v>1.1947431302270011E-3</v>
      </c>
      <c r="F351" s="70" t="str">
        <f t="shared" si="109"/>
        <v/>
      </c>
      <c r="G351" s="67" t="str">
        <f t="shared" si="110"/>
        <v>0</v>
      </c>
      <c r="H351" s="68">
        <f t="shared" si="111"/>
        <v>0</v>
      </c>
    </row>
    <row r="352" spans="1:8" s="69" customFormat="1" ht="15" x14ac:dyDescent="0.2">
      <c r="A352" s="71"/>
      <c r="B352" s="66" t="s">
        <v>89</v>
      </c>
      <c r="C352" s="45">
        <v>29</v>
      </c>
      <c r="D352" s="45">
        <v>21</v>
      </c>
      <c r="E352" s="70">
        <f t="shared" si="108"/>
        <v>6.9295101553166066E-3</v>
      </c>
      <c r="F352" s="70">
        <f t="shared" si="109"/>
        <v>5.027531721331099E-3</v>
      </c>
      <c r="G352" s="67">
        <f t="shared" si="110"/>
        <v>-0.27586206896551724</v>
      </c>
      <c r="H352" s="68">
        <f t="shared" si="111"/>
        <v>-1.9115890083632018E-3</v>
      </c>
    </row>
    <row r="353" spans="1:8" s="69" customFormat="1" ht="15" x14ac:dyDescent="0.2">
      <c r="A353" s="71"/>
      <c r="B353" s="66" t="s">
        <v>281</v>
      </c>
      <c r="C353" s="45">
        <v>96</v>
      </c>
      <c r="D353" s="45">
        <v>88</v>
      </c>
      <c r="E353" s="70">
        <f t="shared" si="108"/>
        <v>2.2939068100358423E-2</v>
      </c>
      <c r="F353" s="70">
        <f t="shared" si="109"/>
        <v>2.1067751975101748E-2</v>
      </c>
      <c r="G353" s="67">
        <f t="shared" si="110"/>
        <v>-8.3333333333333329E-2</v>
      </c>
      <c r="H353" s="68">
        <f t="shared" si="111"/>
        <v>-1.9115890083632018E-3</v>
      </c>
    </row>
    <row r="354" spans="1:8" s="69" customFormat="1" ht="15" x14ac:dyDescent="0.2">
      <c r="A354" s="71"/>
      <c r="B354" s="66" t="s">
        <v>100</v>
      </c>
      <c r="C354" s="45">
        <v>60</v>
      </c>
      <c r="D354" s="45">
        <v>41</v>
      </c>
      <c r="E354" s="70">
        <f t="shared" si="108"/>
        <v>1.4336917562724014E-2</v>
      </c>
      <c r="F354" s="70">
        <f t="shared" si="109"/>
        <v>9.8156571702178591E-3</v>
      </c>
      <c r="G354" s="67">
        <f t="shared" si="110"/>
        <v>-0.31666666666666665</v>
      </c>
      <c r="H354" s="68">
        <f t="shared" si="111"/>
        <v>-4.540023894862604E-3</v>
      </c>
    </row>
    <row r="355" spans="1:8" s="69" customFormat="1" ht="15" x14ac:dyDescent="0.2">
      <c r="A355" s="71"/>
      <c r="B355" s="66" t="s">
        <v>99</v>
      </c>
      <c r="C355" s="45">
        <v>3</v>
      </c>
      <c r="D355" s="45">
        <v>3</v>
      </c>
      <c r="E355" s="70">
        <f t="shared" si="108"/>
        <v>7.1684587813620072E-4</v>
      </c>
      <c r="F355" s="70">
        <f t="shared" si="109"/>
        <v>7.1821881733301416E-4</v>
      </c>
      <c r="G355" s="67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2</v>
      </c>
      <c r="D356" s="45">
        <v>15</v>
      </c>
      <c r="E356" s="70">
        <f t="shared" si="108"/>
        <v>4.7789725209080046E-4</v>
      </c>
      <c r="F356" s="70">
        <f t="shared" si="109"/>
        <v>3.5910940866650705E-3</v>
      </c>
      <c r="G356" s="67">
        <f t="shared" si="110"/>
        <v>6.5</v>
      </c>
      <c r="H356" s="68">
        <f t="shared" si="111"/>
        <v>3.106332138590203E-3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2</v>
      </c>
      <c r="E358" s="70" t="str">
        <f t="shared" si="108"/>
        <v/>
      </c>
      <c r="F358" s="70">
        <f t="shared" si="109"/>
        <v>4.7881254488867607E-4</v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2</v>
      </c>
      <c r="D359" s="45">
        <v>6</v>
      </c>
      <c r="E359" s="70">
        <f t="shared" si="108"/>
        <v>4.7789725209080046E-4</v>
      </c>
      <c r="F359" s="70">
        <f t="shared" si="109"/>
        <v>1.4364376346660283E-3</v>
      </c>
      <c r="G359" s="67">
        <f t="shared" si="110"/>
        <v>2</v>
      </c>
      <c r="H359" s="68">
        <f t="shared" si="111"/>
        <v>9.5579450418160092E-4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401</v>
      </c>
      <c r="D361" s="45">
        <v>137</v>
      </c>
      <c r="E361" s="70">
        <f t="shared" si="108"/>
        <v>9.5818399044205499E-2</v>
      </c>
      <c r="F361" s="70">
        <f t="shared" si="109"/>
        <v>3.2798659324874309E-2</v>
      </c>
      <c r="G361" s="67">
        <f t="shared" si="110"/>
        <v>-0.65835411471321692</v>
      </c>
      <c r="H361" s="68">
        <f t="shared" si="111"/>
        <v>-6.3082437275985656E-2</v>
      </c>
    </row>
    <row r="362" spans="1:8" s="69" customFormat="1" ht="15" x14ac:dyDescent="0.2">
      <c r="A362" s="71"/>
      <c r="B362" s="66" t="s">
        <v>540</v>
      </c>
      <c r="C362" s="45">
        <v>2</v>
      </c>
      <c r="D362" s="45">
        <v>3</v>
      </c>
      <c r="E362" s="70">
        <f t="shared" si="108"/>
        <v>4.7789725209080046E-4</v>
      </c>
      <c r="F362" s="70">
        <f t="shared" si="109"/>
        <v>7.1821881733301416E-4</v>
      </c>
      <c r="G362" s="67">
        <f t="shared" si="110"/>
        <v>0.5</v>
      </c>
      <c r="H362" s="68">
        <f t="shared" si="111"/>
        <v>2.3894862604540023E-4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9</v>
      </c>
      <c r="D365" s="45">
        <v>8</v>
      </c>
      <c r="E365" s="70">
        <f t="shared" si="108"/>
        <v>2.1505376344086021E-3</v>
      </c>
      <c r="F365" s="70">
        <f t="shared" si="109"/>
        <v>1.9152501795547043E-3</v>
      </c>
      <c r="G365" s="67">
        <f t="shared" si="110"/>
        <v>-0.1111111111111111</v>
      </c>
      <c r="H365" s="68">
        <f t="shared" si="111"/>
        <v>-2.3894862604540023E-4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488</v>
      </c>
      <c r="D367" s="45">
        <v>311</v>
      </c>
      <c r="E367" s="70">
        <f t="shared" si="108"/>
        <v>0.11660692951015532</v>
      </c>
      <c r="F367" s="70">
        <f t="shared" si="109"/>
        <v>7.4455350730189135E-2</v>
      </c>
      <c r="G367" s="67">
        <f t="shared" si="110"/>
        <v>-0.36270491803278687</v>
      </c>
      <c r="H367" s="68">
        <f t="shared" si="111"/>
        <v>-4.2293906810035843E-2</v>
      </c>
    </row>
    <row r="368" spans="1:8" s="69" customFormat="1" ht="15" x14ac:dyDescent="0.2">
      <c r="A368" s="71"/>
      <c r="B368" s="66" t="s">
        <v>109</v>
      </c>
      <c r="C368" s="45">
        <v>249</v>
      </c>
      <c r="D368" s="45">
        <v>94</v>
      </c>
      <c r="E368" s="70">
        <f t="shared" si="108"/>
        <v>5.949820788530466E-2</v>
      </c>
      <c r="F368" s="70">
        <f t="shared" si="109"/>
        <v>2.2504189609767775E-2</v>
      </c>
      <c r="G368" s="67">
        <f t="shared" si="110"/>
        <v>-0.6224899598393574</v>
      </c>
      <c r="H368" s="68">
        <f t="shared" si="111"/>
        <v>-3.7037037037037035E-2</v>
      </c>
    </row>
    <row r="369" spans="1:8" s="69" customFormat="1" ht="15" x14ac:dyDescent="0.2">
      <c r="A369" s="71"/>
      <c r="B369" s="66" t="s">
        <v>102</v>
      </c>
      <c r="C369" s="45">
        <v>58</v>
      </c>
      <c r="D369" s="45">
        <v>24</v>
      </c>
      <c r="E369" s="70">
        <f t="shared" si="108"/>
        <v>1.3859020310633213E-2</v>
      </c>
      <c r="F369" s="70">
        <f t="shared" si="109"/>
        <v>5.7457505386641133E-3</v>
      </c>
      <c r="G369" s="67">
        <f t="shared" si="110"/>
        <v>-0.58620689655172409</v>
      </c>
      <c r="H369" s="68">
        <f t="shared" si="111"/>
        <v>-8.1242532855436075E-3</v>
      </c>
    </row>
    <row r="370" spans="1:8" s="69" customFormat="1" ht="15" x14ac:dyDescent="0.2">
      <c r="A370" s="71"/>
      <c r="B370" s="66" t="s">
        <v>108</v>
      </c>
      <c r="C370" s="45">
        <v>128</v>
      </c>
      <c r="D370" s="45">
        <v>80</v>
      </c>
      <c r="E370" s="70">
        <f t="shared" si="108"/>
        <v>3.0585424133811229E-2</v>
      </c>
      <c r="F370" s="70">
        <f t="shared" si="109"/>
        <v>1.9152501795547044E-2</v>
      </c>
      <c r="G370" s="67">
        <f t="shared" si="110"/>
        <v>-0.375</v>
      </c>
      <c r="H370" s="68">
        <f t="shared" si="111"/>
        <v>-1.1469534050179211E-2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0</v>
      </c>
      <c r="E372" s="70">
        <f t="shared" si="108"/>
        <v>4.7789725209080046E-4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13</v>
      </c>
      <c r="D374" s="45">
        <v>31</v>
      </c>
      <c r="E374" s="70">
        <f t="shared" si="108"/>
        <v>3.106332138590203E-3</v>
      </c>
      <c r="F374" s="70">
        <f t="shared" si="109"/>
        <v>7.4215944457744791E-3</v>
      </c>
      <c r="G374" s="67">
        <f t="shared" si="110"/>
        <v>1.3846153846153846</v>
      </c>
      <c r="H374" s="68">
        <f t="shared" si="111"/>
        <v>4.3010752688172043E-3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3</v>
      </c>
      <c r="E375" s="70" t="str">
        <f t="shared" si="108"/>
        <v/>
      </c>
      <c r="F375" s="70">
        <f t="shared" si="109"/>
        <v>7.1821881733301416E-4</v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1</v>
      </c>
      <c r="D376" s="45">
        <v>0</v>
      </c>
      <c r="E376" s="70">
        <f t="shared" si="108"/>
        <v>2.3894862604540023E-4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8</v>
      </c>
      <c r="D378" s="45">
        <v>5</v>
      </c>
      <c r="E378" s="70">
        <f t="shared" si="108"/>
        <v>1.9115890083632018E-3</v>
      </c>
      <c r="F378" s="70">
        <f t="shared" si="109"/>
        <v>1.1970313622216902E-3</v>
      </c>
      <c r="G378" s="67">
        <f t="shared" si="110"/>
        <v>-0.375</v>
      </c>
      <c r="H378" s="68">
        <f t="shared" si="111"/>
        <v>-7.1684587813620072E-4</v>
      </c>
    </row>
    <row r="379" spans="1:8" s="69" customFormat="1" ht="15" x14ac:dyDescent="0.2">
      <c r="A379" s="71"/>
      <c r="B379" s="66" t="s">
        <v>110</v>
      </c>
      <c r="C379" s="45">
        <v>17</v>
      </c>
      <c r="D379" s="45">
        <v>15</v>
      </c>
      <c r="E379" s="70">
        <f t="shared" si="108"/>
        <v>4.0621266427718038E-3</v>
      </c>
      <c r="F379" s="70">
        <f t="shared" si="109"/>
        <v>3.5910940866650705E-3</v>
      </c>
      <c r="G379" s="67">
        <f t="shared" si="110"/>
        <v>-0.11764705882352941</v>
      </c>
      <c r="H379" s="68">
        <f t="shared" si="111"/>
        <v>-4.7789725209080046E-4</v>
      </c>
    </row>
    <row r="380" spans="1:8" s="69" customFormat="1" ht="15" x14ac:dyDescent="0.2">
      <c r="A380" s="71"/>
      <c r="B380" s="66" t="s">
        <v>289</v>
      </c>
      <c r="C380" s="45">
        <v>83</v>
      </c>
      <c r="D380" s="45">
        <v>74</v>
      </c>
      <c r="E380" s="70">
        <f t="shared" si="108"/>
        <v>1.9832735961768221E-2</v>
      </c>
      <c r="F380" s="70">
        <f t="shared" si="109"/>
        <v>1.7716064160881013E-2</v>
      </c>
      <c r="G380" s="67">
        <f t="shared" si="110"/>
        <v>-0.10843373493975904</v>
      </c>
      <c r="H380" s="68">
        <f t="shared" si="111"/>
        <v>-2.1505376344086021E-3</v>
      </c>
    </row>
    <row r="381" spans="1:8" s="69" customFormat="1" ht="15" x14ac:dyDescent="0.2">
      <c r="A381" s="71"/>
      <c r="B381" s="66" t="s">
        <v>545</v>
      </c>
      <c r="C381" s="45">
        <v>7</v>
      </c>
      <c r="D381" s="45">
        <v>6</v>
      </c>
      <c r="E381" s="70">
        <f t="shared" si="108"/>
        <v>1.6726403823178017E-3</v>
      </c>
      <c r="F381" s="70">
        <f t="shared" si="109"/>
        <v>1.4364376346660283E-3</v>
      </c>
      <c r="G381" s="67">
        <f t="shared" si="110"/>
        <v>-0.14285714285714285</v>
      </c>
      <c r="H381" s="68">
        <f t="shared" si="111"/>
        <v>-2.3894862604540023E-4</v>
      </c>
    </row>
    <row r="382" spans="1:8" s="69" customFormat="1" ht="15" x14ac:dyDescent="0.2">
      <c r="A382" s="71"/>
      <c r="B382" s="66" t="s">
        <v>104</v>
      </c>
      <c r="C382" s="45">
        <v>40</v>
      </c>
      <c r="D382" s="45">
        <v>51</v>
      </c>
      <c r="E382" s="70">
        <f t="shared" si="108"/>
        <v>9.557945041816009E-3</v>
      </c>
      <c r="F382" s="70">
        <f t="shared" si="109"/>
        <v>1.220971989466124E-2</v>
      </c>
      <c r="G382" s="67">
        <f t="shared" si="110"/>
        <v>0.27500000000000002</v>
      </c>
      <c r="H382" s="68">
        <f t="shared" si="111"/>
        <v>2.6284348864994028E-3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11</v>
      </c>
      <c r="D385" s="45">
        <v>0</v>
      </c>
      <c r="E385" s="70">
        <f t="shared" si="108"/>
        <v>2.6284348864994028E-3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2</v>
      </c>
      <c r="E387" s="70" t="str">
        <f t="shared" si="108"/>
        <v/>
      </c>
      <c r="F387" s="70">
        <f t="shared" si="109"/>
        <v>4.7881254488867607E-4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3</v>
      </c>
      <c r="D389" s="45">
        <v>0</v>
      </c>
      <c r="E389" s="70">
        <f t="shared" si="108"/>
        <v>7.1684587813620072E-4</v>
      </c>
      <c r="F389" s="70" t="str">
        <f t="shared" si="109"/>
        <v/>
      </c>
      <c r="G389" s="67" t="str">
        <f t="shared" si="110"/>
        <v>0</v>
      </c>
      <c r="H389" s="68">
        <f t="shared" si="111"/>
        <v>0</v>
      </c>
    </row>
    <row r="390" spans="1:8" s="69" customFormat="1" ht="15" x14ac:dyDescent="0.2">
      <c r="A390" s="71"/>
      <c r="B390" s="66" t="s">
        <v>106</v>
      </c>
      <c r="C390" s="45">
        <v>147</v>
      </c>
      <c r="D390" s="45">
        <v>188</v>
      </c>
      <c r="E390" s="70">
        <f t="shared" si="108"/>
        <v>3.5125448028673838E-2</v>
      </c>
      <c r="F390" s="70">
        <f t="shared" si="109"/>
        <v>4.5008379219535551E-2</v>
      </c>
      <c r="G390" s="67">
        <f t="shared" si="110"/>
        <v>0.27891156462585032</v>
      </c>
      <c r="H390" s="68">
        <f t="shared" si="111"/>
        <v>9.7968936678614095E-3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2</v>
      </c>
      <c r="D392" s="45">
        <v>0</v>
      </c>
      <c r="E392" s="70">
        <f t="shared" si="108"/>
        <v>4.7789725209080046E-4</v>
      </c>
      <c r="F392" s="70" t="str">
        <f t="shared" si="109"/>
        <v/>
      </c>
      <c r="G392" s="67" t="str">
        <f t="shared" si="110"/>
        <v>0</v>
      </c>
      <c r="H392" s="68">
        <f t="shared" si="111"/>
        <v>0</v>
      </c>
    </row>
    <row r="393" spans="1:8" s="69" customFormat="1" ht="15" x14ac:dyDescent="0.2">
      <c r="A393" s="71"/>
      <c r="B393" s="66" t="s">
        <v>294</v>
      </c>
      <c r="C393" s="45">
        <v>37</v>
      </c>
      <c r="D393" s="45">
        <v>72</v>
      </c>
      <c r="E393" s="70">
        <f t="shared" si="108"/>
        <v>8.8410991636798091E-3</v>
      </c>
      <c r="F393" s="70">
        <f t="shared" si="109"/>
        <v>1.7237251615992339E-2</v>
      </c>
      <c r="G393" s="67">
        <f t="shared" si="110"/>
        <v>0.94594594594594594</v>
      </c>
      <c r="H393" s="68">
        <f t="shared" si="111"/>
        <v>8.3632019115890081E-3</v>
      </c>
    </row>
    <row r="394" spans="1:8" s="69" customFormat="1" ht="15" x14ac:dyDescent="0.2">
      <c r="A394" s="71"/>
      <c r="B394" s="66" t="s">
        <v>548</v>
      </c>
      <c r="C394" s="45">
        <v>11</v>
      </c>
      <c r="D394" s="45">
        <v>5</v>
      </c>
      <c r="E394" s="70">
        <f t="shared" si="108"/>
        <v>2.6284348864994028E-3</v>
      </c>
      <c r="F394" s="70">
        <f t="shared" si="109"/>
        <v>1.1970313622216902E-3</v>
      </c>
      <c r="G394" s="67">
        <f t="shared" si="110"/>
        <v>-0.54545454545454541</v>
      </c>
      <c r="H394" s="68">
        <f t="shared" si="111"/>
        <v>-1.4336917562724014E-3</v>
      </c>
    </row>
    <row r="395" spans="1:8" s="69" customFormat="1" ht="15" x14ac:dyDescent="0.2">
      <c r="A395" s="71"/>
      <c r="B395" s="66" t="s">
        <v>105</v>
      </c>
      <c r="C395" s="45">
        <v>4</v>
      </c>
      <c r="D395" s="45">
        <v>0</v>
      </c>
      <c r="E395" s="70">
        <f t="shared" si="108"/>
        <v>9.5579450418160092E-4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1</v>
      </c>
      <c r="D396" s="45">
        <v>0</v>
      </c>
      <c r="E396" s="70">
        <f t="shared" ref="E396:E468" si="116">+IF(C396=0,"",C396/C$329)</f>
        <v>2.3894862604540023E-4</v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2</v>
      </c>
      <c r="E399" s="70" t="str">
        <f t="shared" si="120"/>
        <v/>
      </c>
      <c r="F399" s="70">
        <f t="shared" si="121"/>
        <v>4.7881254488867607E-4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13</v>
      </c>
      <c r="D402" s="45">
        <v>28</v>
      </c>
      <c r="E402" s="70">
        <f t="shared" si="116"/>
        <v>3.106332138590203E-3</v>
      </c>
      <c r="F402" s="70">
        <f t="shared" si="117"/>
        <v>6.7033756284414648E-3</v>
      </c>
      <c r="G402" s="67">
        <f t="shared" si="118"/>
        <v>1.1538461538461537</v>
      </c>
      <c r="H402" s="68">
        <f t="shared" si="119"/>
        <v>3.5842293906810031E-3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13</v>
      </c>
      <c r="E403" s="70" t="str">
        <f t="shared" si="116"/>
        <v/>
      </c>
      <c r="F403" s="70">
        <f t="shared" si="117"/>
        <v>3.1122815417763947E-3</v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18</v>
      </c>
      <c r="E404" s="70" t="str">
        <f t="shared" si="116"/>
        <v/>
      </c>
      <c r="F404" s="70">
        <f t="shared" si="117"/>
        <v>4.3093129039980848E-3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3</v>
      </c>
      <c r="D407" s="45">
        <v>0</v>
      </c>
      <c r="E407" s="70">
        <f t="shared" si="116"/>
        <v>7.1684587813620072E-4</v>
      </c>
      <c r="F407" s="70" t="str">
        <f t="shared" si="117"/>
        <v/>
      </c>
      <c r="G407" s="67" t="str">
        <f t="shared" si="118"/>
        <v>0</v>
      </c>
      <c r="H407" s="68">
        <f t="shared" si="119"/>
        <v>0</v>
      </c>
    </row>
    <row r="408" spans="1:8" s="69" customFormat="1" ht="15" x14ac:dyDescent="0.2">
      <c r="A408" s="71"/>
      <c r="B408" s="66" t="s">
        <v>300</v>
      </c>
      <c r="C408" s="45">
        <v>30</v>
      </c>
      <c r="D408" s="45">
        <v>22</v>
      </c>
      <c r="E408" s="70">
        <f t="shared" si="116"/>
        <v>7.1684587813620072E-3</v>
      </c>
      <c r="F408" s="70">
        <f t="shared" si="117"/>
        <v>5.2669379937754371E-3</v>
      </c>
      <c r="G408" s="67">
        <f t="shared" si="118"/>
        <v>-0.26666666666666666</v>
      </c>
      <c r="H408" s="68">
        <f t="shared" si="119"/>
        <v>-1.9115890083632018E-3</v>
      </c>
    </row>
    <row r="409" spans="1:8" s="69" customFormat="1" ht="15" x14ac:dyDescent="0.2">
      <c r="A409" s="71"/>
      <c r="B409" s="66" t="s">
        <v>301</v>
      </c>
      <c r="C409" s="45">
        <v>13</v>
      </c>
      <c r="D409" s="45">
        <v>221</v>
      </c>
      <c r="E409" s="70">
        <f t="shared" si="116"/>
        <v>3.106332138590203E-3</v>
      </c>
      <c r="F409" s="70">
        <f t="shared" si="117"/>
        <v>5.2908786210198705E-2</v>
      </c>
      <c r="G409" s="67">
        <f t="shared" si="118"/>
        <v>16</v>
      </c>
      <c r="H409" s="68">
        <f t="shared" si="119"/>
        <v>4.9701314217443247E-2</v>
      </c>
    </row>
    <row r="410" spans="1:8" s="69" customFormat="1" ht="15" x14ac:dyDescent="0.2">
      <c r="A410" s="71"/>
      <c r="B410" s="66" t="s">
        <v>114</v>
      </c>
      <c r="C410" s="45">
        <v>5</v>
      </c>
      <c r="D410" s="45">
        <v>102</v>
      </c>
      <c r="E410" s="70">
        <f t="shared" si="116"/>
        <v>1.1947431302270011E-3</v>
      </c>
      <c r="F410" s="70">
        <f t="shared" si="117"/>
        <v>2.441943978932248E-2</v>
      </c>
      <c r="G410" s="67">
        <f t="shared" si="118"/>
        <v>19.399999999999999</v>
      </c>
      <c r="H410" s="68">
        <f t="shared" si="119"/>
        <v>2.3178016726403822E-2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54</v>
      </c>
      <c r="D412" s="45">
        <v>320</v>
      </c>
      <c r="E412" s="70">
        <f t="shared" si="116"/>
        <v>1.2903225806451613E-2</v>
      </c>
      <c r="F412" s="70">
        <f t="shared" si="117"/>
        <v>7.6610007182188175E-2</v>
      </c>
      <c r="G412" s="67">
        <f t="shared" si="118"/>
        <v>4.9259259259259256</v>
      </c>
      <c r="H412" s="68">
        <f t="shared" si="119"/>
        <v>6.3560334528076454E-2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2</v>
      </c>
      <c r="E420" s="70" t="str">
        <f t="shared" si="116"/>
        <v/>
      </c>
      <c r="F420" s="70">
        <f t="shared" si="117"/>
        <v>4.7881254488867607E-4</v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9</v>
      </c>
      <c r="D422" s="45">
        <v>9</v>
      </c>
      <c r="E422" s="70">
        <f t="shared" si="116"/>
        <v>2.1505376344086021E-3</v>
      </c>
      <c r="F422" s="70">
        <f t="shared" si="117"/>
        <v>2.1546564519990424E-3</v>
      </c>
      <c r="G422" s="67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19</v>
      </c>
      <c r="D423" s="45">
        <v>22</v>
      </c>
      <c r="E423" s="70">
        <f t="shared" si="116"/>
        <v>4.5400238948626048E-3</v>
      </c>
      <c r="F423" s="70">
        <f t="shared" si="117"/>
        <v>5.2669379937754371E-3</v>
      </c>
      <c r="G423" s="67">
        <f t="shared" si="118"/>
        <v>0.15789473684210525</v>
      </c>
      <c r="H423" s="68">
        <f t="shared" si="119"/>
        <v>7.1684587813620072E-4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5</v>
      </c>
      <c r="E424" s="70">
        <f t="shared" si="116"/>
        <v>2.3894862604540023E-4</v>
      </c>
      <c r="F424" s="70">
        <f t="shared" si="117"/>
        <v>1.1970313622216902E-3</v>
      </c>
      <c r="G424" s="67">
        <f t="shared" si="118"/>
        <v>4</v>
      </c>
      <c r="H424" s="68">
        <f t="shared" si="119"/>
        <v>9.5579450418160092E-4</v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3</v>
      </c>
      <c r="E425" s="70" t="str">
        <f t="shared" si="116"/>
        <v/>
      </c>
      <c r="F425" s="70">
        <f t="shared" si="117"/>
        <v>7.1821881733301416E-4</v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6</v>
      </c>
      <c r="E426" s="70" t="str">
        <f t="shared" si="116"/>
        <v/>
      </c>
      <c r="F426" s="70">
        <f t="shared" si="117"/>
        <v>1.4364376346660283E-3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3</v>
      </c>
      <c r="D428" s="45">
        <v>0</v>
      </c>
      <c r="E428" s="70">
        <f t="shared" si="116"/>
        <v>7.1684587813620072E-4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1</v>
      </c>
      <c r="E430" s="70" t="str">
        <f t="shared" si="116"/>
        <v/>
      </c>
      <c r="F430" s="70">
        <f t="shared" si="117"/>
        <v>2.3940627244433804E-4</v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1</v>
      </c>
      <c r="D431" s="45">
        <v>0</v>
      </c>
      <c r="E431" s="70">
        <f t="shared" si="116"/>
        <v>2.3894862604540023E-4</v>
      </c>
      <c r="F431" s="70" t="str">
        <f t="shared" si="117"/>
        <v/>
      </c>
      <c r="G431" s="67" t="str">
        <f t="shared" si="118"/>
        <v>0</v>
      </c>
      <c r="H431" s="68">
        <f t="shared" si="119"/>
        <v>0</v>
      </c>
    </row>
    <row r="432" spans="1:8" s="69" customFormat="1" ht="15" x14ac:dyDescent="0.2">
      <c r="A432" s="71"/>
      <c r="B432" s="66" t="s">
        <v>123</v>
      </c>
      <c r="C432" s="45">
        <v>27</v>
      </c>
      <c r="D432" s="45">
        <v>64</v>
      </c>
      <c r="E432" s="70">
        <f t="shared" si="116"/>
        <v>6.4516129032258064E-3</v>
      </c>
      <c r="F432" s="70">
        <f t="shared" si="117"/>
        <v>1.5322001436437634E-2</v>
      </c>
      <c r="G432" s="67">
        <f t="shared" si="118"/>
        <v>1.3703703703703705</v>
      </c>
      <c r="H432" s="68">
        <f t="shared" si="119"/>
        <v>8.8410991636798091E-3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4</v>
      </c>
      <c r="E433" s="70" t="str">
        <f t="shared" si="116"/>
        <v/>
      </c>
      <c r="F433" s="70">
        <f t="shared" si="117"/>
        <v>9.5762508977735214E-4</v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6</v>
      </c>
      <c r="D435" s="45">
        <v>0</v>
      </c>
      <c r="E435" s="70">
        <f t="shared" si="116"/>
        <v>1.4336917562724014E-3</v>
      </c>
      <c r="F435" s="70" t="str">
        <f t="shared" si="117"/>
        <v/>
      </c>
      <c r="G435" s="67" t="str">
        <f t="shared" si="118"/>
        <v>0</v>
      </c>
      <c r="H435" s="68">
        <f t="shared" si="119"/>
        <v>0</v>
      </c>
    </row>
    <row r="436" spans="1:8" s="69" customFormat="1" ht="15" x14ac:dyDescent="0.2">
      <c r="A436" s="71"/>
      <c r="B436" s="66" t="s">
        <v>132</v>
      </c>
      <c r="C436" s="45">
        <v>1</v>
      </c>
      <c r="D436" s="45">
        <v>0</v>
      </c>
      <c r="E436" s="70">
        <f t="shared" si="116"/>
        <v>2.3894862604540023E-4</v>
      </c>
      <c r="F436" s="70" t="str">
        <f t="shared" si="117"/>
        <v/>
      </c>
      <c r="G436" s="67" t="str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136</v>
      </c>
      <c r="D438" s="45">
        <v>181</v>
      </c>
      <c r="E438" s="70">
        <f t="shared" si="116"/>
        <v>3.249701314217443E-2</v>
      </c>
      <c r="F438" s="70">
        <f t="shared" si="117"/>
        <v>4.3332535312425188E-2</v>
      </c>
      <c r="G438" s="67">
        <f t="shared" si="118"/>
        <v>0.33088235294117646</v>
      </c>
      <c r="H438" s="68">
        <f t="shared" si="119"/>
        <v>1.075268817204301E-2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10</v>
      </c>
      <c r="D446" s="45">
        <v>19</v>
      </c>
      <c r="E446" s="70">
        <f t="shared" si="116"/>
        <v>2.3894862604540022E-3</v>
      </c>
      <c r="F446" s="70">
        <f t="shared" si="117"/>
        <v>4.5487191764424229E-3</v>
      </c>
      <c r="G446" s="67">
        <f t="shared" si="118"/>
        <v>0.9</v>
      </c>
      <c r="H446" s="68">
        <f t="shared" si="119"/>
        <v>2.1505376344086021E-3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8</v>
      </c>
      <c r="D448" s="45">
        <v>26</v>
      </c>
      <c r="E448" s="70">
        <f t="shared" si="116"/>
        <v>1.9115890083632018E-3</v>
      </c>
      <c r="F448" s="70">
        <f t="shared" si="117"/>
        <v>6.2245630835527895E-3</v>
      </c>
      <c r="G448" s="67">
        <f t="shared" si="118"/>
        <v>2.25</v>
      </c>
      <c r="H448" s="68">
        <f t="shared" si="119"/>
        <v>4.3010752688172043E-3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2</v>
      </c>
      <c r="E449" s="70" t="str">
        <f t="shared" si="116"/>
        <v/>
      </c>
      <c r="F449" s="70">
        <f t="shared" si="117"/>
        <v>4.7881254488867607E-4</v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4</v>
      </c>
      <c r="D450" s="45">
        <v>3</v>
      </c>
      <c r="E450" s="70">
        <f t="shared" si="116"/>
        <v>9.5579450418160092E-4</v>
      </c>
      <c r="F450" s="70">
        <f t="shared" si="117"/>
        <v>7.1821881733301416E-4</v>
      </c>
      <c r="G450" s="67">
        <f t="shared" si="118"/>
        <v>-0.25</v>
      </c>
      <c r="H450" s="68">
        <f t="shared" si="119"/>
        <v>-2.3894862604540023E-4</v>
      </c>
    </row>
    <row r="451" spans="1:8" s="69" customFormat="1" ht="15" x14ac:dyDescent="0.2">
      <c r="A451" s="71"/>
      <c r="B451" s="66" t="s">
        <v>310</v>
      </c>
      <c r="C451" s="45">
        <v>28</v>
      </c>
      <c r="D451" s="45">
        <v>27</v>
      </c>
      <c r="E451" s="70">
        <f t="shared" si="116"/>
        <v>6.690561529271207E-3</v>
      </c>
      <c r="F451" s="70">
        <f t="shared" si="117"/>
        <v>6.4639693559971267E-3</v>
      </c>
      <c r="G451" s="67">
        <f t="shared" si="118"/>
        <v>-3.5714285714285712E-2</v>
      </c>
      <c r="H451" s="68">
        <f t="shared" si="119"/>
        <v>-2.3894862604540023E-4</v>
      </c>
    </row>
    <row r="452" spans="1:8" s="69" customFormat="1" ht="15" x14ac:dyDescent="0.2">
      <c r="A452" s="71"/>
      <c r="B452" s="66" t="s">
        <v>311</v>
      </c>
      <c r="C452" s="45">
        <v>5</v>
      </c>
      <c r="D452" s="45">
        <v>4</v>
      </c>
      <c r="E452" s="70">
        <f t="shared" si="116"/>
        <v>1.1947431302270011E-3</v>
      </c>
      <c r="F452" s="70">
        <f t="shared" si="117"/>
        <v>9.5762508977735214E-4</v>
      </c>
      <c r="G452" s="67">
        <f t="shared" si="118"/>
        <v>-0.2</v>
      </c>
      <c r="H452" s="68">
        <f t="shared" si="119"/>
        <v>-2.3894862604540023E-4</v>
      </c>
    </row>
    <row r="453" spans="1:8" s="69" customFormat="1" ht="15" x14ac:dyDescent="0.2">
      <c r="A453" s="71"/>
      <c r="B453" s="66" t="s">
        <v>312</v>
      </c>
      <c r="C453" s="45">
        <v>6</v>
      </c>
      <c r="D453" s="45">
        <v>4</v>
      </c>
      <c r="E453" s="70">
        <f t="shared" si="116"/>
        <v>1.4336917562724014E-3</v>
      </c>
      <c r="F453" s="70">
        <f t="shared" si="117"/>
        <v>9.5762508977735214E-4</v>
      </c>
      <c r="G453" s="67">
        <f t="shared" si="118"/>
        <v>-0.33333333333333331</v>
      </c>
      <c r="H453" s="68">
        <f t="shared" si="119"/>
        <v>-4.7789725209080046E-4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2.3940627244433804E-4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9</v>
      </c>
      <c r="D456" s="45">
        <v>11</v>
      </c>
      <c r="E456" s="70">
        <f t="shared" si="116"/>
        <v>2.1505376344086021E-3</v>
      </c>
      <c r="F456" s="70">
        <f t="shared" si="117"/>
        <v>2.6334689968877186E-3</v>
      </c>
      <c r="G456" s="67">
        <f t="shared" si="118"/>
        <v>0.22222222222222221</v>
      </c>
      <c r="H456" s="68">
        <f t="shared" si="119"/>
        <v>4.7789725209080046E-4</v>
      </c>
    </row>
    <row r="457" spans="1:8" s="69" customFormat="1" ht="15" x14ac:dyDescent="0.2">
      <c r="A457" s="71"/>
      <c r="B457" s="66" t="s">
        <v>559</v>
      </c>
      <c r="C457" s="45">
        <v>2</v>
      </c>
      <c r="D457" s="45">
        <v>4</v>
      </c>
      <c r="E457" s="70">
        <f t="shared" si="116"/>
        <v>4.7789725209080046E-4</v>
      </c>
      <c r="F457" s="70">
        <f t="shared" si="117"/>
        <v>9.5762508977735214E-4</v>
      </c>
      <c r="G457" s="67">
        <f t="shared" si="118"/>
        <v>1</v>
      </c>
      <c r="H457" s="68">
        <f t="shared" si="119"/>
        <v>4.7789725209080046E-4</v>
      </c>
    </row>
    <row r="458" spans="1:8" s="69" customFormat="1" ht="15" x14ac:dyDescent="0.2">
      <c r="A458" s="71"/>
      <c r="B458" s="66" t="s">
        <v>315</v>
      </c>
      <c r="C458" s="45">
        <v>1</v>
      </c>
      <c r="D458" s="45">
        <v>0</v>
      </c>
      <c r="E458" s="70">
        <f t="shared" si="116"/>
        <v>2.3894862604540023E-4</v>
      </c>
      <c r="F458" s="70" t="str">
        <f t="shared" si="117"/>
        <v/>
      </c>
      <c r="G458" s="67" t="str">
        <f t="shared" si="118"/>
        <v>0</v>
      </c>
      <c r="H458" s="68">
        <f t="shared" si="119"/>
        <v>0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3</v>
      </c>
      <c r="E459" s="70" t="str">
        <f t="shared" si="116"/>
        <v/>
      </c>
      <c r="F459" s="70">
        <f t="shared" si="117"/>
        <v>7.1821881733301416E-4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1</v>
      </c>
      <c r="D463" s="45">
        <v>1</v>
      </c>
      <c r="E463" s="70">
        <f t="shared" si="116"/>
        <v>2.3894862604540023E-4</v>
      </c>
      <c r="F463" s="70">
        <f t="shared" si="117"/>
        <v>2.3940627244433804E-4</v>
      </c>
      <c r="G463" s="67">
        <f t="shared" si="118"/>
        <v>0</v>
      </c>
      <c r="H463" s="68">
        <f t="shared" si="119"/>
        <v>0</v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65</v>
      </c>
      <c r="D467" s="45">
        <v>23</v>
      </c>
      <c r="E467" s="70">
        <f t="shared" si="116"/>
        <v>1.5531660692951015E-2</v>
      </c>
      <c r="F467" s="70">
        <f t="shared" si="117"/>
        <v>5.5063442662197752E-3</v>
      </c>
      <c r="G467" s="67">
        <f t="shared" si="118"/>
        <v>-0.64615384615384619</v>
      </c>
      <c r="H467" s="68">
        <f t="shared" si="119"/>
        <v>-1.003584229390681E-2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4</v>
      </c>
      <c r="D477" s="45">
        <v>2</v>
      </c>
      <c r="E477" s="70">
        <f t="shared" si="136"/>
        <v>9.5579450418160092E-4</v>
      </c>
      <c r="F477" s="70">
        <f t="shared" si="137"/>
        <v>4.7881254488867607E-4</v>
      </c>
      <c r="G477" s="67">
        <f t="shared" si="138"/>
        <v>-0.5</v>
      </c>
      <c r="H477" s="68">
        <f t="shared" si="139"/>
        <v>-4.7789725209080046E-4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16</v>
      </c>
      <c r="E478" s="70" t="str">
        <f t="shared" si="136"/>
        <v/>
      </c>
      <c r="F478" s="70">
        <f t="shared" si="137"/>
        <v>3.8305003591094086E-3</v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2</v>
      </c>
      <c r="D479" s="45">
        <v>0</v>
      </c>
      <c r="E479" s="70">
        <f t="shared" si="136"/>
        <v>4.7789725209080046E-4</v>
      </c>
      <c r="F479" s="70" t="str">
        <f t="shared" si="137"/>
        <v/>
      </c>
      <c r="G479" s="67" t="str">
        <f t="shared" si="138"/>
        <v>0</v>
      </c>
      <c r="H479" s="68">
        <f t="shared" si="139"/>
        <v>0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22</v>
      </c>
      <c r="D482" s="45">
        <v>8</v>
      </c>
      <c r="E482" s="70">
        <f t="shared" si="136"/>
        <v>5.2568697729988055E-3</v>
      </c>
      <c r="F482" s="70">
        <f t="shared" si="137"/>
        <v>1.9152501795547043E-3</v>
      </c>
      <c r="G482" s="67">
        <f t="shared" si="138"/>
        <v>-0.63636363636363635</v>
      </c>
      <c r="H482" s="68">
        <f t="shared" si="139"/>
        <v>-3.3452807646356035E-3</v>
      </c>
    </row>
    <row r="483" spans="1:8" s="69" customFormat="1" ht="15" x14ac:dyDescent="0.2">
      <c r="A483" s="71"/>
      <c r="B483" s="66" t="s">
        <v>133</v>
      </c>
      <c r="C483" s="45">
        <v>23</v>
      </c>
      <c r="D483" s="45">
        <v>83</v>
      </c>
      <c r="E483" s="70">
        <f t="shared" si="136"/>
        <v>5.4958183990442052E-3</v>
      </c>
      <c r="F483" s="70">
        <f t="shared" si="137"/>
        <v>1.9870720612880057E-2</v>
      </c>
      <c r="G483" s="67">
        <f t="shared" si="138"/>
        <v>2.6086956521739131</v>
      </c>
      <c r="H483" s="68">
        <f t="shared" si="139"/>
        <v>1.4336917562724014E-2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1</v>
      </c>
      <c r="E493" s="70" t="str">
        <f t="shared" si="136"/>
        <v/>
      </c>
      <c r="F493" s="70">
        <f t="shared" si="137"/>
        <v>2.3940627244433804E-4</v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4</v>
      </c>
      <c r="D503" s="45">
        <v>3</v>
      </c>
      <c r="E503" s="70">
        <f t="shared" si="136"/>
        <v>9.5579450418160092E-4</v>
      </c>
      <c r="F503" s="70">
        <f t="shared" si="137"/>
        <v>7.1821881733301416E-4</v>
      </c>
      <c r="G503" s="67">
        <f t="shared" si="138"/>
        <v>-0.25</v>
      </c>
      <c r="H503" s="68">
        <f t="shared" si="139"/>
        <v>-2.3894862604540023E-4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12</v>
      </c>
      <c r="E505" s="70" t="str">
        <f t="shared" ref="E505" si="140">+IF(C505=0,"",C505/C$329)</f>
        <v/>
      </c>
      <c r="F505" s="70">
        <f t="shared" ref="F505" si="141">+IF(D505=0,"",D505/D$329)</f>
        <v>2.8728752693320567E-3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35</v>
      </c>
      <c r="D506" s="45">
        <v>47</v>
      </c>
      <c r="E506" s="70">
        <f t="shared" si="136"/>
        <v>8.3632019115890081E-3</v>
      </c>
      <c r="F506" s="70">
        <f t="shared" si="137"/>
        <v>1.1252094804883888E-2</v>
      </c>
      <c r="G506" s="67">
        <f t="shared" si="138"/>
        <v>0.34285714285714286</v>
      </c>
      <c r="H506" s="68">
        <f t="shared" si="139"/>
        <v>2.8673835125448029E-3</v>
      </c>
    </row>
    <row r="507" spans="1:8" s="69" customFormat="1" ht="30" x14ac:dyDescent="0.2">
      <c r="A507" s="71"/>
      <c r="B507" s="66" t="s">
        <v>566</v>
      </c>
      <c r="C507" s="45">
        <v>56</v>
      </c>
      <c r="D507" s="45">
        <v>1</v>
      </c>
      <c r="E507" s="70">
        <f t="shared" si="136"/>
        <v>1.3381123058542414E-2</v>
      </c>
      <c r="F507" s="70">
        <f t="shared" si="137"/>
        <v>2.3940627244433804E-4</v>
      </c>
      <c r="G507" s="67">
        <f t="shared" si="138"/>
        <v>-0.9821428571428571</v>
      </c>
      <c r="H507" s="68">
        <f t="shared" si="139"/>
        <v>-1.3142174432497013E-2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1</v>
      </c>
      <c r="E508" s="70" t="str">
        <f t="shared" si="136"/>
        <v/>
      </c>
      <c r="F508" s="70">
        <f t="shared" si="137"/>
        <v>2.3940627244433804E-4</v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21</v>
      </c>
      <c r="E509" s="70" t="str">
        <f t="shared" si="136"/>
        <v/>
      </c>
      <c r="F509" s="70">
        <f t="shared" si="137"/>
        <v>5.027531721331099E-3</v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9</v>
      </c>
      <c r="D510" s="45">
        <v>9</v>
      </c>
      <c r="E510" s="70">
        <f t="shared" si="136"/>
        <v>2.1505376344086021E-3</v>
      </c>
      <c r="F510" s="70">
        <f t="shared" si="137"/>
        <v>2.1546564519990424E-3</v>
      </c>
      <c r="G510" s="67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1</v>
      </c>
      <c r="D513" s="45">
        <v>0</v>
      </c>
      <c r="E513" s="70">
        <f t="shared" si="136"/>
        <v>2.3894862604540023E-4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9</v>
      </c>
      <c r="E519" s="70" t="str">
        <f t="shared" si="136"/>
        <v/>
      </c>
      <c r="F519" s="70">
        <f t="shared" si="137"/>
        <v>2.1546564519990424E-3</v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4</v>
      </c>
      <c r="D521" s="45">
        <v>31</v>
      </c>
      <c r="E521" s="70">
        <f t="shared" si="136"/>
        <v>9.5579450418160092E-4</v>
      </c>
      <c r="F521" s="70">
        <f t="shared" si="137"/>
        <v>7.4215944457744791E-3</v>
      </c>
      <c r="G521" s="67">
        <f t="shared" si="138"/>
        <v>6.75</v>
      </c>
      <c r="H521" s="68">
        <f t="shared" si="139"/>
        <v>6.4516129032258064E-3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29</v>
      </c>
      <c r="E522" s="70" t="str">
        <f t="shared" si="136"/>
        <v/>
      </c>
      <c r="F522" s="70">
        <f t="shared" si="137"/>
        <v>6.9427819008858029E-3</v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83</v>
      </c>
      <c r="D524" s="45">
        <v>191</v>
      </c>
      <c r="E524" s="70">
        <f t="shared" si="136"/>
        <v>1.9832735961768221E-2</v>
      </c>
      <c r="F524" s="70">
        <f t="shared" si="137"/>
        <v>4.5726598036868564E-2</v>
      </c>
      <c r="G524" s="67">
        <f t="shared" si="138"/>
        <v>1.3012048192771084</v>
      </c>
      <c r="H524" s="68">
        <f t="shared" si="139"/>
        <v>2.5806451612903226E-2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2</v>
      </c>
      <c r="E525" s="70" t="str">
        <f t="shared" si="136"/>
        <v/>
      </c>
      <c r="F525" s="70">
        <f t="shared" si="137"/>
        <v>4.7881254488867607E-4</v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39</v>
      </c>
      <c r="D526" s="45">
        <v>10</v>
      </c>
      <c r="E526" s="70">
        <f t="shared" si="136"/>
        <v>9.3189964157706102E-3</v>
      </c>
      <c r="F526" s="70">
        <f t="shared" si="137"/>
        <v>2.3940627244433805E-3</v>
      </c>
      <c r="G526" s="67">
        <f t="shared" si="138"/>
        <v>-0.74358974358974361</v>
      </c>
      <c r="H526" s="68">
        <f t="shared" si="139"/>
        <v>-6.9295101553166075E-3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90</v>
      </c>
      <c r="D529" s="45">
        <v>210</v>
      </c>
      <c r="E529" s="70">
        <f t="shared" si="136"/>
        <v>2.1505376344086023E-2</v>
      </c>
      <c r="F529" s="70">
        <f t="shared" si="137"/>
        <v>5.0275317213310987E-2</v>
      </c>
      <c r="G529" s="67">
        <f t="shared" si="138"/>
        <v>1.3333333333333333</v>
      </c>
      <c r="H529" s="68">
        <f t="shared" si="139"/>
        <v>2.8673835125448029E-2</v>
      </c>
    </row>
    <row r="530" spans="1:8" s="69" customFormat="1" ht="30" x14ac:dyDescent="0.2">
      <c r="A530" s="71"/>
      <c r="B530" s="66" t="s">
        <v>158</v>
      </c>
      <c r="C530" s="45">
        <v>21</v>
      </c>
      <c r="D530" s="45">
        <v>70</v>
      </c>
      <c r="E530" s="70">
        <f t="shared" si="136"/>
        <v>5.017921146953405E-3</v>
      </c>
      <c r="F530" s="70">
        <f t="shared" si="137"/>
        <v>1.6758439071103665E-2</v>
      </c>
      <c r="G530" s="67">
        <f t="shared" si="138"/>
        <v>2.3333333333333335</v>
      </c>
      <c r="H530" s="68">
        <f t="shared" si="139"/>
        <v>1.1708482676224612E-2</v>
      </c>
    </row>
    <row r="531" spans="1:8" s="69" customFormat="1" ht="15" x14ac:dyDescent="0.2">
      <c r="A531" s="71"/>
      <c r="B531" s="66" t="s">
        <v>350</v>
      </c>
      <c r="C531" s="45">
        <v>94</v>
      </c>
      <c r="D531" s="45">
        <v>109</v>
      </c>
      <c r="E531" s="70">
        <f t="shared" si="136"/>
        <v>2.2461170848267622E-2</v>
      </c>
      <c r="F531" s="70">
        <f t="shared" si="137"/>
        <v>2.6095283696432846E-2</v>
      </c>
      <c r="G531" s="67">
        <f t="shared" si="138"/>
        <v>0.15957446808510639</v>
      </c>
      <c r="H531" s="68">
        <f t="shared" si="139"/>
        <v>3.5842293906810036E-3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</v>
      </c>
      <c r="E532" s="70" t="str">
        <f t="shared" ref="E532" si="144">+IF(C532=0,"",C532/C$329)</f>
        <v/>
      </c>
      <c r="F532" s="70">
        <f t="shared" ref="F532" si="145">+IF(D532=0,"",D532/D$329)</f>
        <v>4.7881254488867607E-4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1</v>
      </c>
      <c r="E536" s="70">
        <f t="shared" si="148"/>
        <v>2.3894862604540023E-4</v>
      </c>
      <c r="F536" s="70">
        <f t="shared" si="149"/>
        <v>2.3940627244433804E-4</v>
      </c>
      <c r="G536" s="67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45</v>
      </c>
      <c r="D538" s="45">
        <v>53</v>
      </c>
      <c r="E538" s="70">
        <f t="shared" si="148"/>
        <v>1.0752688172043012E-2</v>
      </c>
      <c r="F538" s="70">
        <f t="shared" si="149"/>
        <v>1.2688532439549916E-2</v>
      </c>
      <c r="G538" s="67">
        <f t="shared" si="150"/>
        <v>0.17777777777777778</v>
      </c>
      <c r="H538" s="68">
        <f t="shared" si="151"/>
        <v>1.9115890083632021E-3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1</v>
      </c>
      <c r="E539" s="70" t="str">
        <f t="shared" si="148"/>
        <v/>
      </c>
      <c r="F539" s="70">
        <f t="shared" si="149"/>
        <v>2.3940627244433804E-4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2</v>
      </c>
      <c r="D540" s="45">
        <v>4</v>
      </c>
      <c r="E540" s="70">
        <f t="shared" si="148"/>
        <v>4.7789725209080046E-4</v>
      </c>
      <c r="F540" s="70">
        <f t="shared" si="149"/>
        <v>9.5762508977735214E-4</v>
      </c>
      <c r="G540" s="67">
        <f t="shared" si="150"/>
        <v>1</v>
      </c>
      <c r="H540" s="68">
        <f t="shared" si="151"/>
        <v>4.7789725209080046E-4</v>
      </c>
    </row>
    <row r="541" spans="1:8" s="69" customFormat="1" ht="15" x14ac:dyDescent="0.2">
      <c r="A541" s="71"/>
      <c r="B541" s="66" t="s">
        <v>354</v>
      </c>
      <c r="C541" s="45">
        <v>6</v>
      </c>
      <c r="D541" s="45">
        <v>0</v>
      </c>
      <c r="E541" s="70">
        <f t="shared" si="148"/>
        <v>1.4336917562724014E-3</v>
      </c>
      <c r="F541" s="70" t="str">
        <f t="shared" si="149"/>
        <v/>
      </c>
      <c r="G541" s="67" t="str">
        <f t="shared" si="150"/>
        <v>0</v>
      </c>
      <c r="H541" s="68">
        <f t="shared" si="151"/>
        <v>0</v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1</v>
      </c>
      <c r="E544" s="70" t="str">
        <f t="shared" si="148"/>
        <v/>
      </c>
      <c r="F544" s="70">
        <f t="shared" si="149"/>
        <v>2.3940627244433804E-4</v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968</v>
      </c>
      <c r="D552" s="41">
        <f>SUM(D553:D579)</f>
        <v>1672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0.72727272727272729</v>
      </c>
      <c r="H552" s="42">
        <f>+IF(OR(AND(E552=""),(G552="")),"",E552*G552)</f>
        <v>0.72727272727272729</v>
      </c>
    </row>
    <row r="553" spans="1:8" s="69" customFormat="1" ht="15" x14ac:dyDescent="0.2">
      <c r="A553" s="71"/>
      <c r="B553" s="66" t="s">
        <v>358</v>
      </c>
      <c r="C553" s="45">
        <v>5</v>
      </c>
      <c r="D553" s="45">
        <v>12</v>
      </c>
      <c r="E553" s="70">
        <f>+IF(C553=0,"",C553/C$552)</f>
        <v>5.1652892561983473E-3</v>
      </c>
      <c r="F553" s="70">
        <f>+IF(D553=0,"",D553/D$552)</f>
        <v>7.1770334928229667E-3</v>
      </c>
      <c r="G553" s="67">
        <f>+IF(OR(AND(D553=0),(C553=0)),"0",((D553-C553)/C553))</f>
        <v>1.4</v>
      </c>
      <c r="H553" s="68">
        <f>+IF(OR(AND(E553=""),(G553="")),"",E553*G553)</f>
        <v>7.2314049586776853E-3</v>
      </c>
    </row>
    <row r="554" spans="1:8" s="69" customFormat="1" ht="15" x14ac:dyDescent="0.2">
      <c r="A554" s="71"/>
      <c r="B554" s="66" t="s">
        <v>161</v>
      </c>
      <c r="C554" s="45">
        <v>119</v>
      </c>
      <c r="D554" s="45">
        <v>9</v>
      </c>
      <c r="E554" s="70">
        <f t="shared" ref="E554:E579" si="152">+IF(C554=0,"",C554/C$552)</f>
        <v>0.12293388429752067</v>
      </c>
      <c r="F554" s="70">
        <f t="shared" ref="F554:F579" si="153">+IF(D554=0,"",D554/D$552)</f>
        <v>5.3827751196172252E-3</v>
      </c>
      <c r="G554" s="67">
        <f t="shared" ref="G554:G579" si="154">+IF(OR(AND(D554=0),(C554=0)),"0",((D554-C554)/C554))</f>
        <v>-0.92436974789915971</v>
      </c>
      <c r="H554" s="68">
        <f t="shared" ref="H554:H579" si="155">+IF(OR(AND(E554=""),(G554="")),"",E554*G554)</f>
        <v>-0.11363636363636365</v>
      </c>
    </row>
    <row r="555" spans="1:8" s="69" customFormat="1" ht="15" x14ac:dyDescent="0.2">
      <c r="A555" s="71"/>
      <c r="B555" s="66" t="s">
        <v>359</v>
      </c>
      <c r="C555" s="45">
        <v>98</v>
      </c>
      <c r="D555" s="45">
        <v>115</v>
      </c>
      <c r="E555" s="70">
        <f t="shared" si="152"/>
        <v>0.1012396694214876</v>
      </c>
      <c r="F555" s="70">
        <f t="shared" si="153"/>
        <v>6.8779904306220094E-2</v>
      </c>
      <c r="G555" s="67">
        <f t="shared" si="154"/>
        <v>0.17346938775510204</v>
      </c>
      <c r="H555" s="68">
        <f t="shared" si="155"/>
        <v>1.7561983471074381E-2</v>
      </c>
    </row>
    <row r="556" spans="1:8" s="69" customFormat="1" ht="15" x14ac:dyDescent="0.2">
      <c r="A556" s="71"/>
      <c r="B556" s="66" t="s">
        <v>360</v>
      </c>
      <c r="C556" s="45">
        <v>57</v>
      </c>
      <c r="D556" s="45">
        <v>82</v>
      </c>
      <c r="E556" s="70">
        <f t="shared" si="152"/>
        <v>5.8884297520661155E-2</v>
      </c>
      <c r="F556" s="70">
        <f t="shared" si="153"/>
        <v>4.9043062200956937E-2</v>
      </c>
      <c r="G556" s="67">
        <f t="shared" si="154"/>
        <v>0.43859649122807015</v>
      </c>
      <c r="H556" s="68">
        <f t="shared" si="155"/>
        <v>2.5826446280991733E-2</v>
      </c>
    </row>
    <row r="557" spans="1:8" s="69" customFormat="1" ht="15" x14ac:dyDescent="0.2">
      <c r="A557" s="71"/>
      <c r="B557" s="66" t="s">
        <v>162</v>
      </c>
      <c r="C557" s="45">
        <v>9</v>
      </c>
      <c r="D557" s="45">
        <v>7</v>
      </c>
      <c r="E557" s="70">
        <f t="shared" si="152"/>
        <v>9.2975206611570251E-3</v>
      </c>
      <c r="F557" s="70">
        <f t="shared" si="153"/>
        <v>4.1866028708133973E-3</v>
      </c>
      <c r="G557" s="67">
        <f t="shared" si="154"/>
        <v>-0.22222222222222221</v>
      </c>
      <c r="H557" s="68">
        <f t="shared" si="155"/>
        <v>-2.0661157024793389E-3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5</v>
      </c>
      <c r="D560" s="45">
        <v>4</v>
      </c>
      <c r="E560" s="70">
        <f t="shared" si="152"/>
        <v>5.1652892561983473E-3</v>
      </c>
      <c r="F560" s="70">
        <f t="shared" si="153"/>
        <v>2.3923444976076554E-3</v>
      </c>
      <c r="G560" s="67">
        <f t="shared" si="154"/>
        <v>-0.2</v>
      </c>
      <c r="H560" s="68">
        <f t="shared" si="155"/>
        <v>-1.0330578512396695E-3</v>
      </c>
    </row>
    <row r="561" spans="1:8" s="69" customFormat="1" ht="15" x14ac:dyDescent="0.2">
      <c r="A561" s="71"/>
      <c r="B561" s="66" t="s">
        <v>361</v>
      </c>
      <c r="C561" s="45">
        <v>2</v>
      </c>
      <c r="D561" s="45">
        <v>0</v>
      </c>
      <c r="E561" s="70">
        <f t="shared" si="152"/>
        <v>2.0661157024793389E-3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1</v>
      </c>
      <c r="D562" s="45">
        <v>1</v>
      </c>
      <c r="E562" s="70">
        <f t="shared" si="152"/>
        <v>1.0330578512396695E-3</v>
      </c>
      <c r="F562" s="70">
        <f t="shared" si="153"/>
        <v>5.9808612440191385E-4</v>
      </c>
      <c r="G562" s="67">
        <f t="shared" si="154"/>
        <v>0</v>
      </c>
      <c r="H562" s="68">
        <f t="shared" si="155"/>
        <v>0</v>
      </c>
    </row>
    <row r="563" spans="1:8" s="69" customFormat="1" ht="15" x14ac:dyDescent="0.2">
      <c r="A563" s="71"/>
      <c r="B563" s="66" t="s">
        <v>573</v>
      </c>
      <c r="C563" s="45">
        <v>5</v>
      </c>
      <c r="D563" s="45">
        <v>89</v>
      </c>
      <c r="E563" s="70">
        <f t="shared" si="152"/>
        <v>5.1652892561983473E-3</v>
      </c>
      <c r="F563" s="70">
        <f t="shared" si="153"/>
        <v>5.3229665071770335E-2</v>
      </c>
      <c r="G563" s="67">
        <f t="shared" si="154"/>
        <v>16.8</v>
      </c>
      <c r="H563" s="68">
        <f t="shared" si="155"/>
        <v>8.6776859504132234E-2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19</v>
      </c>
      <c r="E564" s="70" t="str">
        <f t="shared" ref="E564" si="160">+IF(C564=0,"",C564/C$552)</f>
        <v/>
      </c>
      <c r="F564" s="70">
        <f t="shared" ref="F564" si="161">+IF(D564=0,"",D564/D$552)</f>
        <v>1.1363636363636364E-2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7</v>
      </c>
      <c r="D566" s="45">
        <v>6</v>
      </c>
      <c r="E566" s="70">
        <f t="shared" si="152"/>
        <v>7.2314049586776862E-3</v>
      </c>
      <c r="F566" s="70">
        <f t="shared" si="153"/>
        <v>3.5885167464114833E-3</v>
      </c>
      <c r="G566" s="67">
        <f t="shared" si="154"/>
        <v>-0.14285714285714285</v>
      </c>
      <c r="H566" s="68">
        <f t="shared" si="155"/>
        <v>-1.0330578512396695E-3</v>
      </c>
    </row>
    <row r="567" spans="1:8" s="69" customFormat="1" ht="15" x14ac:dyDescent="0.2">
      <c r="A567" s="71"/>
      <c r="B567" s="66" t="s">
        <v>164</v>
      </c>
      <c r="C567" s="45">
        <v>12</v>
      </c>
      <c r="D567" s="45">
        <v>45</v>
      </c>
      <c r="E567" s="70">
        <f t="shared" si="152"/>
        <v>1.2396694214876033E-2</v>
      </c>
      <c r="F567" s="70">
        <f t="shared" si="153"/>
        <v>2.6913875598086126E-2</v>
      </c>
      <c r="G567" s="67">
        <f t="shared" si="154"/>
        <v>2.75</v>
      </c>
      <c r="H567" s="68">
        <f t="shared" si="155"/>
        <v>3.4090909090909088E-2</v>
      </c>
    </row>
    <row r="568" spans="1:8" s="69" customFormat="1" ht="15" x14ac:dyDescent="0.2">
      <c r="A568" s="71"/>
      <c r="B568" s="66" t="s">
        <v>166</v>
      </c>
      <c r="C568" s="45">
        <v>37</v>
      </c>
      <c r="D568" s="45">
        <v>12</v>
      </c>
      <c r="E568" s="70">
        <f t="shared" si="152"/>
        <v>3.8223140495867766E-2</v>
      </c>
      <c r="F568" s="70">
        <f t="shared" si="153"/>
        <v>7.1770334928229667E-3</v>
      </c>
      <c r="G568" s="67">
        <f t="shared" si="154"/>
        <v>-0.67567567567567566</v>
      </c>
      <c r="H568" s="68">
        <f t="shared" si="155"/>
        <v>-2.5826446280991733E-2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477</v>
      </c>
      <c r="D570" s="45">
        <v>1087</v>
      </c>
      <c r="E570" s="70">
        <f t="shared" si="152"/>
        <v>0.49276859504132231</v>
      </c>
      <c r="F570" s="70">
        <f t="shared" si="153"/>
        <v>0.65011961722488043</v>
      </c>
      <c r="G570" s="67">
        <f t="shared" si="154"/>
        <v>1.278825995807128</v>
      </c>
      <c r="H570" s="68">
        <f t="shared" si="155"/>
        <v>0.63016528925619841</v>
      </c>
    </row>
    <row r="571" spans="1:8" s="69" customFormat="1" ht="15" x14ac:dyDescent="0.2">
      <c r="A571" s="71"/>
      <c r="B571" s="66" t="s">
        <v>167</v>
      </c>
      <c r="C571" s="45">
        <v>79</v>
      </c>
      <c r="D571" s="45">
        <v>67</v>
      </c>
      <c r="E571" s="70">
        <f t="shared" si="152"/>
        <v>8.161157024793389E-2</v>
      </c>
      <c r="F571" s="70">
        <f t="shared" si="153"/>
        <v>4.0071770334928231E-2</v>
      </c>
      <c r="G571" s="67">
        <f t="shared" si="154"/>
        <v>-0.15189873417721519</v>
      </c>
      <c r="H571" s="68">
        <f t="shared" si="155"/>
        <v>-1.2396694214876035E-2</v>
      </c>
    </row>
    <row r="572" spans="1:8" s="69" customFormat="1" ht="15" x14ac:dyDescent="0.2">
      <c r="A572" s="71"/>
      <c r="B572" s="66" t="s">
        <v>366</v>
      </c>
      <c r="C572" s="45">
        <v>2</v>
      </c>
      <c r="D572" s="45">
        <v>25</v>
      </c>
      <c r="E572" s="70">
        <f t="shared" si="152"/>
        <v>2.0661157024793389E-3</v>
      </c>
      <c r="F572" s="70">
        <f t="shared" si="153"/>
        <v>1.4952153110047847E-2</v>
      </c>
      <c r="G572" s="67">
        <f t="shared" si="154"/>
        <v>11.5</v>
      </c>
      <c r="H572" s="68">
        <f t="shared" si="155"/>
        <v>2.3760330578512397E-2</v>
      </c>
    </row>
    <row r="573" spans="1:8" s="69" customFormat="1" ht="15" x14ac:dyDescent="0.2">
      <c r="A573" s="71"/>
      <c r="B573" s="66" t="s">
        <v>168</v>
      </c>
      <c r="C573" s="45">
        <v>4</v>
      </c>
      <c r="D573" s="45">
        <v>3</v>
      </c>
      <c r="E573" s="70">
        <f t="shared" si="152"/>
        <v>4.1322314049586778E-3</v>
      </c>
      <c r="F573" s="70">
        <f t="shared" si="153"/>
        <v>1.7942583732057417E-3</v>
      </c>
      <c r="G573" s="67">
        <f t="shared" si="154"/>
        <v>-0.25</v>
      </c>
      <c r="H573" s="68">
        <f t="shared" si="155"/>
        <v>-1.0330578512396695E-3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1</v>
      </c>
      <c r="E574" s="70" t="str">
        <f t="shared" si="152"/>
        <v/>
      </c>
      <c r="F574" s="70">
        <f t="shared" si="153"/>
        <v>5.9808612440191385E-4</v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5</v>
      </c>
      <c r="D575" s="45">
        <v>11</v>
      </c>
      <c r="E575" s="70">
        <f t="shared" si="152"/>
        <v>5.1652892561983473E-3</v>
      </c>
      <c r="F575" s="70">
        <f t="shared" si="153"/>
        <v>6.5789473684210523E-3</v>
      </c>
      <c r="G575" s="67">
        <f t="shared" si="154"/>
        <v>1.2</v>
      </c>
      <c r="H575" s="68">
        <f t="shared" si="155"/>
        <v>6.1983471074380167E-3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5</v>
      </c>
      <c r="D578" s="45">
        <v>55</v>
      </c>
      <c r="E578" s="70">
        <f t="shared" si="152"/>
        <v>5.1652892561983473E-3</v>
      </c>
      <c r="F578" s="70">
        <f t="shared" si="153"/>
        <v>3.2894736842105261E-2</v>
      </c>
      <c r="G578" s="67">
        <f t="shared" si="154"/>
        <v>10</v>
      </c>
      <c r="H578" s="68">
        <f t="shared" si="155"/>
        <v>5.1652892561983473E-2</v>
      </c>
    </row>
    <row r="579" spans="1:8" s="69" customFormat="1" ht="30" x14ac:dyDescent="0.2">
      <c r="A579" s="71"/>
      <c r="B579" s="66" t="s">
        <v>574</v>
      </c>
      <c r="C579" s="45">
        <v>39</v>
      </c>
      <c r="D579" s="45">
        <v>22</v>
      </c>
      <c r="E579" s="70">
        <f t="shared" si="152"/>
        <v>4.0289256198347105E-2</v>
      </c>
      <c r="F579" s="70">
        <f t="shared" si="153"/>
        <v>1.3157894736842105E-2</v>
      </c>
      <c r="G579" s="67">
        <f t="shared" si="154"/>
        <v>-0.4358974358974359</v>
      </c>
      <c r="H579" s="68">
        <f t="shared" si="155"/>
        <v>-1.7561983471074381E-2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432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402</v>
      </c>
      <c r="C8" s="40">
        <f>+C18+C71+C161+C329+C552</f>
        <v>5623</v>
      </c>
      <c r="D8" s="41">
        <f>+D18+D71+D161+D329+D552</f>
        <v>5417</v>
      </c>
      <c r="E8" s="42">
        <f>+C8/C$8</f>
        <v>1</v>
      </c>
      <c r="F8" s="42">
        <f>+D8/D$8</f>
        <v>1</v>
      </c>
      <c r="G8" s="42">
        <f>+(D8-C8)/C8</f>
        <v>-3.6635248088209144E-2</v>
      </c>
      <c r="H8" s="42">
        <f>+E8*G8</f>
        <v>-3.6635248088209144E-2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37</v>
      </c>
      <c r="D9" s="44">
        <f>+D18</f>
        <v>73</v>
      </c>
      <c r="E9" s="27">
        <f>C9/$C$8</f>
        <v>6.5801173750666903E-3</v>
      </c>
      <c r="F9" s="27">
        <f>D9/$D$8</f>
        <v>1.3476093778844379E-2</v>
      </c>
      <c r="G9" s="12">
        <f>+IF(OR(AND(D9=0),(C9=0)),"0",((D9-C9)/C9))</f>
        <v>0.97297297297297303</v>
      </c>
      <c r="H9" s="11">
        <f>+IF(OR(AND(E9=""),(G9="")),"",E9*G9)</f>
        <v>6.4022763649297532E-3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1083</v>
      </c>
      <c r="D10" s="44">
        <f>+D71</f>
        <v>883</v>
      </c>
      <c r="E10" s="27">
        <f>C10/$C$8</f>
        <v>0.19260181397830339</v>
      </c>
      <c r="F10" s="27">
        <f>D10/$D$8</f>
        <v>0.16300535351670667</v>
      </c>
      <c r="G10" s="12">
        <f>+IF(OR(AND(D10=0),(C10=0)),"0",((D10-C10)/C10))</f>
        <v>-0.18467220683287167</v>
      </c>
      <c r="H10" s="11">
        <f>+IF(OR(AND(E10=""),(G10="")),"",E10*G10)</f>
        <v>-3.5568202027387516E-2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710</v>
      </c>
      <c r="D11" s="44">
        <f>+D161</f>
        <v>546</v>
      </c>
      <c r="E11" s="27">
        <f>C11/$C$8</f>
        <v>0.12626711719722569</v>
      </c>
      <c r="F11" s="27">
        <f>D11/$D$8</f>
        <v>0.10079379730478125</v>
      </c>
      <c r="G11" s="12">
        <f>+IF(OR(AND(D11=0),(C11=0)),"0",((D11-C11)/C11))</f>
        <v>-0.23098591549295774</v>
      </c>
      <c r="H11" s="11">
        <f>+IF(OR(AND(E11=""),(G11="")),"",E11*G11)</f>
        <v>-2.9165925662457765E-2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2405</v>
      </c>
      <c r="D12" s="44">
        <f>+D329</f>
        <v>2717</v>
      </c>
      <c r="E12" s="27">
        <f>C12/$C$8</f>
        <v>0.42770762937933487</v>
      </c>
      <c r="F12" s="27">
        <f>D12/$D$8</f>
        <v>0.50156913420712568</v>
      </c>
      <c r="G12" s="12">
        <f>+IF(OR(AND(D12=0),(C12=0)),"0",((D12-C12)/C12))</f>
        <v>0.12972972972972974</v>
      </c>
      <c r="H12" s="11">
        <f>+IF(OR(AND(E12=""),(G12="")),"",E12*G12)</f>
        <v>5.5486395162724529E-2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1388</v>
      </c>
      <c r="D13" s="29">
        <f>+D552</f>
        <v>1198</v>
      </c>
      <c r="E13" s="27">
        <f>C13/$C$8</f>
        <v>0.24684332207006937</v>
      </c>
      <c r="F13" s="27">
        <f>D13/$D$8</f>
        <v>0.22115562119254201</v>
      </c>
      <c r="G13" s="12">
        <f>+IF(OR(AND(D13=0),(C13=0)),"0",((D13-C13)/C13))</f>
        <v>-0.13688760806916425</v>
      </c>
      <c r="H13" s="11">
        <f>+IF(OR(AND(E13=""),(G13="")),"",E13*G13)</f>
        <v>-3.3789791926018137E-2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37</v>
      </c>
      <c r="D18" s="41">
        <f>SUM(D19:D65)</f>
        <v>73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0.97297297297297303</v>
      </c>
      <c r="H18" s="42">
        <f>+IF(OR(AND(E18=""),(G18="")),"",E18*G18)</f>
        <v>0.97297297297297303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1">
        <f t="shared" ref="E20:E65" si="0">+IF(C20=0,"",C20/C$18)</f>
        <v>2.7027027027027029E-2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1</v>
      </c>
      <c r="E23" s="11" t="str">
        <f t="shared" si="0"/>
        <v/>
      </c>
      <c r="F23" s="11">
        <f t="shared" si="1"/>
        <v>1.3698630136986301E-2</v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2</v>
      </c>
      <c r="E24" s="11" t="str">
        <f t="shared" si="0"/>
        <v/>
      </c>
      <c r="F24" s="11">
        <f t="shared" si="1"/>
        <v>2.7397260273972601E-2</v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5</v>
      </c>
      <c r="D26" s="7">
        <v>3</v>
      </c>
      <c r="E26" s="11">
        <f t="shared" si="0"/>
        <v>0.13513513513513514</v>
      </c>
      <c r="F26" s="11">
        <f t="shared" si="1"/>
        <v>4.1095890410958902E-2</v>
      </c>
      <c r="G26" s="12">
        <f t="shared" si="2"/>
        <v>-0.4</v>
      </c>
      <c r="H26" s="15">
        <f t="shared" si="3"/>
        <v>-5.4054054054054057E-2</v>
      </c>
    </row>
    <row r="27" spans="1:8" ht="15" x14ac:dyDescent="0.2">
      <c r="B27" s="5" t="s">
        <v>6</v>
      </c>
      <c r="C27" s="7">
        <v>7</v>
      </c>
      <c r="D27" s="7">
        <v>4</v>
      </c>
      <c r="E27" s="11">
        <f t="shared" si="0"/>
        <v>0.1891891891891892</v>
      </c>
      <c r="F27" s="11">
        <f t="shared" si="1"/>
        <v>5.4794520547945202E-2</v>
      </c>
      <c r="G27" s="12">
        <f t="shared" si="2"/>
        <v>-0.42857142857142855</v>
      </c>
      <c r="H27" s="15">
        <f t="shared" si="3"/>
        <v>-8.1081081081081086E-2</v>
      </c>
    </row>
    <row r="28" spans="1:8" ht="15" x14ac:dyDescent="0.2">
      <c r="B28" s="5" t="s">
        <v>3</v>
      </c>
      <c r="C28" s="7">
        <v>1</v>
      </c>
      <c r="D28" s="7">
        <v>4</v>
      </c>
      <c r="E28" s="11">
        <f t="shared" si="0"/>
        <v>2.7027027027027029E-2</v>
      </c>
      <c r="F28" s="11">
        <f t="shared" si="1"/>
        <v>5.4794520547945202E-2</v>
      </c>
      <c r="G28" s="12">
        <f t="shared" si="2"/>
        <v>3</v>
      </c>
      <c r="H28" s="15">
        <f t="shared" si="3"/>
        <v>8.1081081081081086E-2</v>
      </c>
    </row>
    <row r="29" spans="1:8" ht="15" x14ac:dyDescent="0.2">
      <c r="B29" s="5" t="s">
        <v>5</v>
      </c>
      <c r="C29" s="7">
        <v>4</v>
      </c>
      <c r="D29" s="7">
        <v>19</v>
      </c>
      <c r="E29" s="11">
        <f t="shared" si="0"/>
        <v>0.10810810810810811</v>
      </c>
      <c r="F29" s="11">
        <f t="shared" si="1"/>
        <v>0.26027397260273971</v>
      </c>
      <c r="G29" s="12">
        <f t="shared" si="2"/>
        <v>3.75</v>
      </c>
      <c r="H29" s="15">
        <f t="shared" si="3"/>
        <v>0.40540540540540543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1</v>
      </c>
      <c r="E35" s="11">
        <f t="shared" si="0"/>
        <v>2.7027027027027029E-2</v>
      </c>
      <c r="F35" s="11">
        <f t="shared" si="1"/>
        <v>1.3698630136986301E-2</v>
      </c>
      <c r="G35" s="12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17</v>
      </c>
      <c r="E37" s="11" t="str">
        <f t="shared" si="0"/>
        <v/>
      </c>
      <c r="F37" s="11">
        <f t="shared" si="1"/>
        <v>0.23287671232876711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2</v>
      </c>
      <c r="E41" s="11" t="str">
        <f t="shared" si="0"/>
        <v/>
      </c>
      <c r="F41" s="11">
        <f t="shared" si="1"/>
        <v>2.7397260273972601E-2</v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2</v>
      </c>
      <c r="E43" s="11" t="str">
        <f t="shared" si="0"/>
        <v/>
      </c>
      <c r="F43" s="11">
        <f t="shared" si="1"/>
        <v>2.7397260273972601E-2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1</v>
      </c>
      <c r="E44" s="11" t="str">
        <f t="shared" si="0"/>
        <v/>
      </c>
      <c r="F44" s="11">
        <f t="shared" si="1"/>
        <v>1.3698630136986301E-2</v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6</v>
      </c>
      <c r="D49" s="7">
        <v>4</v>
      </c>
      <c r="E49" s="11">
        <f t="shared" si="0"/>
        <v>0.16216216216216217</v>
      </c>
      <c r="F49" s="11">
        <f t="shared" si="1"/>
        <v>5.4794520547945202E-2</v>
      </c>
      <c r="G49" s="12">
        <f t="shared" si="2"/>
        <v>-0.33333333333333331</v>
      </c>
      <c r="H49" s="15">
        <f t="shared" si="3"/>
        <v>-5.4054054054054057E-2</v>
      </c>
    </row>
    <row r="50" spans="2:8" ht="15" x14ac:dyDescent="0.2">
      <c r="B50" s="5" t="s">
        <v>15</v>
      </c>
      <c r="C50" s="7">
        <v>0</v>
      </c>
      <c r="D50" s="7">
        <v>1</v>
      </c>
      <c r="E50" s="11" t="str">
        <f t="shared" si="0"/>
        <v/>
      </c>
      <c r="F50" s="11">
        <f t="shared" si="1"/>
        <v>1.3698630136986301E-2</v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1" t="str">
        <f t="shared" si="0"/>
        <v/>
      </c>
      <c r="F51" s="11">
        <f t="shared" si="1"/>
        <v>1.3698630136986301E-2</v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2</v>
      </c>
      <c r="D53" s="7">
        <v>0</v>
      </c>
      <c r="E53" s="11">
        <f t="shared" si="0"/>
        <v>5.4054054054054057E-2</v>
      </c>
      <c r="F53" s="11" t="str">
        <f t="shared" si="1"/>
        <v/>
      </c>
      <c r="G53" s="12" t="str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4</v>
      </c>
      <c r="D61" s="7">
        <v>6</v>
      </c>
      <c r="E61" s="11">
        <f t="shared" si="0"/>
        <v>0.10810810810810811</v>
      </c>
      <c r="F61" s="11">
        <f t="shared" si="1"/>
        <v>8.2191780821917804E-2</v>
      </c>
      <c r="G61" s="12">
        <f t="shared" si="2"/>
        <v>0.5</v>
      </c>
      <c r="H61" s="15">
        <f t="shared" si="3"/>
        <v>5.4054054054054057E-2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2</v>
      </c>
      <c r="D63" s="7">
        <v>2</v>
      </c>
      <c r="E63" s="11">
        <f t="shared" si="0"/>
        <v>5.4054054054054057E-2</v>
      </c>
      <c r="F63" s="11">
        <f t="shared" si="1"/>
        <v>2.7397260273972601E-2</v>
      </c>
      <c r="G63" s="12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4</v>
      </c>
      <c r="D64" s="7">
        <v>3</v>
      </c>
      <c r="E64" s="11">
        <f t="shared" si="0"/>
        <v>0.10810810810810811</v>
      </c>
      <c r="F64" s="11">
        <f t="shared" si="1"/>
        <v>4.1095890410958902E-2</v>
      </c>
      <c r="G64" s="12">
        <f t="shared" si="2"/>
        <v>-0.25</v>
      </c>
      <c r="H64" s="15">
        <f t="shared" si="3"/>
        <v>-2.7027027027027029E-2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1083</v>
      </c>
      <c r="D71" s="41">
        <f>SUM(D72:D155)</f>
        <v>883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-0.18467220683287167</v>
      </c>
      <c r="H71" s="42">
        <f>+IF(OR(AND(E71=""),(G71="")),"",E71*G71)</f>
        <v>-0.18467220683287167</v>
      </c>
    </row>
    <row r="72" spans="1:8" ht="15" x14ac:dyDescent="0.2">
      <c r="B72" s="5" t="s">
        <v>472</v>
      </c>
      <c r="C72" s="7">
        <v>10</v>
      </c>
      <c r="D72" s="7">
        <v>8</v>
      </c>
      <c r="E72" s="13">
        <f>+IF(C72=0,"",C72/C$71)</f>
        <v>9.2336103416435829E-3</v>
      </c>
      <c r="F72" s="13">
        <f>+IF(D72=0,"",D72/D$71)</f>
        <v>9.0600226500566258E-3</v>
      </c>
      <c r="G72" s="12">
        <f>+IF(OR(AND(D72=0),(C72=0)),"0",((D72-C72)/C72))</f>
        <v>-0.2</v>
      </c>
      <c r="H72" s="15">
        <f>+IF(OR(AND(E72=""),(G72="")),"",E72*G72)</f>
        <v>-1.8467220683287167E-3</v>
      </c>
    </row>
    <row r="73" spans="1:8" ht="15" x14ac:dyDescent="0.2">
      <c r="B73" s="5" t="s">
        <v>19</v>
      </c>
      <c r="C73" s="7">
        <v>5</v>
      </c>
      <c r="D73" s="7">
        <v>1</v>
      </c>
      <c r="E73" s="13">
        <f t="shared" ref="E73:E142" si="8">+IF(C73=0,"",C73/C$71)</f>
        <v>4.6168051708217915E-3</v>
      </c>
      <c r="F73" s="13">
        <f t="shared" ref="F73:F142" si="9">+IF(D73=0,"",D73/D$71)</f>
        <v>1.1325028312570782E-3</v>
      </c>
      <c r="G73" s="12">
        <f t="shared" ref="G73:G142" si="10">+IF(OR(AND(D73=0),(C73=0)),"0",((D73-C73)/C73))</f>
        <v>-0.8</v>
      </c>
      <c r="H73" s="15">
        <f t="shared" ref="H73:H142" si="11">+IF(OR(AND(E73=""),(G73="")),"",E73*G73)</f>
        <v>-3.6934441366574334E-3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9</v>
      </c>
      <c r="D75" s="45">
        <v>8</v>
      </c>
      <c r="E75" s="70">
        <f t="shared" si="8"/>
        <v>8.3102493074792248E-3</v>
      </c>
      <c r="F75" s="70">
        <f t="shared" si="9"/>
        <v>9.0600226500566258E-3</v>
      </c>
      <c r="G75" s="67">
        <f t="shared" si="10"/>
        <v>-0.1111111111111111</v>
      </c>
      <c r="H75" s="68">
        <f t="shared" si="11"/>
        <v>-9.2336103416435823E-4</v>
      </c>
    </row>
    <row r="76" spans="1:8" s="69" customFormat="1" ht="15" x14ac:dyDescent="0.2">
      <c r="A76" s="71"/>
      <c r="B76" s="66" t="s">
        <v>193</v>
      </c>
      <c r="C76" s="45">
        <v>37</v>
      </c>
      <c r="D76" s="45">
        <v>8</v>
      </c>
      <c r="E76" s="70">
        <f t="shared" si="8"/>
        <v>3.4164358264081256E-2</v>
      </c>
      <c r="F76" s="70">
        <f t="shared" si="9"/>
        <v>9.0600226500566258E-3</v>
      </c>
      <c r="G76" s="67">
        <f t="shared" si="10"/>
        <v>-0.78378378378378377</v>
      </c>
      <c r="H76" s="68">
        <f t="shared" si="11"/>
        <v>-2.6777469990766391E-2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7</v>
      </c>
      <c r="E77" s="70" t="str">
        <f t="shared" si="8"/>
        <v/>
      </c>
      <c r="F77" s="70">
        <f t="shared" si="9"/>
        <v>7.9275198187995465E-3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4</v>
      </c>
      <c r="E78" s="70" t="str">
        <f t="shared" ref="E78" si="16">+IF(C78=0,"",C78/C$71)</f>
        <v/>
      </c>
      <c r="F78" s="70">
        <f t="shared" ref="F78" si="17">+IF(D78=0,"",D78/D$71)</f>
        <v>4.5300113250283129E-3</v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2</v>
      </c>
      <c r="E80" s="70">
        <f t="shared" si="8"/>
        <v>9.2336103416435823E-4</v>
      </c>
      <c r="F80" s="70">
        <f t="shared" si="9"/>
        <v>2.2650056625141564E-3</v>
      </c>
      <c r="G80" s="67">
        <f t="shared" si="10"/>
        <v>1</v>
      </c>
      <c r="H80" s="68">
        <f t="shared" si="11"/>
        <v>9.2336103416435823E-4</v>
      </c>
    </row>
    <row r="81" spans="1:8" s="69" customFormat="1" ht="15" x14ac:dyDescent="0.2">
      <c r="A81" s="71"/>
      <c r="B81" s="66" t="s">
        <v>473</v>
      </c>
      <c r="C81" s="45">
        <v>2</v>
      </c>
      <c r="D81" s="45">
        <v>1</v>
      </c>
      <c r="E81" s="70">
        <f t="shared" si="8"/>
        <v>1.8467220683287165E-3</v>
      </c>
      <c r="F81" s="70">
        <f t="shared" si="9"/>
        <v>1.1325028312570782E-3</v>
      </c>
      <c r="G81" s="67">
        <f t="shared" si="10"/>
        <v>-0.5</v>
      </c>
      <c r="H81" s="68">
        <f t="shared" si="11"/>
        <v>-9.2336103416435823E-4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0</v>
      </c>
      <c r="D83" s="45">
        <v>1</v>
      </c>
      <c r="E83" s="70" t="str">
        <f t="shared" si="8"/>
        <v/>
      </c>
      <c r="F83" s="70">
        <f t="shared" si="9"/>
        <v>1.1325028312570782E-3</v>
      </c>
      <c r="G83" s="67" t="str">
        <f t="shared" si="10"/>
        <v>0</v>
      </c>
      <c r="H83" s="68" t="str">
        <f t="shared" si="11"/>
        <v/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1.1325028312570782E-3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8</v>
      </c>
      <c r="D85" s="45">
        <v>7</v>
      </c>
      <c r="E85" s="70">
        <f t="shared" si="8"/>
        <v>7.3868882733148658E-3</v>
      </c>
      <c r="F85" s="70">
        <f t="shared" si="9"/>
        <v>7.9275198187995465E-3</v>
      </c>
      <c r="G85" s="67">
        <f t="shared" si="10"/>
        <v>-0.125</v>
      </c>
      <c r="H85" s="68">
        <f t="shared" si="11"/>
        <v>-9.2336103416435823E-4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4</v>
      </c>
      <c r="E86" s="70" t="str">
        <f t="shared" ref="E86" si="20">+IF(C86=0,"",C86/C$71)</f>
        <v/>
      </c>
      <c r="F86" s="70">
        <f t="shared" ref="F86" si="21">+IF(D86=0,"",D86/D$71)</f>
        <v>4.5300113250283129E-3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26</v>
      </c>
      <c r="D87" s="7">
        <v>11</v>
      </c>
      <c r="E87" s="13">
        <f t="shared" si="8"/>
        <v>2.4007386888273315E-2</v>
      </c>
      <c r="F87" s="13">
        <f t="shared" si="9"/>
        <v>1.245753114382786E-2</v>
      </c>
      <c r="G87" s="12">
        <f t="shared" si="10"/>
        <v>-0.57692307692307687</v>
      </c>
      <c r="H87" s="15">
        <f t="shared" si="11"/>
        <v>-1.3850415512465372E-2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3</v>
      </c>
      <c r="D89" s="7">
        <v>0</v>
      </c>
      <c r="E89" s="13">
        <f t="shared" si="8"/>
        <v>2.7700831024930748E-3</v>
      </c>
      <c r="F89" s="13" t="str">
        <f t="shared" si="9"/>
        <v/>
      </c>
      <c r="G89" s="12" t="str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3</v>
      </c>
      <c r="D90" s="7">
        <v>1</v>
      </c>
      <c r="E90" s="13">
        <f t="shared" si="8"/>
        <v>2.7700831024930748E-3</v>
      </c>
      <c r="F90" s="13">
        <f t="shared" si="9"/>
        <v>1.1325028312570782E-3</v>
      </c>
      <c r="G90" s="12">
        <f t="shared" si="10"/>
        <v>-0.66666666666666663</v>
      </c>
      <c r="H90" s="15">
        <f t="shared" si="11"/>
        <v>-1.8467220683287165E-3</v>
      </c>
    </row>
    <row r="91" spans="1:8" ht="15" x14ac:dyDescent="0.2">
      <c r="B91" s="5" t="s">
        <v>201</v>
      </c>
      <c r="C91" s="7">
        <v>1</v>
      </c>
      <c r="D91" s="7">
        <v>0</v>
      </c>
      <c r="E91" s="13">
        <f t="shared" si="8"/>
        <v>9.2336103416435823E-4</v>
      </c>
      <c r="F91" s="13" t="str">
        <f t="shared" si="9"/>
        <v/>
      </c>
      <c r="G91" s="12" t="str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1</v>
      </c>
      <c r="E92" s="70" t="str">
        <f t="shared" ref="E92:E93" si="24">+IF(C92=0,"",C92/C$71)</f>
        <v/>
      </c>
      <c r="F92" s="70">
        <f t="shared" ref="F92:F93" si="25">+IF(D92=0,"",D92/D$71)</f>
        <v>1.1325028312570782E-3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4</v>
      </c>
      <c r="D94" s="45">
        <v>2</v>
      </c>
      <c r="E94" s="70">
        <f t="shared" si="8"/>
        <v>3.6934441366574329E-3</v>
      </c>
      <c r="F94" s="70">
        <f t="shared" si="9"/>
        <v>2.2650056625141564E-3</v>
      </c>
      <c r="G94" s="67">
        <f t="shared" si="10"/>
        <v>-0.5</v>
      </c>
      <c r="H94" s="68">
        <f t="shared" si="11"/>
        <v>-1.8467220683287165E-3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3</v>
      </c>
      <c r="D98" s="45">
        <v>8</v>
      </c>
      <c r="E98" s="70">
        <f t="shared" si="8"/>
        <v>2.7700831024930748E-3</v>
      </c>
      <c r="F98" s="70">
        <f t="shared" si="9"/>
        <v>9.0600226500566258E-3</v>
      </c>
      <c r="G98" s="67">
        <f t="shared" si="10"/>
        <v>1.6666666666666667</v>
      </c>
      <c r="H98" s="68">
        <f t="shared" si="11"/>
        <v>4.6168051708217915E-3</v>
      </c>
    </row>
    <row r="99" spans="1:8" s="69" customFormat="1" ht="15" x14ac:dyDescent="0.2">
      <c r="A99" s="71"/>
      <c r="B99" s="66" t="s">
        <v>475</v>
      </c>
      <c r="C99" s="45">
        <v>32</v>
      </c>
      <c r="D99" s="45">
        <v>22</v>
      </c>
      <c r="E99" s="70">
        <f t="shared" si="8"/>
        <v>2.9547553093259463E-2</v>
      </c>
      <c r="F99" s="70">
        <f t="shared" si="9"/>
        <v>2.491506228765572E-2</v>
      </c>
      <c r="G99" s="67">
        <f t="shared" si="10"/>
        <v>-0.3125</v>
      </c>
      <c r="H99" s="68">
        <f t="shared" si="11"/>
        <v>-9.2336103416435829E-3</v>
      </c>
    </row>
    <row r="100" spans="1:8" s="69" customFormat="1" ht="15" x14ac:dyDescent="0.2">
      <c r="A100" s="71"/>
      <c r="B100" s="66" t="s">
        <v>23</v>
      </c>
      <c r="C100" s="45">
        <v>3</v>
      </c>
      <c r="D100" s="45">
        <v>0</v>
      </c>
      <c r="E100" s="70">
        <f t="shared" si="8"/>
        <v>2.7700831024930748E-3</v>
      </c>
      <c r="F100" s="70" t="str">
        <f t="shared" si="9"/>
        <v/>
      </c>
      <c r="G100" s="67" t="str">
        <f t="shared" si="10"/>
        <v>0</v>
      </c>
      <c r="H100" s="68">
        <f t="shared" si="11"/>
        <v>0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1</v>
      </c>
      <c r="D102" s="45">
        <v>0</v>
      </c>
      <c r="E102" s="70">
        <f t="shared" si="8"/>
        <v>9.2336103416435823E-4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2</v>
      </c>
      <c r="E103" s="70" t="str">
        <f t="shared" ref="E103" si="28">+IF(C103=0,"",C103/C$71)</f>
        <v/>
      </c>
      <c r="F103" s="70">
        <f t="shared" ref="F103" si="29">+IF(D103=0,"",D103/D$71)</f>
        <v>2.2650056625141564E-3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3</v>
      </c>
      <c r="D105" s="7">
        <v>43</v>
      </c>
      <c r="E105" s="13">
        <f t="shared" si="8"/>
        <v>2.7700831024930748E-3</v>
      </c>
      <c r="F105" s="13">
        <f t="shared" si="9"/>
        <v>4.8697621744054363E-2</v>
      </c>
      <c r="G105" s="12">
        <f t="shared" si="10"/>
        <v>13.333333333333334</v>
      </c>
      <c r="H105" s="15">
        <f t="shared" si="11"/>
        <v>3.6934441366574332E-2</v>
      </c>
    </row>
    <row r="106" spans="1:8" ht="15" x14ac:dyDescent="0.2">
      <c r="B106" s="5" t="s">
        <v>208</v>
      </c>
      <c r="C106" s="7">
        <v>0</v>
      </c>
      <c r="D106" s="7">
        <v>17</v>
      </c>
      <c r="E106" s="13" t="str">
        <f t="shared" si="8"/>
        <v/>
      </c>
      <c r="F106" s="13">
        <f t="shared" si="9"/>
        <v>1.9252548131370329E-2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21</v>
      </c>
      <c r="E107" s="13" t="str">
        <f t="shared" si="8"/>
        <v/>
      </c>
      <c r="F107" s="13">
        <f t="shared" si="9"/>
        <v>2.3782559456398639E-2</v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2</v>
      </c>
      <c r="D109" s="7">
        <v>2</v>
      </c>
      <c r="E109" s="13">
        <f t="shared" si="8"/>
        <v>1.8467220683287165E-3</v>
      </c>
      <c r="F109" s="13">
        <f t="shared" si="9"/>
        <v>2.2650056625141564E-3</v>
      </c>
      <c r="G109" s="12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4</v>
      </c>
      <c r="D114" s="7">
        <v>7</v>
      </c>
      <c r="E114" s="13">
        <f t="shared" si="8"/>
        <v>3.6934441366574329E-3</v>
      </c>
      <c r="F114" s="13">
        <f t="shared" si="9"/>
        <v>7.9275198187995465E-3</v>
      </c>
      <c r="G114" s="12">
        <f t="shared" si="10"/>
        <v>0.75</v>
      </c>
      <c r="H114" s="15">
        <f t="shared" si="11"/>
        <v>2.7700831024930748E-3</v>
      </c>
    </row>
    <row r="115" spans="2:8" ht="15" x14ac:dyDescent="0.2">
      <c r="B115" s="5" t="s">
        <v>29</v>
      </c>
      <c r="C115" s="7">
        <v>1</v>
      </c>
      <c r="D115" s="7">
        <v>2</v>
      </c>
      <c r="E115" s="13">
        <f t="shared" si="8"/>
        <v>9.2336103416435823E-4</v>
      </c>
      <c r="F115" s="13">
        <f t="shared" si="9"/>
        <v>2.2650056625141564E-3</v>
      </c>
      <c r="G115" s="12">
        <f t="shared" si="10"/>
        <v>1</v>
      </c>
      <c r="H115" s="15">
        <f t="shared" si="11"/>
        <v>9.2336103416435823E-4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2</v>
      </c>
      <c r="D118" s="7">
        <v>0</v>
      </c>
      <c r="E118" s="13">
        <f t="shared" si="8"/>
        <v>1.8467220683287165E-3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8</v>
      </c>
      <c r="D119" s="7">
        <v>13</v>
      </c>
      <c r="E119" s="13">
        <f t="shared" si="8"/>
        <v>7.3868882733148658E-3</v>
      </c>
      <c r="F119" s="13">
        <f t="shared" si="9"/>
        <v>1.4722536806342015E-2</v>
      </c>
      <c r="G119" s="12">
        <f t="shared" si="10"/>
        <v>0.625</v>
      </c>
      <c r="H119" s="15">
        <f t="shared" si="11"/>
        <v>4.6168051708217915E-3</v>
      </c>
    </row>
    <row r="120" spans="2:8" ht="15" x14ac:dyDescent="0.2">
      <c r="B120" s="5" t="s">
        <v>216</v>
      </c>
      <c r="C120" s="7">
        <v>7</v>
      </c>
      <c r="D120" s="7">
        <v>6</v>
      </c>
      <c r="E120" s="13">
        <f t="shared" si="8"/>
        <v>6.4635272391505077E-3</v>
      </c>
      <c r="F120" s="13">
        <f t="shared" si="9"/>
        <v>6.7950169875424689E-3</v>
      </c>
      <c r="G120" s="12">
        <f t="shared" si="10"/>
        <v>-0.14285714285714285</v>
      </c>
      <c r="H120" s="15">
        <f t="shared" si="11"/>
        <v>-9.2336103416435823E-4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5</v>
      </c>
      <c r="D122" s="7">
        <v>6</v>
      </c>
      <c r="E122" s="13">
        <f t="shared" si="8"/>
        <v>4.6168051708217915E-3</v>
      </c>
      <c r="F122" s="13">
        <f t="shared" si="9"/>
        <v>6.7950169875424689E-3</v>
      </c>
      <c r="G122" s="12">
        <f t="shared" si="10"/>
        <v>0.2</v>
      </c>
      <c r="H122" s="15">
        <f t="shared" si="11"/>
        <v>9.2336103416435834E-4</v>
      </c>
    </row>
    <row r="123" spans="2:8" ht="15" x14ac:dyDescent="0.2">
      <c r="B123" s="5" t="s">
        <v>217</v>
      </c>
      <c r="C123" s="7">
        <v>19</v>
      </c>
      <c r="D123" s="7">
        <v>5</v>
      </c>
      <c r="E123" s="13">
        <f t="shared" si="8"/>
        <v>1.7543859649122806E-2</v>
      </c>
      <c r="F123" s="13">
        <f t="shared" si="9"/>
        <v>5.6625141562853904E-3</v>
      </c>
      <c r="G123" s="12">
        <f t="shared" si="10"/>
        <v>-0.73684210526315785</v>
      </c>
      <c r="H123" s="15">
        <f t="shared" si="11"/>
        <v>-1.2927054478301014E-2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480</v>
      </c>
      <c r="D125" s="7">
        <v>594</v>
      </c>
      <c r="E125" s="13">
        <f t="shared" si="8"/>
        <v>0.44321329639889195</v>
      </c>
      <c r="F125" s="13">
        <f t="shared" si="9"/>
        <v>0.67270668176670445</v>
      </c>
      <c r="G125" s="12">
        <f t="shared" si="10"/>
        <v>0.23749999999999999</v>
      </c>
      <c r="H125" s="15">
        <f t="shared" si="11"/>
        <v>0.10526315789473684</v>
      </c>
    </row>
    <row r="126" spans="2:8" ht="15" x14ac:dyDescent="0.2">
      <c r="B126" s="5" t="s">
        <v>218</v>
      </c>
      <c r="C126" s="7">
        <v>21</v>
      </c>
      <c r="D126" s="7">
        <v>3</v>
      </c>
      <c r="E126" s="13">
        <f t="shared" si="8"/>
        <v>1.9390581717451522E-2</v>
      </c>
      <c r="F126" s="13">
        <f t="shared" si="9"/>
        <v>3.3975084937712344E-3</v>
      </c>
      <c r="G126" s="12">
        <f t="shared" si="10"/>
        <v>-0.8571428571428571</v>
      </c>
      <c r="H126" s="15">
        <f t="shared" si="11"/>
        <v>-1.6620498614958446E-2</v>
      </c>
    </row>
    <row r="127" spans="2:8" ht="15" x14ac:dyDescent="0.2">
      <c r="B127" s="5" t="s">
        <v>219</v>
      </c>
      <c r="C127" s="7">
        <v>15</v>
      </c>
      <c r="D127" s="7">
        <v>5</v>
      </c>
      <c r="E127" s="13">
        <f t="shared" si="8"/>
        <v>1.3850415512465374E-2</v>
      </c>
      <c r="F127" s="13">
        <f t="shared" si="9"/>
        <v>5.6625141562853904E-3</v>
      </c>
      <c r="G127" s="12">
        <f t="shared" si="10"/>
        <v>-0.66666666666666663</v>
      </c>
      <c r="H127" s="15">
        <f t="shared" si="11"/>
        <v>-9.2336103416435812E-3</v>
      </c>
    </row>
    <row r="128" spans="2:8" ht="15" x14ac:dyDescent="0.2">
      <c r="B128" s="5" t="s">
        <v>33</v>
      </c>
      <c r="C128" s="7">
        <v>16</v>
      </c>
      <c r="D128" s="7">
        <v>22</v>
      </c>
      <c r="E128" s="13">
        <f t="shared" si="8"/>
        <v>1.4773776546629732E-2</v>
      </c>
      <c r="F128" s="13">
        <f t="shared" si="9"/>
        <v>2.491506228765572E-2</v>
      </c>
      <c r="G128" s="12">
        <f t="shared" si="10"/>
        <v>0.375</v>
      </c>
      <c r="H128" s="15">
        <f t="shared" si="11"/>
        <v>5.5401662049861496E-3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</v>
      </c>
      <c r="E130" s="70" t="str">
        <f t="shared" ref="E130" si="32">+IF(C130=0,"",C130/C$71)</f>
        <v/>
      </c>
      <c r="F130" s="70">
        <f t="shared" ref="F130" si="33">+IF(D130=0,"",D130/D$71)</f>
        <v>1.1325028312570782E-3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215</v>
      </c>
      <c r="D131" s="7">
        <v>9</v>
      </c>
      <c r="E131" s="13">
        <f t="shared" si="8"/>
        <v>0.19852262234533702</v>
      </c>
      <c r="F131" s="13">
        <f t="shared" si="9"/>
        <v>1.0192525481313703E-2</v>
      </c>
      <c r="G131" s="12">
        <f t="shared" si="10"/>
        <v>-0.95813953488372094</v>
      </c>
      <c r="H131" s="15">
        <f t="shared" si="11"/>
        <v>-0.19021237303785779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26</v>
      </c>
      <c r="D133" s="7">
        <v>0</v>
      </c>
      <c r="E133" s="13">
        <f t="shared" si="8"/>
        <v>2.4007386888273315E-2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2</v>
      </c>
      <c r="D135" s="7">
        <v>0</v>
      </c>
      <c r="E135" s="13">
        <f t="shared" si="8"/>
        <v>1.8467220683287165E-3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0</v>
      </c>
      <c r="D136" s="7">
        <v>1</v>
      </c>
      <c r="E136" s="13" t="str">
        <f t="shared" si="8"/>
        <v/>
      </c>
      <c r="F136" s="13">
        <f t="shared" si="9"/>
        <v>1.1325028312570782E-3</v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68</v>
      </c>
      <c r="D137" s="7">
        <v>7</v>
      </c>
      <c r="E137" s="13">
        <f t="shared" si="8"/>
        <v>6.2788550323176359E-2</v>
      </c>
      <c r="F137" s="13">
        <f t="shared" si="9"/>
        <v>7.9275198187995465E-3</v>
      </c>
      <c r="G137" s="12">
        <f t="shared" si="10"/>
        <v>-0.8970588235294118</v>
      </c>
      <c r="H137" s="15">
        <f t="shared" si="11"/>
        <v>-5.6325023084025851E-2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3</v>
      </c>
      <c r="D139" s="7">
        <v>2</v>
      </c>
      <c r="E139" s="13">
        <f t="shared" si="8"/>
        <v>2.7700831024930748E-3</v>
      </c>
      <c r="F139" s="13">
        <f t="shared" si="9"/>
        <v>2.2650056625141564E-3</v>
      </c>
      <c r="G139" s="12">
        <f t="shared" si="10"/>
        <v>-0.33333333333333331</v>
      </c>
      <c r="H139" s="15">
        <f t="shared" si="11"/>
        <v>-9.2336103416435823E-4</v>
      </c>
    </row>
    <row r="140" spans="1:8" ht="15" x14ac:dyDescent="0.2">
      <c r="B140" s="5" t="s">
        <v>46</v>
      </c>
      <c r="C140" s="7">
        <v>4</v>
      </c>
      <c r="D140" s="7">
        <v>3</v>
      </c>
      <c r="E140" s="13">
        <f t="shared" si="8"/>
        <v>3.6934441366574329E-3</v>
      </c>
      <c r="F140" s="13">
        <f t="shared" si="9"/>
        <v>3.3975084937712344E-3</v>
      </c>
      <c r="G140" s="12">
        <f t="shared" si="10"/>
        <v>-0.25</v>
      </c>
      <c r="H140" s="15">
        <f t="shared" si="11"/>
        <v>-9.2336103416435823E-4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4</v>
      </c>
      <c r="D144" s="7">
        <v>1</v>
      </c>
      <c r="E144" s="13">
        <f t="shared" si="36"/>
        <v>3.6934441366574329E-3</v>
      </c>
      <c r="F144" s="13">
        <f t="shared" si="37"/>
        <v>1.1325028312570782E-3</v>
      </c>
      <c r="G144" s="12">
        <f t="shared" si="38"/>
        <v>-0.75</v>
      </c>
      <c r="H144" s="15">
        <f t="shared" si="39"/>
        <v>-2.7700831024930748E-3</v>
      </c>
    </row>
    <row r="145" spans="1:8" ht="15" x14ac:dyDescent="0.2">
      <c r="B145" s="5" t="s">
        <v>226</v>
      </c>
      <c r="C145" s="7">
        <v>0</v>
      </c>
      <c r="D145" s="7">
        <v>2</v>
      </c>
      <c r="E145" s="13" t="str">
        <f t="shared" si="36"/>
        <v/>
      </c>
      <c r="F145" s="13">
        <f t="shared" si="37"/>
        <v>2.2650056625141564E-3</v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1</v>
      </c>
      <c r="D146" s="7">
        <v>0</v>
      </c>
      <c r="E146" s="13">
        <f t="shared" si="36"/>
        <v>9.2336103416435823E-4</v>
      </c>
      <c r="F146" s="13" t="str">
        <f t="shared" si="37"/>
        <v/>
      </c>
      <c r="G146" s="12" t="str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29</v>
      </c>
      <c r="D148" s="7">
        <v>1</v>
      </c>
      <c r="E148" s="13">
        <f t="shared" si="36"/>
        <v>2.6777469990766391E-2</v>
      </c>
      <c r="F148" s="13">
        <f t="shared" si="37"/>
        <v>1.1325028312570782E-3</v>
      </c>
      <c r="G148" s="12">
        <f t="shared" si="38"/>
        <v>-0.96551724137931039</v>
      </c>
      <c r="H148" s="15">
        <f t="shared" si="39"/>
        <v>-2.5854108956602034E-2</v>
      </c>
    </row>
    <row r="149" spans="1:8" ht="15" x14ac:dyDescent="0.2">
      <c r="B149" s="5" t="s">
        <v>45</v>
      </c>
      <c r="C149" s="7">
        <v>0</v>
      </c>
      <c r="D149" s="7">
        <v>1</v>
      </c>
      <c r="E149" s="13" t="str">
        <f t="shared" si="36"/>
        <v/>
      </c>
      <c r="F149" s="13">
        <f t="shared" si="37"/>
        <v>1.1325028312570782E-3</v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2</v>
      </c>
      <c r="E150" s="13" t="str">
        <f t="shared" si="36"/>
        <v/>
      </c>
      <c r="F150" s="13">
        <f t="shared" si="37"/>
        <v>2.2650056625141564E-3</v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8</v>
      </c>
      <c r="E152" s="70" t="str">
        <f t="shared" ref="E152:E155" si="40">+IF(C152=0,"",C152/C$71)</f>
        <v/>
      </c>
      <c r="F152" s="70">
        <f t="shared" ref="F152:F155" si="41">+IF(D152=0,"",D152/D$71)</f>
        <v>9.0600226500566258E-3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710</v>
      </c>
      <c r="D161" s="41">
        <f>SUM(D162:D323)</f>
        <v>546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-0.23098591549295774</v>
      </c>
      <c r="H161" s="42">
        <f>+IF(OR(AND(E161=""),(G161="")),"",E161*G161)</f>
        <v>-0.23098591549295774</v>
      </c>
    </row>
    <row r="162" spans="1:8" s="69" customFormat="1" ht="15" x14ac:dyDescent="0.2">
      <c r="A162" s="71"/>
      <c r="B162" s="72" t="s">
        <v>482</v>
      </c>
      <c r="C162" s="45">
        <v>10</v>
      </c>
      <c r="D162" s="45">
        <v>3</v>
      </c>
      <c r="E162" s="70">
        <f>+IF(C162=0,"",C162/C$161)</f>
        <v>1.4084507042253521E-2</v>
      </c>
      <c r="F162" s="70">
        <f>+IF(D162=0,"",D162/D$161)</f>
        <v>5.4945054945054949E-3</v>
      </c>
      <c r="G162" s="67">
        <f>+IF(OR(AND(D162=0),(C162=0)),"0",((D162-C162)/C162))</f>
        <v>-0.7</v>
      </c>
      <c r="H162" s="68">
        <f>+IF(OR(AND(E162=""),(G162="")),"",E162*G162)</f>
        <v>-9.8591549295774638E-3</v>
      </c>
    </row>
    <row r="163" spans="1:8" s="69" customFormat="1" ht="15" x14ac:dyDescent="0.2">
      <c r="A163" s="71"/>
      <c r="B163" s="72" t="s">
        <v>483</v>
      </c>
      <c r="C163" s="45">
        <v>4</v>
      </c>
      <c r="D163" s="45">
        <v>2</v>
      </c>
      <c r="E163" s="70">
        <f t="shared" ref="E163:E232" si="44">+IF(C163=0,"",C163/C$161)</f>
        <v>5.6338028169014088E-3</v>
      </c>
      <c r="F163" s="70">
        <f t="shared" ref="F163:F232" si="45">+IF(D163=0,"",D163/D$161)</f>
        <v>3.663003663003663E-3</v>
      </c>
      <c r="G163" s="67">
        <f t="shared" ref="G163:G232" si="46">+IF(OR(AND(D163=0),(C163=0)),"0",((D163-C163)/C163))</f>
        <v>-0.5</v>
      </c>
      <c r="H163" s="68">
        <f t="shared" ref="H163:H232" si="47">+IF(OR(AND(E163=""),(G163="")),"",E163*G163)</f>
        <v>-2.8169014084507044E-3</v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19</v>
      </c>
      <c r="D166" s="45">
        <v>4</v>
      </c>
      <c r="E166" s="70">
        <f t="shared" si="44"/>
        <v>2.6760563380281689E-2</v>
      </c>
      <c r="F166" s="70">
        <f t="shared" si="45"/>
        <v>7.326007326007326E-3</v>
      </c>
      <c r="G166" s="67">
        <f t="shared" si="46"/>
        <v>-0.78947368421052633</v>
      </c>
      <c r="H166" s="68">
        <f t="shared" si="47"/>
        <v>-2.1126760563380281E-2</v>
      </c>
    </row>
    <row r="167" spans="1:8" s="69" customFormat="1" ht="15" x14ac:dyDescent="0.2">
      <c r="A167" s="71"/>
      <c r="B167" s="72" t="s">
        <v>49</v>
      </c>
      <c r="C167" s="45">
        <v>62</v>
      </c>
      <c r="D167" s="45">
        <v>27</v>
      </c>
      <c r="E167" s="70">
        <f t="shared" si="44"/>
        <v>8.7323943661971826E-2</v>
      </c>
      <c r="F167" s="70">
        <f t="shared" si="45"/>
        <v>4.9450549450549448E-2</v>
      </c>
      <c r="G167" s="67">
        <f t="shared" si="46"/>
        <v>-0.56451612903225812</v>
      </c>
      <c r="H167" s="68">
        <f t="shared" si="47"/>
        <v>-4.9295774647887328E-2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2</v>
      </c>
      <c r="D169" s="45">
        <v>1</v>
      </c>
      <c r="E169" s="70">
        <f t="shared" si="44"/>
        <v>2.8169014084507044E-3</v>
      </c>
      <c r="F169" s="70">
        <f t="shared" si="45"/>
        <v>1.8315018315018315E-3</v>
      </c>
      <c r="G169" s="67">
        <f t="shared" si="46"/>
        <v>-0.5</v>
      </c>
      <c r="H169" s="68">
        <f t="shared" si="47"/>
        <v>-1.4084507042253522E-3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1</v>
      </c>
      <c r="E170" s="70" t="str">
        <f t="shared" si="44"/>
        <v/>
      </c>
      <c r="F170" s="70">
        <f t="shared" si="45"/>
        <v>1.8315018315018315E-3</v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3</v>
      </c>
      <c r="D173" s="45">
        <v>1</v>
      </c>
      <c r="E173" s="70">
        <f t="shared" si="44"/>
        <v>4.2253521126760559E-3</v>
      </c>
      <c r="F173" s="70">
        <f t="shared" si="45"/>
        <v>1.8315018315018315E-3</v>
      </c>
      <c r="G173" s="67">
        <f t="shared" si="46"/>
        <v>-0.66666666666666663</v>
      </c>
      <c r="H173" s="68">
        <f t="shared" si="47"/>
        <v>-2.8169014084507039E-3</v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12</v>
      </c>
      <c r="D176" s="45">
        <v>8</v>
      </c>
      <c r="E176" s="70">
        <f t="shared" si="44"/>
        <v>1.6901408450704224E-2</v>
      </c>
      <c r="F176" s="70">
        <f t="shared" si="45"/>
        <v>1.4652014652014652E-2</v>
      </c>
      <c r="G176" s="67">
        <f t="shared" si="46"/>
        <v>-0.33333333333333331</v>
      </c>
      <c r="H176" s="68">
        <f t="shared" si="47"/>
        <v>-5.6338028169014079E-3</v>
      </c>
    </row>
    <row r="177" spans="1:8" s="69" customFormat="1" ht="15" x14ac:dyDescent="0.2">
      <c r="A177" s="71"/>
      <c r="B177" s="72" t="s">
        <v>231</v>
      </c>
      <c r="C177" s="45">
        <v>12</v>
      </c>
      <c r="D177" s="45">
        <v>3</v>
      </c>
      <c r="E177" s="70">
        <f t="shared" si="44"/>
        <v>1.6901408450704224E-2</v>
      </c>
      <c r="F177" s="70">
        <f t="shared" si="45"/>
        <v>5.4945054945054949E-3</v>
      </c>
      <c r="G177" s="67">
        <f t="shared" si="46"/>
        <v>-0.75</v>
      </c>
      <c r="H177" s="68">
        <f t="shared" si="47"/>
        <v>-1.2676056338028168E-2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1</v>
      </c>
      <c r="E178" s="70" t="str">
        <f t="shared" si="44"/>
        <v/>
      </c>
      <c r="F178" s="70">
        <f t="shared" si="45"/>
        <v>1.8315018315018315E-3</v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9</v>
      </c>
      <c r="D182" s="45">
        <v>8</v>
      </c>
      <c r="E182" s="70">
        <f t="shared" si="44"/>
        <v>1.2676056338028169E-2</v>
      </c>
      <c r="F182" s="70">
        <f t="shared" si="45"/>
        <v>1.4652014652014652E-2</v>
      </c>
      <c r="G182" s="67">
        <f t="shared" si="46"/>
        <v>-0.1111111111111111</v>
      </c>
      <c r="H182" s="68">
        <f t="shared" si="47"/>
        <v>-1.4084507042253522E-3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14</v>
      </c>
      <c r="E183" s="70" t="str">
        <f t="shared" si="44"/>
        <v/>
      </c>
      <c r="F183" s="70">
        <f t="shared" si="45"/>
        <v>2.564102564102564E-2</v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1</v>
      </c>
      <c r="D185" s="45">
        <v>4</v>
      </c>
      <c r="E185" s="70">
        <f t="shared" si="44"/>
        <v>1.4084507042253522E-3</v>
      </c>
      <c r="F185" s="70">
        <f t="shared" si="45"/>
        <v>7.326007326007326E-3</v>
      </c>
      <c r="G185" s="67">
        <f t="shared" si="46"/>
        <v>3</v>
      </c>
      <c r="H185" s="68">
        <f t="shared" si="47"/>
        <v>4.2253521126760568E-3</v>
      </c>
    </row>
    <row r="186" spans="1:8" s="69" customFormat="1" ht="15" x14ac:dyDescent="0.2">
      <c r="A186" s="71"/>
      <c r="B186" s="72" t="s">
        <v>488</v>
      </c>
      <c r="C186" s="45">
        <v>2</v>
      </c>
      <c r="D186" s="45">
        <v>4</v>
      </c>
      <c r="E186" s="70">
        <f t="shared" si="44"/>
        <v>2.8169014084507044E-3</v>
      </c>
      <c r="F186" s="70">
        <f t="shared" si="45"/>
        <v>7.326007326007326E-3</v>
      </c>
      <c r="G186" s="67">
        <f t="shared" si="46"/>
        <v>1</v>
      </c>
      <c r="H186" s="68">
        <f t="shared" si="47"/>
        <v>2.8169014084507044E-3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2</v>
      </c>
      <c r="D188" s="45">
        <v>3</v>
      </c>
      <c r="E188" s="70">
        <f t="shared" si="44"/>
        <v>2.8169014084507044E-3</v>
      </c>
      <c r="F188" s="70">
        <f t="shared" si="45"/>
        <v>5.4945054945054949E-3</v>
      </c>
      <c r="G188" s="67">
        <f t="shared" si="46"/>
        <v>0.5</v>
      </c>
      <c r="H188" s="68">
        <f t="shared" si="47"/>
        <v>1.4084507042253522E-3</v>
      </c>
    </row>
    <row r="189" spans="1:8" s="69" customFormat="1" ht="15" x14ac:dyDescent="0.2">
      <c r="A189" s="71"/>
      <c r="B189" s="72" t="s">
        <v>237</v>
      </c>
      <c r="C189" s="45">
        <v>3</v>
      </c>
      <c r="D189" s="45">
        <v>5</v>
      </c>
      <c r="E189" s="70">
        <f t="shared" si="44"/>
        <v>4.2253521126760559E-3</v>
      </c>
      <c r="F189" s="70">
        <f t="shared" si="45"/>
        <v>9.1575091575091579E-3</v>
      </c>
      <c r="G189" s="67">
        <f t="shared" si="46"/>
        <v>0.66666666666666663</v>
      </c>
      <c r="H189" s="68">
        <f t="shared" si="47"/>
        <v>2.8169014084507039E-3</v>
      </c>
    </row>
    <row r="190" spans="1:8" s="69" customFormat="1" ht="15" x14ac:dyDescent="0.2">
      <c r="A190" s="71"/>
      <c r="B190" s="72" t="s">
        <v>238</v>
      </c>
      <c r="C190" s="45">
        <v>15</v>
      </c>
      <c r="D190" s="45">
        <v>6</v>
      </c>
      <c r="E190" s="70">
        <f t="shared" si="44"/>
        <v>2.1126760563380281E-2</v>
      </c>
      <c r="F190" s="70">
        <f t="shared" si="45"/>
        <v>1.098901098901099E-2</v>
      </c>
      <c r="G190" s="67">
        <f t="shared" si="46"/>
        <v>-0.6</v>
      </c>
      <c r="H190" s="68">
        <f t="shared" si="47"/>
        <v>-1.2676056338028168E-2</v>
      </c>
    </row>
    <row r="191" spans="1:8" s="69" customFormat="1" ht="15" x14ac:dyDescent="0.2">
      <c r="A191" s="71"/>
      <c r="B191" s="72" t="s">
        <v>239</v>
      </c>
      <c r="C191" s="45">
        <v>40</v>
      </c>
      <c r="D191" s="45">
        <v>8</v>
      </c>
      <c r="E191" s="70">
        <f t="shared" si="44"/>
        <v>5.6338028169014086E-2</v>
      </c>
      <c r="F191" s="70">
        <f t="shared" si="45"/>
        <v>1.4652014652014652E-2</v>
      </c>
      <c r="G191" s="67">
        <f t="shared" si="46"/>
        <v>-0.8</v>
      </c>
      <c r="H191" s="68">
        <f t="shared" si="47"/>
        <v>-4.507042253521127E-2</v>
      </c>
    </row>
    <row r="192" spans="1:8" s="69" customFormat="1" ht="15" x14ac:dyDescent="0.2">
      <c r="A192" s="71"/>
      <c r="B192" s="72" t="s">
        <v>489</v>
      </c>
      <c r="C192" s="45">
        <v>22</v>
      </c>
      <c r="D192" s="45">
        <v>7</v>
      </c>
      <c r="E192" s="70">
        <f t="shared" si="44"/>
        <v>3.0985915492957747E-2</v>
      </c>
      <c r="F192" s="70">
        <f t="shared" si="45"/>
        <v>1.282051282051282E-2</v>
      </c>
      <c r="G192" s="67">
        <f t="shared" si="46"/>
        <v>-0.68181818181818177</v>
      </c>
      <c r="H192" s="68">
        <f t="shared" si="47"/>
        <v>-2.1126760563380281E-2</v>
      </c>
    </row>
    <row r="193" spans="1:8" s="69" customFormat="1" ht="15" x14ac:dyDescent="0.2">
      <c r="A193" s="71"/>
      <c r="B193" s="72" t="s">
        <v>490</v>
      </c>
      <c r="C193" s="45">
        <v>2</v>
      </c>
      <c r="D193" s="45">
        <v>3</v>
      </c>
      <c r="E193" s="70">
        <f t="shared" si="44"/>
        <v>2.8169014084507044E-3</v>
      </c>
      <c r="F193" s="70">
        <f t="shared" si="45"/>
        <v>5.4945054945054949E-3</v>
      </c>
      <c r="G193" s="67">
        <f t="shared" si="46"/>
        <v>0.5</v>
      </c>
      <c r="H193" s="68">
        <f t="shared" si="47"/>
        <v>1.4084507042253522E-3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10</v>
      </c>
      <c r="D198" s="45">
        <v>6</v>
      </c>
      <c r="E198" s="70">
        <f t="shared" si="44"/>
        <v>1.4084507042253521E-2</v>
      </c>
      <c r="F198" s="70">
        <f t="shared" si="45"/>
        <v>1.098901098901099E-2</v>
      </c>
      <c r="G198" s="67">
        <f t="shared" si="46"/>
        <v>-0.4</v>
      </c>
      <c r="H198" s="68">
        <f t="shared" si="47"/>
        <v>-5.6338028169014088E-3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28</v>
      </c>
      <c r="D201" s="45">
        <v>27</v>
      </c>
      <c r="E201" s="70">
        <f t="shared" si="44"/>
        <v>3.9436619718309862E-2</v>
      </c>
      <c r="F201" s="70">
        <f t="shared" si="45"/>
        <v>4.9450549450549448E-2</v>
      </c>
      <c r="G201" s="67">
        <f t="shared" si="46"/>
        <v>-3.5714285714285712E-2</v>
      </c>
      <c r="H201" s="68">
        <f t="shared" si="47"/>
        <v>-1.4084507042253522E-3</v>
      </c>
    </row>
    <row r="202" spans="1:8" s="69" customFormat="1" ht="15" x14ac:dyDescent="0.2">
      <c r="A202" s="71"/>
      <c r="B202" s="72" t="s">
        <v>245</v>
      </c>
      <c r="C202" s="45">
        <v>1</v>
      </c>
      <c r="D202" s="45">
        <v>39</v>
      </c>
      <c r="E202" s="70">
        <f t="shared" si="44"/>
        <v>1.4084507042253522E-3</v>
      </c>
      <c r="F202" s="70">
        <f t="shared" si="45"/>
        <v>7.1428571428571425E-2</v>
      </c>
      <c r="G202" s="67">
        <f t="shared" si="46"/>
        <v>38</v>
      </c>
      <c r="H202" s="68">
        <f t="shared" si="47"/>
        <v>5.3521126760563385E-2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1</v>
      </c>
      <c r="E203" s="70" t="str">
        <f t="shared" si="44"/>
        <v/>
      </c>
      <c r="F203" s="70">
        <f t="shared" si="45"/>
        <v>1.8315018315018315E-3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2</v>
      </c>
      <c r="D211" s="45">
        <v>6</v>
      </c>
      <c r="E211" s="70">
        <f t="shared" si="44"/>
        <v>2.8169014084507044E-3</v>
      </c>
      <c r="F211" s="70">
        <f t="shared" si="45"/>
        <v>1.098901098901099E-2</v>
      </c>
      <c r="G211" s="67">
        <f t="shared" si="46"/>
        <v>2</v>
      </c>
      <c r="H211" s="68">
        <f t="shared" si="47"/>
        <v>5.6338028169014088E-3</v>
      </c>
    </row>
    <row r="212" spans="1:8" s="69" customFormat="1" ht="15" x14ac:dyDescent="0.2">
      <c r="A212" s="71"/>
      <c r="B212" s="72" t="s">
        <v>250</v>
      </c>
      <c r="C212" s="45">
        <v>46</v>
      </c>
      <c r="D212" s="45">
        <v>75</v>
      </c>
      <c r="E212" s="70">
        <f t="shared" si="44"/>
        <v>6.4788732394366194E-2</v>
      </c>
      <c r="F212" s="70">
        <f t="shared" si="45"/>
        <v>0.13736263736263737</v>
      </c>
      <c r="G212" s="67">
        <f t="shared" si="46"/>
        <v>0.63043478260869568</v>
      </c>
      <c r="H212" s="68">
        <f t="shared" si="47"/>
        <v>4.0845070422535212E-2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4</v>
      </c>
      <c r="E222" s="70" t="str">
        <f t="shared" si="44"/>
        <v/>
      </c>
      <c r="F222" s="70">
        <f t="shared" si="45"/>
        <v>7.326007326007326E-3</v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104</v>
      </c>
      <c r="D224" s="45">
        <v>28</v>
      </c>
      <c r="E224" s="70">
        <f t="shared" si="44"/>
        <v>0.14647887323943662</v>
      </c>
      <c r="F224" s="70">
        <f t="shared" si="45"/>
        <v>5.128205128205128E-2</v>
      </c>
      <c r="G224" s="67">
        <f t="shared" si="46"/>
        <v>-0.73076923076923073</v>
      </c>
      <c r="H224" s="68">
        <f t="shared" si="47"/>
        <v>-0.10704225352112676</v>
      </c>
    </row>
    <row r="225" spans="1:8" s="69" customFormat="1" ht="15" x14ac:dyDescent="0.2">
      <c r="A225" s="71"/>
      <c r="B225" s="72" t="s">
        <v>64</v>
      </c>
      <c r="C225" s="45">
        <v>6</v>
      </c>
      <c r="D225" s="45">
        <v>1</v>
      </c>
      <c r="E225" s="70">
        <f t="shared" si="44"/>
        <v>8.4507042253521118E-3</v>
      </c>
      <c r="F225" s="70">
        <f t="shared" si="45"/>
        <v>1.8315018315018315E-3</v>
      </c>
      <c r="G225" s="67">
        <f t="shared" si="46"/>
        <v>-0.83333333333333337</v>
      </c>
      <c r="H225" s="68">
        <f t="shared" si="47"/>
        <v>-7.0422535211267599E-3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1</v>
      </c>
      <c r="E227" s="70" t="str">
        <f t="shared" si="44"/>
        <v/>
      </c>
      <c r="F227" s="70">
        <f t="shared" si="45"/>
        <v>1.8315018315018315E-3</v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1</v>
      </c>
      <c r="E230" s="70" t="str">
        <f t="shared" si="44"/>
        <v/>
      </c>
      <c r="F230" s="70">
        <f t="shared" si="45"/>
        <v>1.8315018315018315E-3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1</v>
      </c>
      <c r="E232" s="70">
        <f t="shared" si="44"/>
        <v>1.4084507042253522E-3</v>
      </c>
      <c r="F232" s="70">
        <f t="shared" si="45"/>
        <v>1.8315018315018315E-3</v>
      </c>
      <c r="G232" s="67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1</v>
      </c>
      <c r="D236" s="45">
        <v>0</v>
      </c>
      <c r="E236" s="70">
        <f t="shared" si="68"/>
        <v>1.4084507042253522E-3</v>
      </c>
      <c r="F236" s="70" t="str">
        <f t="shared" si="69"/>
        <v/>
      </c>
      <c r="G236" s="67" t="str">
        <f t="shared" si="70"/>
        <v>0</v>
      </c>
      <c r="H236" s="68">
        <f t="shared" si="71"/>
        <v>0</v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1</v>
      </c>
      <c r="E242" s="70" t="str">
        <f t="shared" si="68"/>
        <v/>
      </c>
      <c r="F242" s="70">
        <f t="shared" si="69"/>
        <v>1.8315018315018315E-3</v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1</v>
      </c>
      <c r="D244" s="45">
        <v>0</v>
      </c>
      <c r="E244" s="70">
        <f t="shared" si="68"/>
        <v>1.4084507042253522E-3</v>
      </c>
      <c r="F244" s="70" t="str">
        <f t="shared" si="69"/>
        <v/>
      </c>
      <c r="G244" s="67" t="str">
        <f t="shared" si="70"/>
        <v>0</v>
      </c>
      <c r="H244" s="68">
        <f t="shared" si="71"/>
        <v>0</v>
      </c>
    </row>
    <row r="245" spans="1:8" s="69" customFormat="1" ht="15" x14ac:dyDescent="0.2">
      <c r="A245" s="71"/>
      <c r="B245" s="72" t="s">
        <v>263</v>
      </c>
      <c r="C245" s="45">
        <v>3</v>
      </c>
      <c r="D245" s="45"/>
      <c r="E245" s="70">
        <f t="shared" si="68"/>
        <v>4.2253521126760559E-3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1</v>
      </c>
      <c r="D247" s="45">
        <v>0</v>
      </c>
      <c r="E247" s="70">
        <f t="shared" si="68"/>
        <v>1.4084507042253522E-3</v>
      </c>
      <c r="F247" s="70" t="str">
        <f t="shared" si="69"/>
        <v/>
      </c>
      <c r="G247" s="67" t="str">
        <f t="shared" si="70"/>
        <v>0</v>
      </c>
      <c r="H247" s="68">
        <f t="shared" si="71"/>
        <v>0</v>
      </c>
    </row>
    <row r="248" spans="1:8" s="69" customFormat="1" ht="15" x14ac:dyDescent="0.2">
      <c r="A248" s="71"/>
      <c r="B248" s="72" t="s">
        <v>67</v>
      </c>
      <c r="C248" s="45">
        <v>12</v>
      </c>
      <c r="D248" s="45"/>
      <c r="E248" s="70">
        <f t="shared" si="68"/>
        <v>1.6901408450704224E-2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14</v>
      </c>
      <c r="D253" s="45">
        <v>9</v>
      </c>
      <c r="E253" s="70">
        <f t="shared" si="68"/>
        <v>1.9718309859154931E-2</v>
      </c>
      <c r="F253" s="70">
        <f t="shared" si="69"/>
        <v>1.6483516483516484E-2</v>
      </c>
      <c r="G253" s="67">
        <f t="shared" si="70"/>
        <v>-0.35714285714285715</v>
      </c>
      <c r="H253" s="68">
        <f t="shared" si="71"/>
        <v>-7.0422535211267616E-3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10</v>
      </c>
      <c r="E260" s="70" t="str">
        <f t="shared" si="76"/>
        <v/>
      </c>
      <c r="F260" s="70">
        <f t="shared" si="77"/>
        <v>1.8315018315018316E-2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4</v>
      </c>
      <c r="D261" s="45">
        <v>4</v>
      </c>
      <c r="E261" s="70">
        <f t="shared" si="68"/>
        <v>5.6338028169014088E-3</v>
      </c>
      <c r="F261" s="70">
        <f t="shared" si="69"/>
        <v>7.326007326007326E-3</v>
      </c>
      <c r="G261" s="67">
        <f t="shared" si="70"/>
        <v>0</v>
      </c>
      <c r="H261" s="68">
        <f t="shared" si="71"/>
        <v>0</v>
      </c>
    </row>
    <row r="262" spans="1:8" s="69" customFormat="1" ht="15" x14ac:dyDescent="0.2">
      <c r="A262" s="71"/>
      <c r="B262" s="72" t="s">
        <v>75</v>
      </c>
      <c r="C262" s="45">
        <v>18</v>
      </c>
      <c r="D262" s="45">
        <v>11</v>
      </c>
      <c r="E262" s="70">
        <f t="shared" si="68"/>
        <v>2.5352112676056339E-2</v>
      </c>
      <c r="F262" s="70">
        <f t="shared" si="69"/>
        <v>2.0146520146520148E-2</v>
      </c>
      <c r="G262" s="67">
        <f t="shared" si="70"/>
        <v>-0.3888888888888889</v>
      </c>
      <c r="H262" s="68">
        <f t="shared" si="71"/>
        <v>-9.8591549295774655E-3</v>
      </c>
    </row>
    <row r="263" spans="1:8" s="69" customFormat="1" ht="15" x14ac:dyDescent="0.2">
      <c r="A263" s="71"/>
      <c r="B263" s="72" t="s">
        <v>71</v>
      </c>
      <c r="C263" s="45">
        <v>9</v>
      </c>
      <c r="D263" s="45">
        <v>3</v>
      </c>
      <c r="E263" s="70">
        <f t="shared" si="68"/>
        <v>1.2676056338028169E-2</v>
      </c>
      <c r="F263" s="70">
        <f t="shared" si="69"/>
        <v>5.4945054945054949E-3</v>
      </c>
      <c r="G263" s="67">
        <f t="shared" si="70"/>
        <v>-0.66666666666666663</v>
      </c>
      <c r="H263" s="68">
        <f t="shared" si="71"/>
        <v>-8.4507042253521118E-3</v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0</v>
      </c>
      <c r="E264" s="70">
        <f t="shared" si="68"/>
        <v>1.4084507042253522E-3</v>
      </c>
      <c r="F264" s="70" t="str">
        <f t="shared" si="69"/>
        <v/>
      </c>
      <c r="G264" s="67" t="str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4</v>
      </c>
      <c r="E269" s="70">
        <f t="shared" si="68"/>
        <v>1.4084507042253522E-3</v>
      </c>
      <c r="F269" s="70">
        <f t="shared" si="69"/>
        <v>7.326007326007326E-3</v>
      </c>
      <c r="G269" s="67">
        <f t="shared" si="70"/>
        <v>3</v>
      </c>
      <c r="H269" s="68">
        <f t="shared" si="71"/>
        <v>4.2253521126760568E-3</v>
      </c>
    </row>
    <row r="270" spans="1:8" s="69" customFormat="1" ht="15" x14ac:dyDescent="0.2">
      <c r="A270" s="71"/>
      <c r="B270" s="72" t="s">
        <v>74</v>
      </c>
      <c r="C270" s="45">
        <v>11</v>
      </c>
      <c r="D270" s="45">
        <v>27</v>
      </c>
      <c r="E270" s="70">
        <f t="shared" si="68"/>
        <v>1.5492957746478873E-2</v>
      </c>
      <c r="F270" s="70">
        <f t="shared" si="69"/>
        <v>4.9450549450549448E-2</v>
      </c>
      <c r="G270" s="67">
        <f t="shared" si="70"/>
        <v>1.4545454545454546</v>
      </c>
      <c r="H270" s="68">
        <f t="shared" si="71"/>
        <v>2.2535211267605635E-2</v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63</v>
      </c>
      <c r="D272" s="45">
        <v>1</v>
      </c>
      <c r="E272" s="70">
        <f t="shared" si="68"/>
        <v>8.873239436619719E-2</v>
      </c>
      <c r="F272" s="70">
        <f t="shared" si="69"/>
        <v>1.8315018315018315E-3</v>
      </c>
      <c r="G272" s="67">
        <f t="shared" si="70"/>
        <v>-0.98412698412698407</v>
      </c>
      <c r="H272" s="68">
        <f t="shared" si="71"/>
        <v>-8.732394366197184E-2</v>
      </c>
    </row>
    <row r="273" spans="1:8" s="69" customFormat="1" ht="15" x14ac:dyDescent="0.2">
      <c r="A273" s="71"/>
      <c r="B273" s="72" t="s">
        <v>76</v>
      </c>
      <c r="C273" s="45">
        <v>1</v>
      </c>
      <c r="D273" s="45">
        <v>0</v>
      </c>
      <c r="E273" s="70">
        <f t="shared" si="68"/>
        <v>1.4084507042253522E-3</v>
      </c>
      <c r="F273" s="70" t="str">
        <f t="shared" si="69"/>
        <v/>
      </c>
      <c r="G273" s="67" t="str">
        <f t="shared" si="70"/>
        <v>0</v>
      </c>
      <c r="H273" s="68">
        <f t="shared" si="71"/>
        <v>0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10</v>
      </c>
      <c r="D276" s="45">
        <v>12</v>
      </c>
      <c r="E276" s="70">
        <f t="shared" si="68"/>
        <v>1.4084507042253521E-2</v>
      </c>
      <c r="F276" s="70">
        <f t="shared" si="69"/>
        <v>2.197802197802198E-2</v>
      </c>
      <c r="G276" s="67">
        <f t="shared" si="70"/>
        <v>0.2</v>
      </c>
      <c r="H276" s="68">
        <f t="shared" si="71"/>
        <v>2.8169014084507044E-3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12</v>
      </c>
      <c r="D282" s="45">
        <v>9</v>
      </c>
      <c r="E282" s="70">
        <f t="shared" si="68"/>
        <v>1.6901408450704224E-2</v>
      </c>
      <c r="F282" s="70">
        <f t="shared" si="69"/>
        <v>1.6483516483516484E-2</v>
      </c>
      <c r="G282" s="67">
        <f t="shared" si="70"/>
        <v>-0.25</v>
      </c>
      <c r="H282" s="68">
        <f t="shared" si="71"/>
        <v>-4.2253521126760559E-3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51</v>
      </c>
      <c r="D284" s="45">
        <v>18</v>
      </c>
      <c r="E284" s="70">
        <f t="shared" si="68"/>
        <v>7.1830985915492959E-2</v>
      </c>
      <c r="F284" s="70">
        <f t="shared" si="69"/>
        <v>3.2967032967032968E-2</v>
      </c>
      <c r="G284" s="67">
        <f t="shared" si="70"/>
        <v>-0.6470588235294118</v>
      </c>
      <c r="H284" s="68">
        <f t="shared" si="71"/>
        <v>-4.647887323943662E-2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1</v>
      </c>
      <c r="D286" s="45">
        <v>0</v>
      </c>
      <c r="E286" s="70">
        <f t="shared" si="68"/>
        <v>1.4084507042253522E-3</v>
      </c>
      <c r="F286" s="70" t="str">
        <f t="shared" si="69"/>
        <v/>
      </c>
      <c r="G286" s="67" t="str">
        <f t="shared" si="70"/>
        <v>0</v>
      </c>
      <c r="H286" s="68">
        <f t="shared" si="71"/>
        <v>0</v>
      </c>
    </row>
    <row r="287" spans="1:8" s="69" customFormat="1" ht="15" x14ac:dyDescent="0.2">
      <c r="A287" s="71"/>
      <c r="B287" s="72" t="s">
        <v>78</v>
      </c>
      <c r="C287" s="45">
        <v>39</v>
      </c>
      <c r="D287" s="45">
        <v>51</v>
      </c>
      <c r="E287" s="70">
        <f t="shared" si="68"/>
        <v>5.4929577464788736E-2</v>
      </c>
      <c r="F287" s="70">
        <f t="shared" si="69"/>
        <v>9.3406593406593408E-2</v>
      </c>
      <c r="G287" s="67">
        <f t="shared" si="70"/>
        <v>0.30769230769230771</v>
      </c>
      <c r="H287" s="68">
        <f t="shared" si="71"/>
        <v>1.6901408450704227E-2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1</v>
      </c>
      <c r="D289" s="45">
        <v>0</v>
      </c>
      <c r="E289" s="70">
        <f t="shared" si="68"/>
        <v>1.4084507042253522E-3</v>
      </c>
      <c r="F289" s="70" t="str">
        <f t="shared" si="69"/>
        <v/>
      </c>
      <c r="G289" s="67" t="str">
        <f t="shared" si="70"/>
        <v>0</v>
      </c>
      <c r="H289" s="68">
        <f t="shared" si="71"/>
        <v>0</v>
      </c>
    </row>
    <row r="290" spans="1:8" s="69" customFormat="1" ht="15" x14ac:dyDescent="0.2">
      <c r="A290" s="71"/>
      <c r="B290" s="72" t="s">
        <v>271</v>
      </c>
      <c r="C290" s="45">
        <v>6</v>
      </c>
      <c r="D290" s="45"/>
      <c r="E290" s="70">
        <f t="shared" si="68"/>
        <v>8.4507042253521118E-3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0</v>
      </c>
      <c r="E293" s="70">
        <f t="shared" si="68"/>
        <v>1.4084507042253522E-3</v>
      </c>
      <c r="F293" s="70" t="str">
        <f t="shared" si="69"/>
        <v/>
      </c>
      <c r="G293" s="67" t="str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4</v>
      </c>
      <c r="D297" s="45">
        <v>1</v>
      </c>
      <c r="E297" s="70">
        <f t="shared" si="68"/>
        <v>5.6338028169014088E-3</v>
      </c>
      <c r="F297" s="70">
        <f t="shared" si="69"/>
        <v>1.8315018315018315E-3</v>
      </c>
      <c r="G297" s="67">
        <f t="shared" si="70"/>
        <v>-0.75</v>
      </c>
      <c r="H297" s="68">
        <f t="shared" si="71"/>
        <v>-4.2253521126760568E-3</v>
      </c>
    </row>
    <row r="298" spans="1:8" s="69" customFormat="1" ht="15" x14ac:dyDescent="0.2">
      <c r="A298" s="71"/>
      <c r="B298" s="72" t="s">
        <v>520</v>
      </c>
      <c r="C298" s="45">
        <v>2</v>
      </c>
      <c r="D298" s="45">
        <v>0</v>
      </c>
      <c r="E298" s="70">
        <f t="shared" si="68"/>
        <v>2.8169014084507044E-3</v>
      </c>
      <c r="F298" s="70" t="str">
        <f t="shared" si="69"/>
        <v/>
      </c>
      <c r="G298" s="67" t="str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5</v>
      </c>
      <c r="D299" s="45">
        <v>78</v>
      </c>
      <c r="E299" s="70">
        <f t="shared" si="68"/>
        <v>7.0422535211267607E-3</v>
      </c>
      <c r="F299" s="70">
        <f t="shared" si="69"/>
        <v>0.14285714285714285</v>
      </c>
      <c r="G299" s="67">
        <f t="shared" si="70"/>
        <v>14.6</v>
      </c>
      <c r="H299" s="68">
        <f t="shared" si="71"/>
        <v>0.10281690140845071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3</v>
      </c>
      <c r="D301" s="45">
        <v>0</v>
      </c>
      <c r="E301" s="70">
        <f t="shared" si="68"/>
        <v>4.2253521126760559E-3</v>
      </c>
      <c r="F301" s="70" t="str">
        <f t="shared" si="69"/>
        <v/>
      </c>
      <c r="G301" s="67" t="str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10</v>
      </c>
      <c r="D303" s="45">
        <v>1</v>
      </c>
      <c r="E303" s="70">
        <f t="shared" si="68"/>
        <v>1.4084507042253521E-2</v>
      </c>
      <c r="F303" s="70">
        <f t="shared" si="69"/>
        <v>1.8315018315018315E-3</v>
      </c>
      <c r="G303" s="67">
        <f t="shared" si="70"/>
        <v>-0.9</v>
      </c>
      <c r="H303" s="68">
        <f t="shared" si="71"/>
        <v>-1.2676056338028169E-2</v>
      </c>
    </row>
    <row r="304" spans="1:8" s="69" customFormat="1" ht="15" x14ac:dyDescent="0.2">
      <c r="A304" s="71"/>
      <c r="B304" s="72" t="s">
        <v>524</v>
      </c>
      <c r="C304" s="45">
        <v>6</v>
      </c>
      <c r="D304" s="45">
        <v>0</v>
      </c>
      <c r="E304" s="70">
        <f t="shared" si="68"/>
        <v>8.4507042253521118E-3</v>
      </c>
      <c r="F304" s="70" t="str">
        <f t="shared" si="69"/>
        <v/>
      </c>
      <c r="G304" s="67" t="str">
        <f t="shared" si="70"/>
        <v>0</v>
      </c>
      <c r="H304" s="68">
        <f t="shared" si="71"/>
        <v>0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3</v>
      </c>
      <c r="E308" s="70" t="str">
        <f t="shared" ref="E308" si="96">+IF(C308=0,"",C308/C$161)</f>
        <v/>
      </c>
      <c r="F308" s="70">
        <f t="shared" ref="F308" si="97">+IF(D308=0,"",D308/D$161)</f>
        <v>5.4945054945054949E-3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1</v>
      </c>
      <c r="D313" s="45">
        <v>0</v>
      </c>
      <c r="E313" s="70">
        <f t="shared" ref="E313:E320" si="100">+IF(C313=0,"",C313/C$161)</f>
        <v>1.4084507042253522E-3</v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>
        <f t="shared" ref="H313:H320" si="103">+IF(OR(AND(E313=""),(G313="")),"",E313*G313)</f>
        <v>0</v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2405</v>
      </c>
      <c r="D329" s="41">
        <f>SUM(D330:D546)</f>
        <v>2717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0.12972972972972974</v>
      </c>
      <c r="H329" s="42">
        <f>+IF(OR(AND(E329=""),(G329="")),"",E329*G329)</f>
        <v>0.12972972972972974</v>
      </c>
    </row>
    <row r="330" spans="1:8" s="69" customFormat="1" ht="15" x14ac:dyDescent="0.2">
      <c r="A330" s="71"/>
      <c r="B330" s="66" t="s">
        <v>86</v>
      </c>
      <c r="C330" s="45">
        <v>42</v>
      </c>
      <c r="D330" s="45">
        <v>26</v>
      </c>
      <c r="E330" s="70">
        <f>+IF(C330=0,"",C330/C$329)</f>
        <v>1.7463617463617465E-2</v>
      </c>
      <c r="F330" s="70">
        <f>+IF(D330=0,"",D330/D$329)</f>
        <v>9.5693779904306216E-3</v>
      </c>
      <c r="G330" s="67">
        <f>+IF(OR(AND(D330=0),(C330=0)),"0",((D330-C330)/C330))</f>
        <v>-0.38095238095238093</v>
      </c>
      <c r="H330" s="68">
        <f>+IF(OR(AND(E330=""),(G330="")),"",E330*G330)</f>
        <v>-6.6528066528066532E-3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29</v>
      </c>
      <c r="E331" s="70" t="str">
        <f t="shared" ref="E331:E395" si="108">+IF(C331=0,"",C331/C$329)</f>
        <v/>
      </c>
      <c r="F331" s="70">
        <f t="shared" ref="F331:F395" si="109">+IF(D331=0,"",D331/D$329)</f>
        <v>1.0673536989326464E-2</v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11</v>
      </c>
      <c r="D332" s="45">
        <v>1</v>
      </c>
      <c r="E332" s="70">
        <f t="shared" si="108"/>
        <v>4.5738045738045741E-3</v>
      </c>
      <c r="F332" s="70">
        <f t="shared" si="109"/>
        <v>3.6805299963194699E-4</v>
      </c>
      <c r="G332" s="67">
        <f t="shared" si="110"/>
        <v>-0.90909090909090906</v>
      </c>
      <c r="H332" s="68">
        <f t="shared" si="111"/>
        <v>-4.1580041580041582E-3</v>
      </c>
    </row>
    <row r="333" spans="1:8" s="69" customFormat="1" ht="15" x14ac:dyDescent="0.2">
      <c r="A333" s="71"/>
      <c r="B333" s="66" t="s">
        <v>81</v>
      </c>
      <c r="C333" s="45">
        <v>3</v>
      </c>
      <c r="D333" s="45">
        <v>11</v>
      </c>
      <c r="E333" s="70">
        <f t="shared" si="108"/>
        <v>1.2474012474012475E-3</v>
      </c>
      <c r="F333" s="70">
        <f t="shared" si="109"/>
        <v>4.048582995951417E-3</v>
      </c>
      <c r="G333" s="67">
        <f t="shared" si="110"/>
        <v>2.6666666666666665</v>
      </c>
      <c r="H333" s="68">
        <f t="shared" si="111"/>
        <v>3.3264033264033266E-3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62</v>
      </c>
      <c r="D336" s="45">
        <v>47</v>
      </c>
      <c r="E336" s="70">
        <f t="shared" si="108"/>
        <v>2.5779625779625781E-2</v>
      </c>
      <c r="F336" s="70">
        <f t="shared" si="109"/>
        <v>1.729849098270151E-2</v>
      </c>
      <c r="G336" s="67">
        <f t="shared" si="110"/>
        <v>-0.24193548387096775</v>
      </c>
      <c r="H336" s="68">
        <f t="shared" si="111"/>
        <v>-6.2370062370062374E-3</v>
      </c>
    </row>
    <row r="337" spans="1:8" s="69" customFormat="1" ht="15" x14ac:dyDescent="0.2">
      <c r="A337" s="71"/>
      <c r="B337" s="66" t="s">
        <v>94</v>
      </c>
      <c r="C337" s="45">
        <v>13</v>
      </c>
      <c r="D337" s="45">
        <v>2</v>
      </c>
      <c r="E337" s="70">
        <f t="shared" si="108"/>
        <v>5.4054054054054057E-3</v>
      </c>
      <c r="F337" s="70">
        <f t="shared" si="109"/>
        <v>7.3610599926389399E-4</v>
      </c>
      <c r="G337" s="67">
        <f t="shared" si="110"/>
        <v>-0.84615384615384615</v>
      </c>
      <c r="H337" s="68">
        <f t="shared" si="111"/>
        <v>-4.5738045738045741E-3</v>
      </c>
    </row>
    <row r="338" spans="1:8" s="69" customFormat="1" ht="15" x14ac:dyDescent="0.2">
      <c r="A338" s="71"/>
      <c r="B338" s="66" t="s">
        <v>93</v>
      </c>
      <c r="C338" s="45">
        <v>1</v>
      </c>
      <c r="D338" s="45">
        <v>4</v>
      </c>
      <c r="E338" s="70">
        <f t="shared" si="108"/>
        <v>4.1580041580041582E-4</v>
      </c>
      <c r="F338" s="70">
        <f t="shared" si="109"/>
        <v>1.472211998527788E-3</v>
      </c>
      <c r="G338" s="67">
        <f t="shared" si="110"/>
        <v>3</v>
      </c>
      <c r="H338" s="68">
        <f t="shared" si="111"/>
        <v>1.2474012474012475E-3</v>
      </c>
    </row>
    <row r="339" spans="1:8" s="69" customFormat="1" ht="15" x14ac:dyDescent="0.2">
      <c r="A339" s="71"/>
      <c r="B339" s="66" t="s">
        <v>92</v>
      </c>
      <c r="C339" s="45">
        <v>2</v>
      </c>
      <c r="D339" s="45">
        <v>9</v>
      </c>
      <c r="E339" s="70">
        <f t="shared" si="108"/>
        <v>8.3160083160083165E-4</v>
      </c>
      <c r="F339" s="70">
        <f t="shared" si="109"/>
        <v>3.3124769966875228E-3</v>
      </c>
      <c r="G339" s="67">
        <f t="shared" si="110"/>
        <v>3.5</v>
      </c>
      <c r="H339" s="68">
        <f t="shared" si="111"/>
        <v>2.9106029106029108E-3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1</v>
      </c>
      <c r="E340" s="70" t="str">
        <f t="shared" si="108"/>
        <v/>
      </c>
      <c r="F340" s="70">
        <f t="shared" si="109"/>
        <v>3.6805299963194699E-4</v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63</v>
      </c>
      <c r="D342" s="45">
        <v>71</v>
      </c>
      <c r="E342" s="70">
        <f t="shared" si="108"/>
        <v>2.6195426195426197E-2</v>
      </c>
      <c r="F342" s="70">
        <f t="shared" si="109"/>
        <v>2.6131762973868235E-2</v>
      </c>
      <c r="G342" s="67">
        <f t="shared" si="110"/>
        <v>0.12698412698412698</v>
      </c>
      <c r="H342" s="68">
        <f t="shared" si="111"/>
        <v>3.3264033264033266E-3</v>
      </c>
    </row>
    <row r="343" spans="1:8" s="69" customFormat="1" ht="15" x14ac:dyDescent="0.2">
      <c r="A343" s="71"/>
      <c r="B343" s="66" t="s">
        <v>85</v>
      </c>
      <c r="C343" s="45">
        <v>5</v>
      </c>
      <c r="D343" s="45">
        <v>3</v>
      </c>
      <c r="E343" s="70">
        <f t="shared" si="108"/>
        <v>2.0790020790020791E-3</v>
      </c>
      <c r="F343" s="70">
        <f t="shared" si="109"/>
        <v>1.1041589988958411E-3</v>
      </c>
      <c r="G343" s="67">
        <f t="shared" si="110"/>
        <v>-0.4</v>
      </c>
      <c r="H343" s="68">
        <f t="shared" si="111"/>
        <v>-8.3160083160083165E-4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21</v>
      </c>
      <c r="D345" s="45">
        <v>22</v>
      </c>
      <c r="E345" s="70">
        <f t="shared" si="108"/>
        <v>8.7318087318087323E-3</v>
      </c>
      <c r="F345" s="70">
        <f t="shared" si="109"/>
        <v>8.0971659919028341E-3</v>
      </c>
      <c r="G345" s="67">
        <f t="shared" si="110"/>
        <v>4.7619047619047616E-2</v>
      </c>
      <c r="H345" s="68">
        <f t="shared" si="111"/>
        <v>4.1580041580041582E-4</v>
      </c>
    </row>
    <row r="346" spans="1:8" s="69" customFormat="1" ht="15" x14ac:dyDescent="0.2">
      <c r="A346" s="71"/>
      <c r="B346" s="66" t="s">
        <v>88</v>
      </c>
      <c r="C346" s="45">
        <v>5</v>
      </c>
      <c r="D346" s="45">
        <v>10</v>
      </c>
      <c r="E346" s="70">
        <f t="shared" si="108"/>
        <v>2.0790020790020791E-3</v>
      </c>
      <c r="F346" s="70">
        <f t="shared" si="109"/>
        <v>3.6805299963194702E-3</v>
      </c>
      <c r="G346" s="67">
        <f t="shared" si="110"/>
        <v>1</v>
      </c>
      <c r="H346" s="68">
        <f t="shared" si="111"/>
        <v>2.0790020790020791E-3</v>
      </c>
    </row>
    <row r="347" spans="1:8" s="69" customFormat="1" ht="15" x14ac:dyDescent="0.2">
      <c r="A347" s="71"/>
      <c r="B347" s="66" t="s">
        <v>83</v>
      </c>
      <c r="C347" s="45">
        <v>1</v>
      </c>
      <c r="D347" s="45">
        <v>0</v>
      </c>
      <c r="E347" s="70">
        <f t="shared" si="108"/>
        <v>4.1580041580041582E-4</v>
      </c>
      <c r="F347" s="70" t="str">
        <f t="shared" si="109"/>
        <v/>
      </c>
      <c r="G347" s="67" t="str">
        <f t="shared" si="110"/>
        <v>0</v>
      </c>
      <c r="H347" s="68">
        <f t="shared" si="111"/>
        <v>0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158</v>
      </c>
      <c r="D349" s="45">
        <v>179</v>
      </c>
      <c r="E349" s="70">
        <f t="shared" si="108"/>
        <v>6.56964656964657E-2</v>
      </c>
      <c r="F349" s="70">
        <f t="shared" si="109"/>
        <v>6.5881486934118508E-2</v>
      </c>
      <c r="G349" s="67">
        <f t="shared" si="110"/>
        <v>0.13291139240506328</v>
      </c>
      <c r="H349" s="68">
        <f t="shared" si="111"/>
        <v>8.7318087318087306E-3</v>
      </c>
    </row>
    <row r="350" spans="1:8" s="69" customFormat="1" ht="15" x14ac:dyDescent="0.2">
      <c r="A350" s="71"/>
      <c r="B350" s="66" t="s">
        <v>280</v>
      </c>
      <c r="C350" s="45">
        <v>10</v>
      </c>
      <c r="D350" s="45">
        <v>9</v>
      </c>
      <c r="E350" s="70">
        <f t="shared" si="108"/>
        <v>4.1580041580041582E-3</v>
      </c>
      <c r="F350" s="70">
        <f t="shared" si="109"/>
        <v>3.3124769966875228E-3</v>
      </c>
      <c r="G350" s="67">
        <f t="shared" si="110"/>
        <v>-0.1</v>
      </c>
      <c r="H350" s="68">
        <f t="shared" si="111"/>
        <v>-4.1580041580041582E-4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7</v>
      </c>
      <c r="D352" s="45">
        <v>8</v>
      </c>
      <c r="E352" s="70">
        <f t="shared" si="108"/>
        <v>2.9106029106029108E-3</v>
      </c>
      <c r="F352" s="70">
        <f t="shared" si="109"/>
        <v>2.944423997055576E-3</v>
      </c>
      <c r="G352" s="67">
        <f t="shared" si="110"/>
        <v>0.14285714285714285</v>
      </c>
      <c r="H352" s="68">
        <f t="shared" si="111"/>
        <v>4.1580041580041582E-4</v>
      </c>
    </row>
    <row r="353" spans="1:8" s="69" customFormat="1" ht="15" x14ac:dyDescent="0.2">
      <c r="A353" s="71"/>
      <c r="B353" s="66" t="s">
        <v>281</v>
      </c>
      <c r="C353" s="45">
        <v>179</v>
      </c>
      <c r="D353" s="45">
        <v>68</v>
      </c>
      <c r="E353" s="70">
        <f t="shared" si="108"/>
        <v>7.4428274428274432E-2</v>
      </c>
      <c r="F353" s="70">
        <f t="shared" si="109"/>
        <v>2.5027603974972397E-2</v>
      </c>
      <c r="G353" s="67">
        <f t="shared" si="110"/>
        <v>-0.62011173184357538</v>
      </c>
      <c r="H353" s="68">
        <f t="shared" si="111"/>
        <v>-4.6153846153846156E-2</v>
      </c>
    </row>
    <row r="354" spans="1:8" s="69" customFormat="1" ht="15" x14ac:dyDescent="0.2">
      <c r="A354" s="71"/>
      <c r="B354" s="66" t="s">
        <v>100</v>
      </c>
      <c r="C354" s="45">
        <v>74</v>
      </c>
      <c r="D354" s="45">
        <v>104</v>
      </c>
      <c r="E354" s="70">
        <f t="shared" si="108"/>
        <v>3.0769230769230771E-2</v>
      </c>
      <c r="F354" s="70">
        <f t="shared" si="109"/>
        <v>3.8277511961722487E-2</v>
      </c>
      <c r="G354" s="67">
        <f t="shared" si="110"/>
        <v>0.40540540540540543</v>
      </c>
      <c r="H354" s="68">
        <f t="shared" si="111"/>
        <v>1.2474012474012475E-2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1</v>
      </c>
      <c r="D356" s="45">
        <v>0</v>
      </c>
      <c r="E356" s="70">
        <f t="shared" si="108"/>
        <v>4.1580041580041582E-4</v>
      </c>
      <c r="F356" s="70" t="str">
        <f t="shared" si="109"/>
        <v/>
      </c>
      <c r="G356" s="67" t="str">
        <f t="shared" si="110"/>
        <v>0</v>
      </c>
      <c r="H356" s="68">
        <f t="shared" si="111"/>
        <v>0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1</v>
      </c>
      <c r="E360" s="70" t="str">
        <f t="shared" si="108"/>
        <v/>
      </c>
      <c r="F360" s="70">
        <f t="shared" si="109"/>
        <v>3.6805299963194699E-4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38</v>
      </c>
      <c r="D361" s="45">
        <v>13</v>
      </c>
      <c r="E361" s="70">
        <f t="shared" si="108"/>
        <v>1.5800415800415801E-2</v>
      </c>
      <c r="F361" s="70">
        <f t="shared" si="109"/>
        <v>4.7846889952153108E-3</v>
      </c>
      <c r="G361" s="67">
        <f t="shared" si="110"/>
        <v>-0.65789473684210531</v>
      </c>
      <c r="H361" s="68">
        <f t="shared" si="111"/>
        <v>-1.0395010395010396E-2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0</v>
      </c>
      <c r="E362" s="70">
        <f t="shared" si="108"/>
        <v>4.1580041580041582E-4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3</v>
      </c>
      <c r="D363" s="45">
        <v>3</v>
      </c>
      <c r="E363" s="70">
        <f t="shared" si="108"/>
        <v>1.2474012474012475E-3</v>
      </c>
      <c r="F363" s="70">
        <f t="shared" si="109"/>
        <v>1.1041589988958411E-3</v>
      </c>
      <c r="G363" s="67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1</v>
      </c>
      <c r="D364" s="45">
        <v>2</v>
      </c>
      <c r="E364" s="70">
        <f t="shared" si="108"/>
        <v>4.1580041580041582E-4</v>
      </c>
      <c r="F364" s="70">
        <f t="shared" si="109"/>
        <v>7.3610599926389399E-4</v>
      </c>
      <c r="G364" s="67">
        <f t="shared" si="110"/>
        <v>1</v>
      </c>
      <c r="H364" s="68">
        <f t="shared" si="111"/>
        <v>4.1580041580041582E-4</v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1</v>
      </c>
      <c r="E365" s="70">
        <f t="shared" si="108"/>
        <v>1.2474012474012475E-3</v>
      </c>
      <c r="F365" s="70">
        <f t="shared" si="109"/>
        <v>3.6805299963194699E-4</v>
      </c>
      <c r="G365" s="67">
        <f t="shared" si="110"/>
        <v>-0.66666666666666663</v>
      </c>
      <c r="H365" s="68">
        <f t="shared" si="111"/>
        <v>-8.3160083160083165E-4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154</v>
      </c>
      <c r="D367" s="45">
        <v>238</v>
      </c>
      <c r="E367" s="70">
        <f t="shared" si="108"/>
        <v>6.4033264033264037E-2</v>
      </c>
      <c r="F367" s="70">
        <f t="shared" si="109"/>
        <v>8.7596613912403393E-2</v>
      </c>
      <c r="G367" s="67">
        <f t="shared" si="110"/>
        <v>0.54545454545454541</v>
      </c>
      <c r="H367" s="68">
        <f t="shared" si="111"/>
        <v>3.4927234927234929E-2</v>
      </c>
    </row>
    <row r="368" spans="1:8" s="69" customFormat="1" ht="15" x14ac:dyDescent="0.2">
      <c r="A368" s="71"/>
      <c r="B368" s="66" t="s">
        <v>109</v>
      </c>
      <c r="C368" s="45">
        <v>234</v>
      </c>
      <c r="D368" s="45">
        <v>165</v>
      </c>
      <c r="E368" s="70">
        <f t="shared" si="108"/>
        <v>9.7297297297297303E-2</v>
      </c>
      <c r="F368" s="70">
        <f t="shared" si="109"/>
        <v>6.0728744939271252E-2</v>
      </c>
      <c r="G368" s="67">
        <f t="shared" si="110"/>
        <v>-0.29487179487179488</v>
      </c>
      <c r="H368" s="68">
        <f t="shared" si="111"/>
        <v>-2.8690228690228692E-2</v>
      </c>
    </row>
    <row r="369" spans="1:8" s="69" customFormat="1" ht="15" x14ac:dyDescent="0.2">
      <c r="A369" s="71"/>
      <c r="B369" s="66" t="s">
        <v>102</v>
      </c>
      <c r="C369" s="45">
        <v>50</v>
      </c>
      <c r="D369" s="45">
        <v>29</v>
      </c>
      <c r="E369" s="70">
        <f t="shared" si="108"/>
        <v>2.0790020790020791E-2</v>
      </c>
      <c r="F369" s="70">
        <f t="shared" si="109"/>
        <v>1.0673536989326464E-2</v>
      </c>
      <c r="G369" s="67">
        <f t="shared" si="110"/>
        <v>-0.42</v>
      </c>
      <c r="H369" s="68">
        <f t="shared" si="111"/>
        <v>-8.7318087318087323E-3</v>
      </c>
    </row>
    <row r="370" spans="1:8" s="69" customFormat="1" ht="15" x14ac:dyDescent="0.2">
      <c r="A370" s="71"/>
      <c r="B370" s="66" t="s">
        <v>108</v>
      </c>
      <c r="C370" s="45">
        <v>62</v>
      </c>
      <c r="D370" s="45">
        <v>86</v>
      </c>
      <c r="E370" s="70">
        <f t="shared" si="108"/>
        <v>2.5779625779625781E-2</v>
      </c>
      <c r="F370" s="70">
        <f t="shared" si="109"/>
        <v>3.1652557968347442E-2</v>
      </c>
      <c r="G370" s="67">
        <f t="shared" si="110"/>
        <v>0.38709677419354838</v>
      </c>
      <c r="H370" s="68">
        <f t="shared" si="111"/>
        <v>9.9792099792099798E-3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1</v>
      </c>
      <c r="D372" s="45">
        <v>4</v>
      </c>
      <c r="E372" s="70">
        <f t="shared" si="108"/>
        <v>4.1580041580041582E-4</v>
      </c>
      <c r="F372" s="70">
        <f t="shared" si="109"/>
        <v>1.472211998527788E-3</v>
      </c>
      <c r="G372" s="67">
        <f t="shared" si="110"/>
        <v>3</v>
      </c>
      <c r="H372" s="68">
        <f t="shared" si="111"/>
        <v>1.2474012474012475E-3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11</v>
      </c>
      <c r="D374" s="45">
        <v>17</v>
      </c>
      <c r="E374" s="70">
        <f t="shared" si="108"/>
        <v>4.5738045738045741E-3</v>
      </c>
      <c r="F374" s="70">
        <f t="shared" si="109"/>
        <v>6.2569009937430992E-3</v>
      </c>
      <c r="G374" s="67">
        <f t="shared" si="110"/>
        <v>0.54545454545454541</v>
      </c>
      <c r="H374" s="68">
        <f t="shared" si="111"/>
        <v>2.4948024948024949E-3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1</v>
      </c>
      <c r="E375" s="70" t="str">
        <f t="shared" si="108"/>
        <v/>
      </c>
      <c r="F375" s="70">
        <f t="shared" si="109"/>
        <v>3.6805299963194699E-4</v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10</v>
      </c>
      <c r="D377" s="45">
        <v>0</v>
      </c>
      <c r="E377" s="70">
        <f t="shared" si="108"/>
        <v>4.1580041580041582E-3</v>
      </c>
      <c r="F377" s="70" t="str">
        <f t="shared" si="109"/>
        <v/>
      </c>
      <c r="G377" s="67" t="str">
        <f t="shared" si="110"/>
        <v>0</v>
      </c>
      <c r="H377" s="68">
        <f t="shared" si="111"/>
        <v>0</v>
      </c>
    </row>
    <row r="378" spans="1:8" s="69" customFormat="1" ht="15" x14ac:dyDescent="0.2">
      <c r="A378" s="71"/>
      <c r="B378" s="66" t="s">
        <v>544</v>
      </c>
      <c r="C378" s="45">
        <v>5</v>
      </c>
      <c r="D378" s="45">
        <v>1</v>
      </c>
      <c r="E378" s="70">
        <f t="shared" si="108"/>
        <v>2.0790020790020791E-3</v>
      </c>
      <c r="F378" s="70">
        <f t="shared" si="109"/>
        <v>3.6805299963194699E-4</v>
      </c>
      <c r="G378" s="67">
        <f t="shared" si="110"/>
        <v>-0.8</v>
      </c>
      <c r="H378" s="68">
        <f t="shared" si="111"/>
        <v>-1.6632016632016633E-3</v>
      </c>
    </row>
    <row r="379" spans="1:8" s="69" customFormat="1" ht="15" x14ac:dyDescent="0.2">
      <c r="A379" s="71"/>
      <c r="B379" s="66" t="s">
        <v>110</v>
      </c>
      <c r="C379" s="45">
        <v>42</v>
      </c>
      <c r="D379" s="45">
        <v>5</v>
      </c>
      <c r="E379" s="70">
        <f t="shared" si="108"/>
        <v>1.7463617463617465E-2</v>
      </c>
      <c r="F379" s="70">
        <f t="shared" si="109"/>
        <v>1.8402649981597351E-3</v>
      </c>
      <c r="G379" s="67">
        <f t="shared" si="110"/>
        <v>-0.88095238095238093</v>
      </c>
      <c r="H379" s="68">
        <f t="shared" si="111"/>
        <v>-1.5384615384615385E-2</v>
      </c>
    </row>
    <row r="380" spans="1:8" s="69" customFormat="1" ht="15" x14ac:dyDescent="0.2">
      <c r="A380" s="71"/>
      <c r="B380" s="66" t="s">
        <v>289</v>
      </c>
      <c r="C380" s="45">
        <v>179</v>
      </c>
      <c r="D380" s="45">
        <v>77</v>
      </c>
      <c r="E380" s="70">
        <f t="shared" si="108"/>
        <v>7.4428274428274432E-2</v>
      </c>
      <c r="F380" s="70">
        <f t="shared" si="109"/>
        <v>2.8340080971659919E-2</v>
      </c>
      <c r="G380" s="67">
        <f t="shared" si="110"/>
        <v>-0.56983240223463683</v>
      </c>
      <c r="H380" s="68">
        <f t="shared" si="111"/>
        <v>-4.2411642411642414E-2</v>
      </c>
    </row>
    <row r="381" spans="1:8" s="69" customFormat="1" ht="15" x14ac:dyDescent="0.2">
      <c r="A381" s="71"/>
      <c r="B381" s="66" t="s">
        <v>545</v>
      </c>
      <c r="C381" s="45">
        <v>5</v>
      </c>
      <c r="D381" s="45">
        <v>3</v>
      </c>
      <c r="E381" s="70">
        <f t="shared" si="108"/>
        <v>2.0790020790020791E-3</v>
      </c>
      <c r="F381" s="70">
        <f t="shared" si="109"/>
        <v>1.1041589988958411E-3</v>
      </c>
      <c r="G381" s="67">
        <f t="shared" si="110"/>
        <v>-0.4</v>
      </c>
      <c r="H381" s="68">
        <f t="shared" si="111"/>
        <v>-8.3160083160083165E-4</v>
      </c>
    </row>
    <row r="382" spans="1:8" s="69" customFormat="1" ht="15" x14ac:dyDescent="0.2">
      <c r="A382" s="71"/>
      <c r="B382" s="66" t="s">
        <v>104</v>
      </c>
      <c r="C382" s="45">
        <v>21</v>
      </c>
      <c r="D382" s="45">
        <v>16</v>
      </c>
      <c r="E382" s="70">
        <f t="shared" si="108"/>
        <v>8.7318087318087323E-3</v>
      </c>
      <c r="F382" s="70">
        <f t="shared" si="109"/>
        <v>5.8888479941111519E-3</v>
      </c>
      <c r="G382" s="67">
        <f t="shared" si="110"/>
        <v>-0.23809523809523808</v>
      </c>
      <c r="H382" s="68">
        <f t="shared" si="111"/>
        <v>-2.0790020790020791E-3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1</v>
      </c>
      <c r="E383" s="70" t="str">
        <f t="shared" ref="E383" si="112">+IF(C383=0,"",C383/C$329)</f>
        <v/>
      </c>
      <c r="F383" s="70">
        <f t="shared" ref="F383" si="113">+IF(D383=0,"",D383/D$329)</f>
        <v>3.6805299963194699E-4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45</v>
      </c>
      <c r="D390" s="45">
        <v>175</v>
      </c>
      <c r="E390" s="70">
        <f t="shared" si="108"/>
        <v>1.8711018711018712E-2</v>
      </c>
      <c r="F390" s="70">
        <f t="shared" si="109"/>
        <v>6.4409274935590718E-2</v>
      </c>
      <c r="G390" s="67">
        <f t="shared" si="110"/>
        <v>2.8888888888888888</v>
      </c>
      <c r="H390" s="68">
        <f t="shared" si="111"/>
        <v>5.4054054054054057E-2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3</v>
      </c>
      <c r="D393" s="45">
        <v>284</v>
      </c>
      <c r="E393" s="70">
        <f t="shared" si="108"/>
        <v>1.2474012474012475E-3</v>
      </c>
      <c r="F393" s="70">
        <f t="shared" si="109"/>
        <v>0.10452705189547294</v>
      </c>
      <c r="G393" s="67">
        <f t="shared" si="110"/>
        <v>93.666666666666671</v>
      </c>
      <c r="H393" s="68">
        <f t="shared" si="111"/>
        <v>0.11683991683991685</v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6</v>
      </c>
      <c r="E394" s="70">
        <f t="shared" si="108"/>
        <v>1.2474012474012475E-3</v>
      </c>
      <c r="F394" s="70">
        <f t="shared" si="109"/>
        <v>2.2083179977916822E-3</v>
      </c>
      <c r="G394" s="67">
        <f t="shared" si="110"/>
        <v>1</v>
      </c>
      <c r="H394" s="68">
        <f t="shared" si="111"/>
        <v>1.2474012474012475E-3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2</v>
      </c>
      <c r="D402" s="45">
        <v>17</v>
      </c>
      <c r="E402" s="70">
        <f t="shared" si="116"/>
        <v>8.3160083160083165E-4</v>
      </c>
      <c r="F402" s="70">
        <f t="shared" si="117"/>
        <v>6.2569009937430992E-3</v>
      </c>
      <c r="G402" s="67">
        <f t="shared" si="118"/>
        <v>7.5</v>
      </c>
      <c r="H402" s="68">
        <f t="shared" si="119"/>
        <v>6.2370062370062374E-3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3</v>
      </c>
      <c r="D405" s="45">
        <v>0</v>
      </c>
      <c r="E405" s="70">
        <f t="shared" si="116"/>
        <v>1.2474012474012475E-3</v>
      </c>
      <c r="F405" s="70" t="str">
        <f t="shared" si="117"/>
        <v/>
      </c>
      <c r="G405" s="67" t="str">
        <f t="shared" si="118"/>
        <v>0</v>
      </c>
      <c r="H405" s="68">
        <f t="shared" si="119"/>
        <v>0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126</v>
      </c>
      <c r="D409" s="45">
        <v>66</v>
      </c>
      <c r="E409" s="70">
        <f t="shared" si="116"/>
        <v>5.2390852390852394E-2</v>
      </c>
      <c r="F409" s="70">
        <f t="shared" si="117"/>
        <v>2.4291497975708502E-2</v>
      </c>
      <c r="G409" s="67">
        <f t="shared" si="118"/>
        <v>-0.47619047619047616</v>
      </c>
      <c r="H409" s="68">
        <f t="shared" si="119"/>
        <v>-2.4948024948024949E-2</v>
      </c>
    </row>
    <row r="410" spans="1:8" s="69" customFormat="1" ht="15" x14ac:dyDescent="0.2">
      <c r="A410" s="71"/>
      <c r="B410" s="66" t="s">
        <v>114</v>
      </c>
      <c r="C410" s="45">
        <v>25</v>
      </c>
      <c r="D410" s="45">
        <v>33</v>
      </c>
      <c r="E410" s="70">
        <f t="shared" si="116"/>
        <v>1.0395010395010396E-2</v>
      </c>
      <c r="F410" s="70">
        <f t="shared" si="117"/>
        <v>1.2145748987854251E-2</v>
      </c>
      <c r="G410" s="67">
        <f t="shared" si="118"/>
        <v>0.32</v>
      </c>
      <c r="H410" s="68">
        <f t="shared" si="119"/>
        <v>3.3264033264033266E-3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1</v>
      </c>
      <c r="E411" s="70" t="str">
        <f t="shared" si="116"/>
        <v/>
      </c>
      <c r="F411" s="70">
        <f t="shared" si="117"/>
        <v>3.6805299963194699E-4</v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132</v>
      </c>
      <c r="D412" s="45">
        <v>102</v>
      </c>
      <c r="E412" s="70">
        <f t="shared" si="116"/>
        <v>5.4885654885654889E-2</v>
      </c>
      <c r="F412" s="70">
        <f t="shared" si="117"/>
        <v>3.7541405962458592E-2</v>
      </c>
      <c r="G412" s="67">
        <f t="shared" si="118"/>
        <v>-0.22727272727272727</v>
      </c>
      <c r="H412" s="68">
        <f t="shared" si="119"/>
        <v>-1.2474012474012475E-2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3</v>
      </c>
      <c r="E417" s="70" t="str">
        <f t="shared" ref="E417:E419" si="132">+IF(C417=0,"",C417/C$329)</f>
        <v/>
      </c>
      <c r="F417" s="70">
        <f t="shared" ref="F417:F419" si="133">+IF(D417=0,"",D417/D$329)</f>
        <v>1.1041589988958411E-3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1</v>
      </c>
      <c r="E419" s="70" t="str">
        <f t="shared" si="132"/>
        <v/>
      </c>
      <c r="F419" s="70">
        <f t="shared" si="133"/>
        <v>3.6805299963194699E-4</v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</v>
      </c>
      <c r="D420" s="45">
        <v>1</v>
      </c>
      <c r="E420" s="70">
        <f t="shared" si="116"/>
        <v>4.1580041580041582E-4</v>
      </c>
      <c r="F420" s="70">
        <f t="shared" si="117"/>
        <v>3.6805299963194699E-4</v>
      </c>
      <c r="G420" s="67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1</v>
      </c>
      <c r="D422" s="45">
        <v>0</v>
      </c>
      <c r="E422" s="70">
        <f t="shared" si="116"/>
        <v>4.1580041580041582E-4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7</v>
      </c>
      <c r="D423" s="45">
        <v>16</v>
      </c>
      <c r="E423" s="70">
        <f t="shared" si="116"/>
        <v>2.9106029106029108E-3</v>
      </c>
      <c r="F423" s="70">
        <f t="shared" si="117"/>
        <v>5.8888479941111519E-3</v>
      </c>
      <c r="G423" s="67">
        <f t="shared" si="118"/>
        <v>1.2857142857142858</v>
      </c>
      <c r="H423" s="68">
        <f t="shared" si="119"/>
        <v>3.7422037422037428E-3</v>
      </c>
    </row>
    <row r="424" spans="1:8" s="69" customFormat="1" ht="15" x14ac:dyDescent="0.2">
      <c r="A424" s="71"/>
      <c r="B424" s="66" t="s">
        <v>303</v>
      </c>
      <c r="C424" s="45">
        <v>5</v>
      </c>
      <c r="D424" s="45">
        <v>5</v>
      </c>
      <c r="E424" s="70">
        <f t="shared" si="116"/>
        <v>2.0790020790020791E-3</v>
      </c>
      <c r="F424" s="70">
        <f t="shared" si="117"/>
        <v>1.8402649981597351E-3</v>
      </c>
      <c r="G424" s="67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1</v>
      </c>
      <c r="E425" s="70">
        <f t="shared" si="116"/>
        <v>4.1580041580041582E-4</v>
      </c>
      <c r="F425" s="70">
        <f t="shared" si="117"/>
        <v>3.6805299963194699E-4</v>
      </c>
      <c r="G425" s="67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2</v>
      </c>
      <c r="E426" s="70" t="str">
        <f t="shared" si="116"/>
        <v/>
      </c>
      <c r="F426" s="70">
        <f t="shared" si="117"/>
        <v>7.3610599926389399E-4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1</v>
      </c>
      <c r="E427" s="70" t="str">
        <f t="shared" si="116"/>
        <v/>
      </c>
      <c r="F427" s="70">
        <f t="shared" si="117"/>
        <v>3.6805299963194699E-4</v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32</v>
      </c>
      <c r="D428" s="45">
        <v>5</v>
      </c>
      <c r="E428" s="70">
        <f t="shared" si="116"/>
        <v>1.3305613305613306E-2</v>
      </c>
      <c r="F428" s="70">
        <f t="shared" si="117"/>
        <v>1.8402649981597351E-3</v>
      </c>
      <c r="G428" s="67">
        <f t="shared" si="118"/>
        <v>-0.84375</v>
      </c>
      <c r="H428" s="68">
        <f t="shared" si="119"/>
        <v>-1.1226611226611227E-2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3</v>
      </c>
      <c r="E430" s="70" t="str">
        <f t="shared" si="116"/>
        <v/>
      </c>
      <c r="F430" s="70">
        <f t="shared" si="117"/>
        <v>1.1041589988958411E-3</v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1</v>
      </c>
      <c r="D431" s="45">
        <v>1</v>
      </c>
      <c r="E431" s="70">
        <f t="shared" si="116"/>
        <v>4.1580041580041582E-4</v>
      </c>
      <c r="F431" s="70">
        <f t="shared" si="117"/>
        <v>3.6805299963194699E-4</v>
      </c>
      <c r="G431" s="67">
        <f t="shared" si="118"/>
        <v>0</v>
      </c>
      <c r="H431" s="68">
        <f t="shared" si="119"/>
        <v>0</v>
      </c>
    </row>
    <row r="432" spans="1:8" s="69" customFormat="1" ht="15" x14ac:dyDescent="0.2">
      <c r="A432" s="71"/>
      <c r="B432" s="66" t="s">
        <v>123</v>
      </c>
      <c r="C432" s="45">
        <v>7</v>
      </c>
      <c r="D432" s="45">
        <v>11</v>
      </c>
      <c r="E432" s="70">
        <f t="shared" si="116"/>
        <v>2.9106029106029108E-3</v>
      </c>
      <c r="F432" s="70">
        <f t="shared" si="117"/>
        <v>4.048582995951417E-3</v>
      </c>
      <c r="G432" s="67">
        <f t="shared" si="118"/>
        <v>0.5714285714285714</v>
      </c>
      <c r="H432" s="68">
        <f t="shared" si="119"/>
        <v>1.6632016632016633E-3</v>
      </c>
    </row>
    <row r="433" spans="1:8" s="69" customFormat="1" ht="15" x14ac:dyDescent="0.2">
      <c r="A433" s="71"/>
      <c r="B433" s="66" t="s">
        <v>305</v>
      </c>
      <c r="C433" s="45">
        <v>2</v>
      </c>
      <c r="D433" s="45">
        <v>109</v>
      </c>
      <c r="E433" s="70">
        <f t="shared" si="116"/>
        <v>8.3160083160083165E-4</v>
      </c>
      <c r="F433" s="70">
        <f t="shared" si="117"/>
        <v>4.0117776959882223E-2</v>
      </c>
      <c r="G433" s="67">
        <f t="shared" si="118"/>
        <v>53.5</v>
      </c>
      <c r="H433" s="68">
        <f t="shared" si="119"/>
        <v>4.4490644490644493E-2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1</v>
      </c>
      <c r="E434" s="70" t="str">
        <f t="shared" si="116"/>
        <v/>
      </c>
      <c r="F434" s="70">
        <f t="shared" si="117"/>
        <v>3.6805299963194699E-4</v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2</v>
      </c>
      <c r="D435" s="45">
        <v>1</v>
      </c>
      <c r="E435" s="70">
        <f t="shared" si="116"/>
        <v>8.3160083160083165E-4</v>
      </c>
      <c r="F435" s="70">
        <f t="shared" si="117"/>
        <v>3.6805299963194699E-4</v>
      </c>
      <c r="G435" s="67">
        <f t="shared" si="118"/>
        <v>-0.5</v>
      </c>
      <c r="H435" s="68">
        <f t="shared" si="119"/>
        <v>-4.1580041580041582E-4</v>
      </c>
    </row>
    <row r="436" spans="1:8" s="69" customFormat="1" ht="15" x14ac:dyDescent="0.2">
      <c r="A436" s="71"/>
      <c r="B436" s="66" t="s">
        <v>132</v>
      </c>
      <c r="C436" s="45">
        <v>3</v>
      </c>
      <c r="D436" s="45">
        <v>0</v>
      </c>
      <c r="E436" s="70">
        <f t="shared" si="116"/>
        <v>1.2474012474012475E-3</v>
      </c>
      <c r="F436" s="70" t="str">
        <f t="shared" si="117"/>
        <v/>
      </c>
      <c r="G436" s="67" t="str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43</v>
      </c>
      <c r="D438" s="45">
        <v>55</v>
      </c>
      <c r="E438" s="70">
        <f t="shared" si="116"/>
        <v>1.787941787941788E-2</v>
      </c>
      <c r="F438" s="70">
        <f t="shared" si="117"/>
        <v>2.0242914979757085E-2</v>
      </c>
      <c r="G438" s="67">
        <f t="shared" si="118"/>
        <v>0.27906976744186046</v>
      </c>
      <c r="H438" s="68">
        <f t="shared" si="119"/>
        <v>4.9896049896049899E-3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</v>
      </c>
      <c r="D446" s="45">
        <v>5</v>
      </c>
      <c r="E446" s="70">
        <f t="shared" si="116"/>
        <v>4.1580041580041582E-4</v>
      </c>
      <c r="F446" s="70">
        <f t="shared" si="117"/>
        <v>1.8402649981597351E-3</v>
      </c>
      <c r="G446" s="67">
        <f t="shared" si="118"/>
        <v>4</v>
      </c>
      <c r="H446" s="68">
        <f t="shared" si="119"/>
        <v>1.6632016632016633E-3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2</v>
      </c>
      <c r="D448" s="45">
        <v>1</v>
      </c>
      <c r="E448" s="70">
        <f t="shared" si="116"/>
        <v>8.3160083160083165E-4</v>
      </c>
      <c r="F448" s="70">
        <f t="shared" si="117"/>
        <v>3.6805299963194699E-4</v>
      </c>
      <c r="G448" s="67">
        <f t="shared" si="118"/>
        <v>-0.5</v>
      </c>
      <c r="H448" s="68">
        <f t="shared" si="119"/>
        <v>-4.1580041580041582E-4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2</v>
      </c>
      <c r="E450" s="70" t="str">
        <f t="shared" si="116"/>
        <v/>
      </c>
      <c r="F450" s="70">
        <f t="shared" si="117"/>
        <v>7.3610599926389399E-4</v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8</v>
      </c>
      <c r="D451" s="45">
        <v>11</v>
      </c>
      <c r="E451" s="70">
        <f t="shared" si="116"/>
        <v>3.3264033264033266E-3</v>
      </c>
      <c r="F451" s="70">
        <f t="shared" si="117"/>
        <v>4.048582995951417E-3</v>
      </c>
      <c r="G451" s="67">
        <f t="shared" si="118"/>
        <v>0.375</v>
      </c>
      <c r="H451" s="68">
        <f t="shared" si="119"/>
        <v>1.2474012474012475E-3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5</v>
      </c>
      <c r="D453" s="45">
        <v>3</v>
      </c>
      <c r="E453" s="70">
        <f t="shared" si="116"/>
        <v>2.0790020790020791E-3</v>
      </c>
      <c r="F453" s="70">
        <f t="shared" si="117"/>
        <v>1.1041589988958411E-3</v>
      </c>
      <c r="G453" s="67">
        <f t="shared" si="118"/>
        <v>-0.4</v>
      </c>
      <c r="H453" s="68">
        <f t="shared" si="119"/>
        <v>-8.3160083160083165E-4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3.6805299963194699E-4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2</v>
      </c>
      <c r="D455" s="45">
        <v>0</v>
      </c>
      <c r="E455" s="70">
        <f t="shared" si="116"/>
        <v>8.3160083160083165E-4</v>
      </c>
      <c r="F455" s="70" t="str">
        <f t="shared" si="117"/>
        <v/>
      </c>
      <c r="G455" s="67" t="str">
        <f t="shared" si="118"/>
        <v>0</v>
      </c>
      <c r="H455" s="68">
        <f t="shared" si="119"/>
        <v>0</v>
      </c>
    </row>
    <row r="456" spans="1:8" s="69" customFormat="1" ht="15" x14ac:dyDescent="0.2">
      <c r="A456" s="71"/>
      <c r="B456" s="66" t="s">
        <v>314</v>
      </c>
      <c r="C456" s="45">
        <v>2</v>
      </c>
      <c r="D456" s="45">
        <v>0</v>
      </c>
      <c r="E456" s="70">
        <f t="shared" si="116"/>
        <v>8.3160083160083165E-4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6</v>
      </c>
      <c r="D457" s="45">
        <v>3</v>
      </c>
      <c r="E457" s="70">
        <f t="shared" si="116"/>
        <v>2.4948024948024949E-3</v>
      </c>
      <c r="F457" s="70">
        <f t="shared" si="117"/>
        <v>1.1041589988958411E-3</v>
      </c>
      <c r="G457" s="67">
        <f t="shared" si="118"/>
        <v>-0.5</v>
      </c>
      <c r="H457" s="68">
        <f t="shared" si="119"/>
        <v>-1.2474012474012475E-3</v>
      </c>
    </row>
    <row r="458" spans="1:8" s="69" customFormat="1" ht="15" x14ac:dyDescent="0.2">
      <c r="A458" s="71"/>
      <c r="B458" s="66" t="s">
        <v>315</v>
      </c>
      <c r="C458" s="45">
        <v>1</v>
      </c>
      <c r="D458" s="45">
        <v>1</v>
      </c>
      <c r="E458" s="70">
        <f t="shared" si="116"/>
        <v>4.1580041580041582E-4</v>
      </c>
      <c r="F458" s="70">
        <f t="shared" si="117"/>
        <v>3.6805299963194699E-4</v>
      </c>
      <c r="G458" s="67">
        <f t="shared" si="118"/>
        <v>0</v>
      </c>
      <c r="H458" s="68">
        <f t="shared" si="119"/>
        <v>0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3</v>
      </c>
      <c r="E459" s="70" t="str">
        <f t="shared" si="116"/>
        <v/>
      </c>
      <c r="F459" s="70">
        <f t="shared" si="117"/>
        <v>1.1041589988958411E-3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0</v>
      </c>
      <c r="E462" s="70">
        <f t="shared" si="116"/>
        <v>4.1580041580041582E-4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1</v>
      </c>
      <c r="D468" s="45">
        <v>0</v>
      </c>
      <c r="E468" s="70">
        <f t="shared" si="116"/>
        <v>4.1580041580041582E-4</v>
      </c>
      <c r="F468" s="70" t="str">
        <f t="shared" si="117"/>
        <v/>
      </c>
      <c r="G468" s="67" t="str">
        <f t="shared" si="118"/>
        <v>0</v>
      </c>
      <c r="H468" s="68">
        <f t="shared" si="119"/>
        <v>0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1</v>
      </c>
      <c r="E472" s="70" t="str">
        <f t="shared" si="136"/>
        <v/>
      </c>
      <c r="F472" s="70">
        <f t="shared" si="137"/>
        <v>3.6805299963194699E-4</v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7</v>
      </c>
      <c r="D477" s="45">
        <v>10</v>
      </c>
      <c r="E477" s="70">
        <f t="shared" si="136"/>
        <v>2.9106029106029108E-3</v>
      </c>
      <c r="F477" s="70">
        <f t="shared" si="137"/>
        <v>3.6805299963194702E-3</v>
      </c>
      <c r="G477" s="67">
        <f t="shared" si="138"/>
        <v>0.42857142857142855</v>
      </c>
      <c r="H477" s="68">
        <f t="shared" si="139"/>
        <v>1.2474012474012475E-3</v>
      </c>
    </row>
    <row r="478" spans="1:8" s="69" customFormat="1" ht="15" x14ac:dyDescent="0.2">
      <c r="A478" s="71"/>
      <c r="B478" s="66" t="s">
        <v>138</v>
      </c>
      <c r="C478" s="45">
        <v>13</v>
      </c>
      <c r="D478" s="45">
        <v>9</v>
      </c>
      <c r="E478" s="70">
        <f t="shared" si="136"/>
        <v>5.4054054054054057E-3</v>
      </c>
      <c r="F478" s="70">
        <f t="shared" si="137"/>
        <v>3.3124769966875228E-3</v>
      </c>
      <c r="G478" s="67">
        <f t="shared" si="138"/>
        <v>-0.30769230769230771</v>
      </c>
      <c r="H478" s="68">
        <f t="shared" si="139"/>
        <v>-1.6632016632016633E-3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2</v>
      </c>
      <c r="D481" s="45">
        <v>2</v>
      </c>
      <c r="E481" s="70">
        <f t="shared" si="136"/>
        <v>8.3160083160083165E-4</v>
      </c>
      <c r="F481" s="70">
        <f t="shared" si="137"/>
        <v>7.3610599926389399E-4</v>
      </c>
      <c r="G481" s="67">
        <f t="shared" si="138"/>
        <v>0</v>
      </c>
      <c r="H481" s="68">
        <f t="shared" si="139"/>
        <v>0</v>
      </c>
    </row>
    <row r="482" spans="1:8" s="69" customFormat="1" ht="30" x14ac:dyDescent="0.2">
      <c r="A482" s="71"/>
      <c r="B482" s="66" t="s">
        <v>330</v>
      </c>
      <c r="C482" s="45">
        <v>16</v>
      </c>
      <c r="D482" s="45">
        <v>4</v>
      </c>
      <c r="E482" s="70">
        <f t="shared" si="136"/>
        <v>6.6528066528066532E-3</v>
      </c>
      <c r="F482" s="70">
        <f t="shared" si="137"/>
        <v>1.472211998527788E-3</v>
      </c>
      <c r="G482" s="67">
        <f t="shared" si="138"/>
        <v>-0.75</v>
      </c>
      <c r="H482" s="68">
        <f t="shared" si="139"/>
        <v>-4.9896049896049899E-3</v>
      </c>
    </row>
    <row r="483" spans="1:8" s="69" customFormat="1" ht="15" x14ac:dyDescent="0.2">
      <c r="A483" s="71"/>
      <c r="B483" s="66" t="s">
        <v>133</v>
      </c>
      <c r="C483" s="45">
        <v>105</v>
      </c>
      <c r="D483" s="45">
        <v>72</v>
      </c>
      <c r="E483" s="70">
        <f t="shared" si="136"/>
        <v>4.3659043659043661E-2</v>
      </c>
      <c r="F483" s="70">
        <f t="shared" si="137"/>
        <v>2.6499815973500183E-2</v>
      </c>
      <c r="G483" s="67">
        <f t="shared" si="138"/>
        <v>-0.31428571428571428</v>
      </c>
      <c r="H483" s="68">
        <f t="shared" si="139"/>
        <v>-1.3721413721413722E-2</v>
      </c>
    </row>
    <row r="484" spans="1:8" s="69" customFormat="1" ht="30" x14ac:dyDescent="0.2">
      <c r="A484" s="71"/>
      <c r="B484" s="66" t="s">
        <v>562</v>
      </c>
      <c r="C484" s="45">
        <v>8</v>
      </c>
      <c r="D484" s="45">
        <v>0</v>
      </c>
      <c r="E484" s="70">
        <f t="shared" si="136"/>
        <v>3.3264033264033266E-3</v>
      </c>
      <c r="F484" s="70" t="str">
        <f t="shared" si="137"/>
        <v/>
      </c>
      <c r="G484" s="67" t="str">
        <f t="shared" si="138"/>
        <v>0</v>
      </c>
      <c r="H484" s="68">
        <f t="shared" si="139"/>
        <v>0</v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6</v>
      </c>
      <c r="D486" s="45"/>
      <c r="E486" s="70">
        <f t="shared" si="136"/>
        <v>2.4948024948024949E-3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1</v>
      </c>
      <c r="D487" s="45"/>
      <c r="E487" s="70">
        <f t="shared" si="136"/>
        <v>4.1580041580041582E-4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1</v>
      </c>
      <c r="D493" s="45">
        <v>0</v>
      </c>
      <c r="E493" s="70">
        <f t="shared" si="136"/>
        <v>4.1580041580041582E-4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1</v>
      </c>
      <c r="E494" s="70" t="str">
        <f t="shared" si="136"/>
        <v/>
      </c>
      <c r="F494" s="70">
        <f t="shared" si="137"/>
        <v>3.6805299963194699E-4</v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2</v>
      </c>
      <c r="E501" s="70" t="str">
        <f t="shared" si="136"/>
        <v/>
      </c>
      <c r="F501" s="70">
        <f t="shared" si="137"/>
        <v>7.3610599926389399E-4</v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10</v>
      </c>
      <c r="E503" s="70" t="str">
        <f t="shared" si="136"/>
        <v/>
      </c>
      <c r="F503" s="70">
        <f t="shared" si="137"/>
        <v>3.6805299963194702E-3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</v>
      </c>
      <c r="E505" s="70" t="str">
        <f t="shared" ref="E505" si="140">+IF(C505=0,"",C505/C$329)</f>
        <v/>
      </c>
      <c r="F505" s="70">
        <f t="shared" ref="F505" si="141">+IF(D505=0,"",D505/D$329)</f>
        <v>3.6805299963194699E-4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33</v>
      </c>
      <c r="D506" s="45">
        <v>128</v>
      </c>
      <c r="E506" s="70">
        <f t="shared" si="136"/>
        <v>1.3721413721413722E-2</v>
      </c>
      <c r="F506" s="70">
        <f t="shared" si="137"/>
        <v>4.7110783952889215E-2</v>
      </c>
      <c r="G506" s="67">
        <f t="shared" si="138"/>
        <v>2.8787878787878789</v>
      </c>
      <c r="H506" s="68">
        <f t="shared" si="139"/>
        <v>3.9501039501039503E-2</v>
      </c>
    </row>
    <row r="507" spans="1:8" s="69" customFormat="1" ht="30" x14ac:dyDescent="0.2">
      <c r="A507" s="71"/>
      <c r="B507" s="66" t="s">
        <v>566</v>
      </c>
      <c r="C507" s="45">
        <v>1</v>
      </c>
      <c r="D507" s="45">
        <v>1</v>
      </c>
      <c r="E507" s="70">
        <f t="shared" si="136"/>
        <v>4.1580041580041582E-4</v>
      </c>
      <c r="F507" s="70">
        <f t="shared" si="137"/>
        <v>3.6805299963194699E-4</v>
      </c>
      <c r="G507" s="67">
        <f t="shared" si="138"/>
        <v>0</v>
      </c>
      <c r="H507" s="68">
        <f t="shared" si="139"/>
        <v>0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7</v>
      </c>
      <c r="D509" s="45">
        <v>16</v>
      </c>
      <c r="E509" s="70">
        <f t="shared" si="136"/>
        <v>2.9106029106029108E-3</v>
      </c>
      <c r="F509" s="70">
        <f t="shared" si="137"/>
        <v>5.8888479941111519E-3</v>
      </c>
      <c r="G509" s="67">
        <f t="shared" si="138"/>
        <v>1.2857142857142858</v>
      </c>
      <c r="H509" s="68">
        <f t="shared" si="139"/>
        <v>3.7422037422037428E-3</v>
      </c>
    </row>
    <row r="510" spans="1:8" s="69" customFormat="1" ht="15" x14ac:dyDescent="0.2">
      <c r="A510" s="71"/>
      <c r="B510" s="66" t="s">
        <v>376</v>
      </c>
      <c r="C510" s="45">
        <v>7</v>
      </c>
      <c r="D510" s="45">
        <v>2</v>
      </c>
      <c r="E510" s="70">
        <f t="shared" si="136"/>
        <v>2.9106029106029108E-3</v>
      </c>
      <c r="F510" s="70">
        <f t="shared" si="137"/>
        <v>7.3610599926389399E-4</v>
      </c>
      <c r="G510" s="67">
        <f t="shared" si="138"/>
        <v>-0.7142857142857143</v>
      </c>
      <c r="H510" s="68">
        <f t="shared" si="139"/>
        <v>-2.0790020790020791E-3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1</v>
      </c>
      <c r="E513" s="70" t="str">
        <f t="shared" si="136"/>
        <v/>
      </c>
      <c r="F513" s="70">
        <f t="shared" si="137"/>
        <v>3.6805299963194699E-4</v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3</v>
      </c>
      <c r="D519" s="45">
        <v>0</v>
      </c>
      <c r="E519" s="70">
        <f t="shared" si="136"/>
        <v>1.2474012474012475E-3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2</v>
      </c>
      <c r="D521" s="45">
        <v>8</v>
      </c>
      <c r="E521" s="70">
        <f t="shared" si="136"/>
        <v>8.3160083160083165E-4</v>
      </c>
      <c r="F521" s="70">
        <f t="shared" si="137"/>
        <v>2.944423997055576E-3</v>
      </c>
      <c r="G521" s="67">
        <f t="shared" si="138"/>
        <v>3</v>
      </c>
      <c r="H521" s="68">
        <f t="shared" si="139"/>
        <v>2.4948024948024949E-3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4</v>
      </c>
      <c r="D524" s="45">
        <v>7</v>
      </c>
      <c r="E524" s="70">
        <f t="shared" si="136"/>
        <v>1.6632016632016633E-3</v>
      </c>
      <c r="F524" s="70">
        <f t="shared" si="137"/>
        <v>2.5763709974236291E-3</v>
      </c>
      <c r="G524" s="67">
        <f t="shared" si="138"/>
        <v>0.75</v>
      </c>
      <c r="H524" s="68">
        <f t="shared" si="139"/>
        <v>1.2474012474012475E-3</v>
      </c>
    </row>
    <row r="525" spans="1:8" s="69" customFormat="1" ht="15" x14ac:dyDescent="0.2">
      <c r="A525" s="71"/>
      <c r="B525" s="66" t="s">
        <v>347</v>
      </c>
      <c r="C525" s="45">
        <v>38</v>
      </c>
      <c r="D525" s="45">
        <v>46</v>
      </c>
      <c r="E525" s="70">
        <f t="shared" si="136"/>
        <v>1.5800415800415801E-2</v>
      </c>
      <c r="F525" s="70">
        <f t="shared" si="137"/>
        <v>1.6930437983069563E-2</v>
      </c>
      <c r="G525" s="67">
        <f t="shared" si="138"/>
        <v>0.21052631578947367</v>
      </c>
      <c r="H525" s="68">
        <f t="shared" si="139"/>
        <v>3.3264033264033266E-3</v>
      </c>
    </row>
    <row r="526" spans="1:8" s="69" customFormat="1" ht="15" x14ac:dyDescent="0.2">
      <c r="A526" s="71"/>
      <c r="B526" s="66" t="s">
        <v>348</v>
      </c>
      <c r="C526" s="45">
        <v>1</v>
      </c>
      <c r="D526" s="45">
        <v>6</v>
      </c>
      <c r="E526" s="70">
        <f t="shared" si="136"/>
        <v>4.1580041580041582E-4</v>
      </c>
      <c r="F526" s="70">
        <f t="shared" si="137"/>
        <v>2.2083179977916822E-3</v>
      </c>
      <c r="G526" s="67">
        <f t="shared" si="138"/>
        <v>5</v>
      </c>
      <c r="H526" s="68">
        <f t="shared" si="139"/>
        <v>2.0790020790020791E-3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22</v>
      </c>
      <c r="D529" s="45">
        <v>29</v>
      </c>
      <c r="E529" s="70">
        <f t="shared" si="136"/>
        <v>9.1476091476091481E-3</v>
      </c>
      <c r="F529" s="70">
        <f t="shared" si="137"/>
        <v>1.0673536989326464E-2</v>
      </c>
      <c r="G529" s="67">
        <f t="shared" si="138"/>
        <v>0.31818181818181818</v>
      </c>
      <c r="H529" s="68">
        <f t="shared" si="139"/>
        <v>2.9106029106029108E-3</v>
      </c>
    </row>
    <row r="530" spans="1:8" s="69" customFormat="1" ht="30" x14ac:dyDescent="0.2">
      <c r="A530" s="71"/>
      <c r="B530" s="66" t="s">
        <v>158</v>
      </c>
      <c r="C530" s="45">
        <v>43</v>
      </c>
      <c r="D530" s="45">
        <v>47</v>
      </c>
      <c r="E530" s="70">
        <f t="shared" si="136"/>
        <v>1.787941787941788E-2</v>
      </c>
      <c r="F530" s="70">
        <f t="shared" si="137"/>
        <v>1.729849098270151E-2</v>
      </c>
      <c r="G530" s="67">
        <f t="shared" si="138"/>
        <v>9.3023255813953487E-2</v>
      </c>
      <c r="H530" s="68">
        <f t="shared" si="139"/>
        <v>1.6632016632016633E-3</v>
      </c>
    </row>
    <row r="531" spans="1:8" s="69" customFormat="1" ht="15" x14ac:dyDescent="0.2">
      <c r="A531" s="71"/>
      <c r="B531" s="66" t="s">
        <v>350</v>
      </c>
      <c r="C531" s="45">
        <v>95</v>
      </c>
      <c r="D531" s="45">
        <v>72</v>
      </c>
      <c r="E531" s="70">
        <f t="shared" si="136"/>
        <v>3.9501039501039503E-2</v>
      </c>
      <c r="F531" s="70">
        <f t="shared" si="137"/>
        <v>2.6499815973500183E-2</v>
      </c>
      <c r="G531" s="67">
        <f t="shared" si="138"/>
        <v>-0.24210526315789474</v>
      </c>
      <c r="H531" s="68">
        <f t="shared" si="139"/>
        <v>-9.5634095634095639E-3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5</v>
      </c>
      <c r="D533" s="45">
        <v>0</v>
      </c>
      <c r="E533" s="70">
        <f t="shared" si="136"/>
        <v>2.0790020790020791E-3</v>
      </c>
      <c r="F533" s="70" t="str">
        <f t="shared" si="137"/>
        <v/>
      </c>
      <c r="G533" s="67" t="str">
        <f t="shared" si="138"/>
        <v>0</v>
      </c>
      <c r="H533" s="68">
        <f t="shared" si="139"/>
        <v>0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1</v>
      </c>
      <c r="D535" s="45">
        <v>0</v>
      </c>
      <c r="E535" s="70">
        <f t="shared" ref="E535:E546" si="148">+IF(C535=0,"",C535/C$329)</f>
        <v>4.1580041580041582E-4</v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>
        <f t="shared" ref="H535:H546" si="151">+IF(OR(AND(E535=""),(G535="")),"",E535*G535)</f>
        <v>0</v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1</v>
      </c>
      <c r="D537" s="45">
        <v>0</v>
      </c>
      <c r="E537" s="70">
        <f t="shared" si="148"/>
        <v>4.1580041580041582E-4</v>
      </c>
      <c r="F537" s="70" t="str">
        <f t="shared" si="149"/>
        <v/>
      </c>
      <c r="G537" s="67" t="str">
        <f t="shared" si="150"/>
        <v>0</v>
      </c>
      <c r="H537" s="68">
        <f t="shared" si="151"/>
        <v>0</v>
      </c>
    </row>
    <row r="538" spans="1:8" s="69" customFormat="1" ht="15" x14ac:dyDescent="0.2">
      <c r="A538" s="71"/>
      <c r="B538" s="66" t="s">
        <v>155</v>
      </c>
      <c r="C538" s="45">
        <v>4</v>
      </c>
      <c r="D538" s="45">
        <v>31</v>
      </c>
      <c r="E538" s="70">
        <f t="shared" si="148"/>
        <v>1.6632016632016633E-3</v>
      </c>
      <c r="F538" s="70">
        <f t="shared" si="149"/>
        <v>1.1409642988590356E-2</v>
      </c>
      <c r="G538" s="67">
        <f t="shared" si="150"/>
        <v>6.75</v>
      </c>
      <c r="H538" s="68">
        <f t="shared" si="151"/>
        <v>1.1226611226611227E-2</v>
      </c>
    </row>
    <row r="539" spans="1:8" s="69" customFormat="1" ht="15" x14ac:dyDescent="0.2">
      <c r="A539" s="71"/>
      <c r="B539" s="66" t="s">
        <v>570</v>
      </c>
      <c r="C539" s="45">
        <v>5</v>
      </c>
      <c r="D539" s="45">
        <v>3</v>
      </c>
      <c r="E539" s="70">
        <f t="shared" si="148"/>
        <v>2.0790020790020791E-3</v>
      </c>
      <c r="F539" s="70">
        <f t="shared" si="149"/>
        <v>1.1041589988958411E-3</v>
      </c>
      <c r="G539" s="67">
        <f t="shared" si="150"/>
        <v>-0.4</v>
      </c>
      <c r="H539" s="68">
        <f t="shared" si="151"/>
        <v>-8.3160083160083165E-4</v>
      </c>
    </row>
    <row r="540" spans="1:8" s="69" customFormat="1" ht="15" x14ac:dyDescent="0.2">
      <c r="A540" s="71"/>
      <c r="B540" s="66" t="s">
        <v>353</v>
      </c>
      <c r="C540" s="45">
        <v>20</v>
      </c>
      <c r="D540" s="45">
        <v>11</v>
      </c>
      <c r="E540" s="70">
        <f t="shared" si="148"/>
        <v>8.3160083160083165E-3</v>
      </c>
      <c r="F540" s="70">
        <f t="shared" si="149"/>
        <v>4.048582995951417E-3</v>
      </c>
      <c r="G540" s="67">
        <f t="shared" si="150"/>
        <v>-0.45</v>
      </c>
      <c r="H540" s="68">
        <f t="shared" si="151"/>
        <v>-3.7422037422037424E-3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3</v>
      </c>
      <c r="D544" s="45">
        <v>0</v>
      </c>
      <c r="E544" s="70">
        <f t="shared" si="148"/>
        <v>1.2474012474012475E-3</v>
      </c>
      <c r="F544" s="70" t="str">
        <f t="shared" si="149"/>
        <v/>
      </c>
      <c r="G544" s="67" t="str">
        <f t="shared" si="150"/>
        <v>0</v>
      </c>
      <c r="H544" s="68">
        <f t="shared" si="151"/>
        <v>0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1388</v>
      </c>
      <c r="D552" s="41">
        <f>SUM(D553:D579)</f>
        <v>1198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-0.13688760806916425</v>
      </c>
      <c r="H552" s="42">
        <f>+IF(OR(AND(E552=""),(G552="")),"",E552*G552)</f>
        <v>-0.13688760806916425</v>
      </c>
    </row>
    <row r="553" spans="1:8" s="69" customFormat="1" ht="15" x14ac:dyDescent="0.2">
      <c r="A553" s="71"/>
      <c r="B553" s="66" t="s">
        <v>358</v>
      </c>
      <c r="C553" s="45">
        <v>4</v>
      </c>
      <c r="D553" s="45">
        <v>4</v>
      </c>
      <c r="E553" s="70">
        <f>+IF(C553=0,"",C553/C$552)</f>
        <v>2.881844380403458E-3</v>
      </c>
      <c r="F553" s="70">
        <f>+IF(D553=0,"",D553/D$552)</f>
        <v>3.3388981636060101E-3</v>
      </c>
      <c r="G553" s="67">
        <f>+IF(OR(AND(D553=0),(C553=0)),"0",((D553-C553)/C553))</f>
        <v>0</v>
      </c>
      <c r="H553" s="68">
        <f>+IF(OR(AND(E553=""),(G553="")),"",E553*G553)</f>
        <v>0</v>
      </c>
    </row>
    <row r="554" spans="1:8" s="69" customFormat="1" ht="15" x14ac:dyDescent="0.2">
      <c r="A554" s="71"/>
      <c r="B554" s="66" t="s">
        <v>161</v>
      </c>
      <c r="C554" s="45">
        <v>53</v>
      </c>
      <c r="D554" s="45">
        <v>75</v>
      </c>
      <c r="E554" s="70">
        <f t="shared" ref="E554:E579" si="152">+IF(C554=0,"",C554/C$552)</f>
        <v>3.8184438040345818E-2</v>
      </c>
      <c r="F554" s="70">
        <f t="shared" ref="F554:F579" si="153">+IF(D554=0,"",D554/D$552)</f>
        <v>6.2604340567612687E-2</v>
      </c>
      <c r="G554" s="67">
        <f t="shared" ref="G554:G579" si="154">+IF(OR(AND(D554=0),(C554=0)),"0",((D554-C554)/C554))</f>
        <v>0.41509433962264153</v>
      </c>
      <c r="H554" s="68">
        <f t="shared" ref="H554:H579" si="155">+IF(OR(AND(E554=""),(G554="")),"",E554*G554)</f>
        <v>1.5850144092219021E-2</v>
      </c>
    </row>
    <row r="555" spans="1:8" s="69" customFormat="1" ht="15" x14ac:dyDescent="0.2">
      <c r="A555" s="71"/>
      <c r="B555" s="66" t="s">
        <v>359</v>
      </c>
      <c r="C555" s="45">
        <v>190</v>
      </c>
      <c r="D555" s="45">
        <v>95</v>
      </c>
      <c r="E555" s="70">
        <f t="shared" si="152"/>
        <v>0.13688760806916425</v>
      </c>
      <c r="F555" s="70">
        <f t="shared" si="153"/>
        <v>7.929883138564274E-2</v>
      </c>
      <c r="G555" s="67">
        <f t="shared" si="154"/>
        <v>-0.5</v>
      </c>
      <c r="H555" s="68">
        <f t="shared" si="155"/>
        <v>-6.8443804034582126E-2</v>
      </c>
    </row>
    <row r="556" spans="1:8" s="69" customFormat="1" ht="15" x14ac:dyDescent="0.2">
      <c r="A556" s="71"/>
      <c r="B556" s="66" t="s">
        <v>360</v>
      </c>
      <c r="C556" s="45">
        <v>32</v>
      </c>
      <c r="D556" s="45">
        <v>34</v>
      </c>
      <c r="E556" s="70">
        <f t="shared" si="152"/>
        <v>2.3054755043227664E-2</v>
      </c>
      <c r="F556" s="70">
        <f t="shared" si="153"/>
        <v>2.8380634390651086E-2</v>
      </c>
      <c r="G556" s="67">
        <f t="shared" si="154"/>
        <v>6.25E-2</v>
      </c>
      <c r="H556" s="68">
        <f t="shared" si="155"/>
        <v>1.440922190201729E-3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18</v>
      </c>
      <c r="D563" s="45">
        <v>2</v>
      </c>
      <c r="E563" s="70">
        <f t="shared" si="152"/>
        <v>1.2968299711815562E-2</v>
      </c>
      <c r="F563" s="70">
        <f t="shared" si="153"/>
        <v>1.6694490818030051E-3</v>
      </c>
      <c r="G563" s="67">
        <f t="shared" si="154"/>
        <v>-0.88888888888888884</v>
      </c>
      <c r="H563" s="68">
        <f t="shared" si="155"/>
        <v>-1.1527377521613832E-2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2</v>
      </c>
      <c r="E564" s="70" t="str">
        <f t="shared" ref="E564" si="160">+IF(C564=0,"",C564/C$552)</f>
        <v/>
      </c>
      <c r="F564" s="70">
        <f t="shared" ref="F564" si="161">+IF(D564=0,"",D564/D$552)</f>
        <v>1.6694490818030051E-3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424</v>
      </c>
      <c r="D566" s="45">
        <v>205</v>
      </c>
      <c r="E566" s="70">
        <f t="shared" si="152"/>
        <v>0.30547550432276654</v>
      </c>
      <c r="F566" s="70">
        <f t="shared" si="153"/>
        <v>0.17111853088480802</v>
      </c>
      <c r="G566" s="67">
        <f t="shared" si="154"/>
        <v>-0.51650943396226412</v>
      </c>
      <c r="H566" s="68">
        <f t="shared" si="155"/>
        <v>-0.1577809798270893</v>
      </c>
    </row>
    <row r="567" spans="1:8" s="69" customFormat="1" ht="15" x14ac:dyDescent="0.2">
      <c r="A567" s="71"/>
      <c r="B567" s="66" t="s">
        <v>164</v>
      </c>
      <c r="C567" s="45">
        <v>144</v>
      </c>
      <c r="D567" s="45">
        <v>48</v>
      </c>
      <c r="E567" s="70">
        <f t="shared" si="152"/>
        <v>0.1037463976945245</v>
      </c>
      <c r="F567" s="70">
        <f t="shared" si="153"/>
        <v>4.006677796327212E-2</v>
      </c>
      <c r="G567" s="67">
        <f t="shared" si="154"/>
        <v>-0.66666666666666663</v>
      </c>
      <c r="H567" s="68">
        <f t="shared" si="155"/>
        <v>-6.9164265129682989E-2</v>
      </c>
    </row>
    <row r="568" spans="1:8" s="69" customFormat="1" ht="15" x14ac:dyDescent="0.2">
      <c r="A568" s="71"/>
      <c r="B568" s="66" t="s">
        <v>166</v>
      </c>
      <c r="C568" s="45">
        <v>22</v>
      </c>
      <c r="D568" s="45">
        <v>3</v>
      </c>
      <c r="E568" s="70">
        <f t="shared" si="152"/>
        <v>1.5850144092219021E-2</v>
      </c>
      <c r="F568" s="70">
        <f t="shared" si="153"/>
        <v>2.5041736227045075E-3</v>
      </c>
      <c r="G568" s="67">
        <f t="shared" si="154"/>
        <v>-0.86363636363636365</v>
      </c>
      <c r="H568" s="68">
        <f t="shared" si="155"/>
        <v>-1.3688760806916427E-2</v>
      </c>
    </row>
    <row r="569" spans="1:8" s="69" customFormat="1" ht="15" x14ac:dyDescent="0.2">
      <c r="A569" s="71"/>
      <c r="B569" s="66" t="s">
        <v>165</v>
      </c>
      <c r="C569" s="45">
        <v>7</v>
      </c>
      <c r="D569" s="45"/>
      <c r="E569" s="70">
        <f t="shared" si="152"/>
        <v>5.0432276657060519E-3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375</v>
      </c>
      <c r="D570" s="45">
        <v>615</v>
      </c>
      <c r="E570" s="70">
        <f t="shared" si="152"/>
        <v>0.27017291066282423</v>
      </c>
      <c r="F570" s="70">
        <f t="shared" si="153"/>
        <v>0.51335559265442399</v>
      </c>
      <c r="G570" s="67">
        <f t="shared" si="154"/>
        <v>0.64</v>
      </c>
      <c r="H570" s="68">
        <f t="shared" si="155"/>
        <v>0.1729106628242075</v>
      </c>
    </row>
    <row r="571" spans="1:8" s="69" customFormat="1" ht="15" x14ac:dyDescent="0.2">
      <c r="A571" s="71"/>
      <c r="B571" s="66" t="s">
        <v>167</v>
      </c>
      <c r="C571" s="45">
        <v>24</v>
      </c>
      <c r="D571" s="45">
        <v>62</v>
      </c>
      <c r="E571" s="70">
        <f t="shared" si="152"/>
        <v>1.7291066282420751E-2</v>
      </c>
      <c r="F571" s="70">
        <f t="shared" si="153"/>
        <v>5.1752921535893157E-2</v>
      </c>
      <c r="G571" s="67">
        <f t="shared" si="154"/>
        <v>1.5833333333333333</v>
      </c>
      <c r="H571" s="68">
        <f t="shared" si="155"/>
        <v>2.7377521613832854E-2</v>
      </c>
    </row>
    <row r="572" spans="1:8" s="69" customFormat="1" ht="15" x14ac:dyDescent="0.2">
      <c r="A572" s="71"/>
      <c r="B572" s="66" t="s">
        <v>366</v>
      </c>
      <c r="C572" s="45">
        <v>42</v>
      </c>
      <c r="D572" s="45">
        <v>0</v>
      </c>
      <c r="E572" s="70">
        <f t="shared" si="152"/>
        <v>3.0259365994236311E-2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1</v>
      </c>
      <c r="D573" s="45">
        <v>4</v>
      </c>
      <c r="E573" s="70">
        <f t="shared" si="152"/>
        <v>7.2046109510086451E-4</v>
      </c>
      <c r="F573" s="70">
        <f t="shared" si="153"/>
        <v>3.3388981636060101E-3</v>
      </c>
      <c r="G573" s="67">
        <f t="shared" si="154"/>
        <v>3</v>
      </c>
      <c r="H573" s="68">
        <f t="shared" si="155"/>
        <v>2.1613832853025934E-3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11</v>
      </c>
      <c r="D575" s="45">
        <v>4</v>
      </c>
      <c r="E575" s="70">
        <f t="shared" si="152"/>
        <v>7.9250720461095103E-3</v>
      </c>
      <c r="F575" s="70">
        <f t="shared" si="153"/>
        <v>3.3388981636060101E-3</v>
      </c>
      <c r="G575" s="67">
        <f t="shared" si="154"/>
        <v>-0.63636363636363635</v>
      </c>
      <c r="H575" s="68">
        <f t="shared" si="155"/>
        <v>-5.0432276657060519E-3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1</v>
      </c>
      <c r="E577" s="70" t="str">
        <f t="shared" si="152"/>
        <v/>
      </c>
      <c r="F577" s="70">
        <f t="shared" si="153"/>
        <v>8.3472454090150253E-4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28</v>
      </c>
      <c r="D578" s="45">
        <v>41</v>
      </c>
      <c r="E578" s="70">
        <f t="shared" si="152"/>
        <v>2.0172910662824207E-2</v>
      </c>
      <c r="F578" s="70">
        <f t="shared" si="153"/>
        <v>3.4223706176961605E-2</v>
      </c>
      <c r="G578" s="67">
        <f t="shared" si="154"/>
        <v>0.4642857142857143</v>
      </c>
      <c r="H578" s="68">
        <f t="shared" si="155"/>
        <v>9.3659942363112387E-3</v>
      </c>
    </row>
    <row r="579" spans="1:8" s="69" customFormat="1" ht="30" x14ac:dyDescent="0.2">
      <c r="A579" s="71"/>
      <c r="B579" s="66" t="s">
        <v>574</v>
      </c>
      <c r="C579" s="45">
        <v>13</v>
      </c>
      <c r="D579" s="45">
        <v>3</v>
      </c>
      <c r="E579" s="70">
        <f t="shared" si="152"/>
        <v>9.3659942363112387E-3</v>
      </c>
      <c r="F579" s="70">
        <f t="shared" si="153"/>
        <v>2.5041736227045075E-3</v>
      </c>
      <c r="G579" s="67">
        <f t="shared" si="154"/>
        <v>-0.76923076923076927</v>
      </c>
      <c r="H579" s="68">
        <f t="shared" si="155"/>
        <v>-7.2046109510086453E-3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431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403</v>
      </c>
      <c r="C8" s="40">
        <f>+C18+C71+C161+C329+C552</f>
        <v>7530</v>
      </c>
      <c r="D8" s="41">
        <f>+D18+D71+D161+D329+D552</f>
        <v>7094</v>
      </c>
      <c r="E8" s="42">
        <f>+C8/C$8</f>
        <v>1</v>
      </c>
      <c r="F8" s="42">
        <f>+D8/D$8</f>
        <v>1</v>
      </c>
      <c r="G8" s="42">
        <f>+(D8-C8)/C8</f>
        <v>-5.790172642762284E-2</v>
      </c>
      <c r="H8" s="42">
        <f>+E8*G8</f>
        <v>-5.790172642762284E-2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68</v>
      </c>
      <c r="D9" s="44">
        <f>+D18</f>
        <v>73</v>
      </c>
      <c r="E9" s="27">
        <f>C9/$C$8</f>
        <v>9.030544488711819E-3</v>
      </c>
      <c r="F9" s="27">
        <f>D9/$D$8</f>
        <v>1.0290386241894559E-2</v>
      </c>
      <c r="G9" s="12">
        <f>+IF(OR(AND(D9=0),(C9=0)),"0",((D9-C9)/C9))</f>
        <v>7.3529411764705885E-2</v>
      </c>
      <c r="H9" s="11">
        <f>+IF(OR(AND(E9=""),(G9="")),"",E9*G9)</f>
        <v>6.6401062416998667E-4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1123</v>
      </c>
      <c r="D10" s="44">
        <f>+D71</f>
        <v>1211</v>
      </c>
      <c r="E10" s="27">
        <f>C10/$C$8</f>
        <v>0.14913678618857901</v>
      </c>
      <c r="F10" s="27">
        <f>D10/$D$8</f>
        <v>0.17070764025937413</v>
      </c>
      <c r="G10" s="12">
        <f>+IF(OR(AND(D10=0),(C10=0)),"0",((D10-C10)/C10))</f>
        <v>7.8361531611754229E-2</v>
      </c>
      <c r="H10" s="11">
        <f>+IF(OR(AND(E10=""),(G10="")),"",E10*G10)</f>
        <v>1.1686586985391765E-2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926</v>
      </c>
      <c r="D11" s="44">
        <f>+D161</f>
        <v>923</v>
      </c>
      <c r="E11" s="27">
        <f>C11/$C$8</f>
        <v>0.12297476759628154</v>
      </c>
      <c r="F11" s="27">
        <f>D11/$D$8</f>
        <v>0.13010995207217366</v>
      </c>
      <c r="G11" s="12">
        <f>+IF(OR(AND(D11=0),(C11=0)),"0",((D11-C11)/C11))</f>
        <v>-3.2397408207343412E-3</v>
      </c>
      <c r="H11" s="11">
        <f>+IF(OR(AND(E11=""),(G11="")),"",E11*G11)</f>
        <v>-3.9840637450199199E-4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3732</v>
      </c>
      <c r="D12" s="44">
        <f>+D329</f>
        <v>3595</v>
      </c>
      <c r="E12" s="27">
        <f>C12/$C$8</f>
        <v>0.49561752988047808</v>
      </c>
      <c r="F12" s="27">
        <f>D12/$D$8</f>
        <v>0.50676628136453339</v>
      </c>
      <c r="G12" s="12">
        <f>+IF(OR(AND(D12=0),(C12=0)),"0",((D12-C12)/C12))</f>
        <v>-3.6709539121114687E-2</v>
      </c>
      <c r="H12" s="11">
        <f>+IF(OR(AND(E12=""),(G12="")),"",E12*G12)</f>
        <v>-1.8193891102257637E-2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1681</v>
      </c>
      <c r="D13" s="29">
        <f>+D552</f>
        <v>1292</v>
      </c>
      <c r="E13" s="27">
        <f>C13/$C$8</f>
        <v>0.22324037184594953</v>
      </c>
      <c r="F13" s="27">
        <f>D13/$D$8</f>
        <v>0.18212574006202426</v>
      </c>
      <c r="G13" s="12">
        <f>+IF(OR(AND(D13=0),(C13=0)),"0",((D13-C13)/C13))</f>
        <v>-0.2314098750743605</v>
      </c>
      <c r="H13" s="11">
        <f>+IF(OR(AND(E13=""),(G13="")),"",E13*G13)</f>
        <v>-5.1660026560424968E-2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68</v>
      </c>
      <c r="D18" s="41">
        <f>SUM(D19:D65)</f>
        <v>73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7.3529411764705885E-2</v>
      </c>
      <c r="H18" s="42">
        <f>+IF(OR(AND(E18=""),(G18="")),"",E18*G18)</f>
        <v>7.3529411764705885E-2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1</v>
      </c>
      <c r="D22" s="7">
        <v>0</v>
      </c>
      <c r="E22" s="11">
        <f t="shared" si="0"/>
        <v>1.4705882352941176E-2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1</v>
      </c>
      <c r="D23" s="7">
        <v>1</v>
      </c>
      <c r="E23" s="11">
        <f t="shared" si="0"/>
        <v>1.4705882352941176E-2</v>
      </c>
      <c r="F23" s="11">
        <f t="shared" si="1"/>
        <v>1.3698630136986301E-2</v>
      </c>
      <c r="G23" s="12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3</v>
      </c>
      <c r="E26" s="11">
        <f t="shared" si="0"/>
        <v>5.8823529411764705E-2</v>
      </c>
      <c r="F26" s="11">
        <f t="shared" si="1"/>
        <v>4.1095890410958902E-2</v>
      </c>
      <c r="G26" s="12">
        <f t="shared" si="2"/>
        <v>-0.25</v>
      </c>
      <c r="H26" s="15">
        <f t="shared" si="3"/>
        <v>-1.4705882352941176E-2</v>
      </c>
    </row>
    <row r="27" spans="1:8" ht="15" x14ac:dyDescent="0.2">
      <c r="B27" s="5" t="s">
        <v>6</v>
      </c>
      <c r="C27" s="7">
        <v>12</v>
      </c>
      <c r="D27" s="7">
        <v>16</v>
      </c>
      <c r="E27" s="11">
        <f t="shared" si="0"/>
        <v>0.17647058823529413</v>
      </c>
      <c r="F27" s="11">
        <f t="shared" si="1"/>
        <v>0.21917808219178081</v>
      </c>
      <c r="G27" s="12">
        <f t="shared" si="2"/>
        <v>0.33333333333333331</v>
      </c>
      <c r="H27" s="15">
        <f t="shared" si="3"/>
        <v>5.8823529411764705E-2</v>
      </c>
    </row>
    <row r="28" spans="1:8" ht="15" x14ac:dyDescent="0.2">
      <c r="B28" s="5" t="s">
        <v>3</v>
      </c>
      <c r="C28" s="7">
        <v>1</v>
      </c>
      <c r="D28" s="7">
        <v>2</v>
      </c>
      <c r="E28" s="11">
        <f t="shared" si="0"/>
        <v>1.4705882352941176E-2</v>
      </c>
      <c r="F28" s="11">
        <f t="shared" si="1"/>
        <v>2.7397260273972601E-2</v>
      </c>
      <c r="G28" s="12">
        <f t="shared" si="2"/>
        <v>1</v>
      </c>
      <c r="H28" s="15">
        <f t="shared" si="3"/>
        <v>1.4705882352941176E-2</v>
      </c>
    </row>
    <row r="29" spans="1:8" ht="15" x14ac:dyDescent="0.2">
      <c r="B29" s="5" t="s">
        <v>5</v>
      </c>
      <c r="C29" s="7">
        <v>15</v>
      </c>
      <c r="D29" s="7">
        <v>11</v>
      </c>
      <c r="E29" s="11">
        <f t="shared" si="0"/>
        <v>0.22058823529411764</v>
      </c>
      <c r="F29" s="11">
        <f t="shared" si="1"/>
        <v>0.15068493150684931</v>
      </c>
      <c r="G29" s="12">
        <f t="shared" si="2"/>
        <v>-0.26666666666666666</v>
      </c>
      <c r="H29" s="15">
        <f t="shared" si="3"/>
        <v>-5.8823529411764705E-2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0</v>
      </c>
      <c r="E35" s="11">
        <f t="shared" si="0"/>
        <v>1.4705882352941176E-2</v>
      </c>
      <c r="F35" s="11" t="str">
        <f t="shared" si="1"/>
        <v/>
      </c>
      <c r="G35" s="12" t="str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1">
        <f t="shared" si="0"/>
        <v>1.4705882352941176E-2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1</v>
      </c>
      <c r="D38" s="7">
        <v>0</v>
      </c>
      <c r="E38" s="11">
        <f t="shared" si="0"/>
        <v>1.4705882352941176E-2</v>
      </c>
      <c r="F38" s="11" t="str">
        <f t="shared" si="1"/>
        <v/>
      </c>
      <c r="G38" s="12" t="str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1</v>
      </c>
      <c r="D43" s="7">
        <v>1</v>
      </c>
      <c r="E43" s="11">
        <f t="shared" si="0"/>
        <v>1.4705882352941176E-2</v>
      </c>
      <c r="F43" s="11">
        <f t="shared" si="1"/>
        <v>1.3698630136986301E-2</v>
      </c>
      <c r="G43" s="12">
        <f t="shared" si="2"/>
        <v>0</v>
      </c>
      <c r="H43" s="15">
        <f t="shared" si="3"/>
        <v>0</v>
      </c>
    </row>
    <row r="44" spans="2:8" ht="15" x14ac:dyDescent="0.2">
      <c r="B44" s="5" t="s">
        <v>184</v>
      </c>
      <c r="C44" s="7">
        <v>3</v>
      </c>
      <c r="D44" s="7">
        <v>0</v>
      </c>
      <c r="E44" s="11">
        <f t="shared" si="0"/>
        <v>4.4117647058823532E-2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1</v>
      </c>
      <c r="E48" s="11" t="str">
        <f t="shared" si="0"/>
        <v/>
      </c>
      <c r="F48" s="11">
        <f t="shared" si="1"/>
        <v>1.3698630136986301E-2</v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11</v>
      </c>
      <c r="D49" s="7">
        <v>17</v>
      </c>
      <c r="E49" s="11">
        <f t="shared" si="0"/>
        <v>0.16176470588235295</v>
      </c>
      <c r="F49" s="11">
        <f t="shared" si="1"/>
        <v>0.23287671232876711</v>
      </c>
      <c r="G49" s="12">
        <f t="shared" si="2"/>
        <v>0.54545454545454541</v>
      </c>
      <c r="H49" s="15">
        <f t="shared" si="3"/>
        <v>8.8235294117647051E-2</v>
      </c>
    </row>
    <row r="50" spans="2:8" ht="15" x14ac:dyDescent="0.2">
      <c r="B50" s="5" t="s">
        <v>15</v>
      </c>
      <c r="C50" s="7">
        <v>0</v>
      </c>
      <c r="D50" s="7">
        <v>1</v>
      </c>
      <c r="E50" s="11" t="str">
        <f t="shared" si="0"/>
        <v/>
      </c>
      <c r="F50" s="11">
        <f t="shared" si="1"/>
        <v>1.3698630136986301E-2</v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1" t="str">
        <f t="shared" si="0"/>
        <v/>
      </c>
      <c r="F57" s="11">
        <f t="shared" si="1"/>
        <v>1.3698630136986301E-2</v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1</v>
      </c>
      <c r="E59" s="11" t="str">
        <f t="shared" si="0"/>
        <v/>
      </c>
      <c r="F59" s="11">
        <f t="shared" si="1"/>
        <v>1.3698630136986301E-2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5</v>
      </c>
      <c r="D61" s="7">
        <v>9</v>
      </c>
      <c r="E61" s="11">
        <f t="shared" si="0"/>
        <v>7.3529411764705885E-2</v>
      </c>
      <c r="F61" s="11">
        <f t="shared" si="1"/>
        <v>0.12328767123287671</v>
      </c>
      <c r="G61" s="12">
        <f t="shared" si="2"/>
        <v>0.8</v>
      </c>
      <c r="H61" s="15">
        <f t="shared" si="3"/>
        <v>5.8823529411764712E-2</v>
      </c>
    </row>
    <row r="62" spans="2:8" ht="15" x14ac:dyDescent="0.2">
      <c r="B62" s="5" t="s">
        <v>190</v>
      </c>
      <c r="C62" s="7">
        <v>1</v>
      </c>
      <c r="D62" s="7">
        <v>0</v>
      </c>
      <c r="E62" s="11">
        <f t="shared" si="0"/>
        <v>1.4705882352941176E-2</v>
      </c>
      <c r="F62" s="11" t="str">
        <f t="shared" si="1"/>
        <v/>
      </c>
      <c r="G62" s="12" t="str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3</v>
      </c>
      <c r="D63" s="7">
        <v>3</v>
      </c>
      <c r="E63" s="11">
        <f t="shared" si="0"/>
        <v>4.4117647058823532E-2</v>
      </c>
      <c r="F63" s="11">
        <f t="shared" si="1"/>
        <v>4.1095890410958902E-2</v>
      </c>
      <c r="G63" s="12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7</v>
      </c>
      <c r="D64" s="7">
        <v>6</v>
      </c>
      <c r="E64" s="11">
        <f t="shared" si="0"/>
        <v>0.10294117647058823</v>
      </c>
      <c r="F64" s="11">
        <f t="shared" si="1"/>
        <v>8.2191780821917804E-2</v>
      </c>
      <c r="G64" s="12">
        <f t="shared" si="2"/>
        <v>-0.14285714285714285</v>
      </c>
      <c r="H64" s="15">
        <f t="shared" si="3"/>
        <v>-1.4705882352941175E-2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1123</v>
      </c>
      <c r="D71" s="41">
        <f>SUM(D72:D155)</f>
        <v>1211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7.8361531611754229E-2</v>
      </c>
      <c r="H71" s="42">
        <f>+IF(OR(AND(E71=""),(G71="")),"",E71*G71)</f>
        <v>7.8361531611754229E-2</v>
      </c>
    </row>
    <row r="72" spans="1:8" ht="15" x14ac:dyDescent="0.2">
      <c r="B72" s="5" t="s">
        <v>472</v>
      </c>
      <c r="C72" s="7">
        <v>25</v>
      </c>
      <c r="D72" s="7">
        <v>28</v>
      </c>
      <c r="E72" s="13">
        <f>+IF(C72=0,"",C72/C$71)</f>
        <v>2.2261798753339269E-2</v>
      </c>
      <c r="F72" s="13">
        <f>+IF(D72=0,"",D72/D$71)</f>
        <v>2.3121387283236993E-2</v>
      </c>
      <c r="G72" s="12">
        <f>+IF(OR(AND(D72=0),(C72=0)),"0",((D72-C72)/C72))</f>
        <v>0.12</v>
      </c>
      <c r="H72" s="15">
        <f>+IF(OR(AND(E72=""),(G72="")),"",E72*G72)</f>
        <v>2.671415850400712E-3</v>
      </c>
    </row>
    <row r="73" spans="1:8" ht="15" x14ac:dyDescent="0.2">
      <c r="B73" s="5" t="s">
        <v>19</v>
      </c>
      <c r="C73" s="7">
        <v>3</v>
      </c>
      <c r="D73" s="7">
        <v>0</v>
      </c>
      <c r="E73" s="13">
        <f t="shared" ref="E73:E142" si="8">+IF(C73=0,"",C73/C$71)</f>
        <v>2.6714158504007124E-3</v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>
        <f t="shared" ref="H73:H142" si="11">+IF(OR(AND(E73=""),(G73="")),"",E73*G73)</f>
        <v>0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22</v>
      </c>
      <c r="D75" s="45">
        <v>26</v>
      </c>
      <c r="E75" s="70">
        <f t="shared" si="8"/>
        <v>1.9590382902938557E-2</v>
      </c>
      <c r="F75" s="70">
        <f t="shared" si="9"/>
        <v>2.1469859620148638E-2</v>
      </c>
      <c r="G75" s="67">
        <f t="shared" si="10"/>
        <v>0.18181818181818182</v>
      </c>
      <c r="H75" s="68">
        <f t="shared" si="11"/>
        <v>3.5618878005342831E-3</v>
      </c>
    </row>
    <row r="76" spans="1:8" s="69" customFormat="1" ht="15" x14ac:dyDescent="0.2">
      <c r="A76" s="71"/>
      <c r="B76" s="66" t="s">
        <v>193</v>
      </c>
      <c r="C76" s="45">
        <v>15</v>
      </c>
      <c r="D76" s="45">
        <v>11</v>
      </c>
      <c r="E76" s="70">
        <f t="shared" si="8"/>
        <v>1.3357079252003561E-2</v>
      </c>
      <c r="F76" s="70">
        <f t="shared" si="9"/>
        <v>9.0834021469859624E-3</v>
      </c>
      <c r="G76" s="67">
        <f t="shared" si="10"/>
        <v>-0.26666666666666666</v>
      </c>
      <c r="H76" s="68">
        <f t="shared" si="11"/>
        <v>-3.5618878005342831E-3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6</v>
      </c>
      <c r="D78" s="45">
        <v>1</v>
      </c>
      <c r="E78" s="70">
        <f t="shared" ref="E78" si="16">+IF(C78=0,"",C78/C$71)</f>
        <v>5.3428317008014248E-3</v>
      </c>
      <c r="F78" s="70">
        <f t="shared" ref="F78" si="17">+IF(D78=0,"",D78/D$71)</f>
        <v>8.2576383154417832E-4</v>
      </c>
      <c r="G78" s="67">
        <f t="shared" ref="G78" si="18">+IF(OR(AND(D78=0),(C78=0)),"0",((D78-C78)/C78))</f>
        <v>-0.83333333333333337</v>
      </c>
      <c r="H78" s="68">
        <f t="shared" ref="H78" si="19">+IF(OR(AND(E78=""),(G78="")),"",E78*G78)</f>
        <v>-4.4523597506678546E-3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5</v>
      </c>
      <c r="D83" s="45">
        <v>4</v>
      </c>
      <c r="E83" s="70">
        <f t="shared" si="8"/>
        <v>4.4523597506678537E-3</v>
      </c>
      <c r="F83" s="70">
        <f t="shared" si="9"/>
        <v>3.3030553261767133E-3</v>
      </c>
      <c r="G83" s="67">
        <f t="shared" si="10"/>
        <v>-0.2</v>
      </c>
      <c r="H83" s="68">
        <f t="shared" si="11"/>
        <v>-8.9047195013357077E-4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8.2576383154417832E-4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34</v>
      </c>
      <c r="D85" s="45">
        <v>11</v>
      </c>
      <c r="E85" s="70">
        <f t="shared" si="8"/>
        <v>3.0276046304541407E-2</v>
      </c>
      <c r="F85" s="70">
        <f t="shared" si="9"/>
        <v>9.0834021469859624E-3</v>
      </c>
      <c r="G85" s="67">
        <f t="shared" si="10"/>
        <v>-0.67647058823529416</v>
      </c>
      <c r="H85" s="68">
        <f t="shared" si="11"/>
        <v>-2.048085485307213E-2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2</v>
      </c>
      <c r="E86" s="70" t="str">
        <f t="shared" ref="E86" si="20">+IF(C86=0,"",C86/C$71)</f>
        <v/>
      </c>
      <c r="F86" s="70">
        <f t="shared" ref="F86" si="21">+IF(D86=0,"",D86/D$71)</f>
        <v>1.6515276630883566E-3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30</v>
      </c>
      <c r="D87" s="7">
        <v>27</v>
      </c>
      <c r="E87" s="13">
        <f t="shared" si="8"/>
        <v>2.6714158504007122E-2</v>
      </c>
      <c r="F87" s="13">
        <f t="shared" si="9"/>
        <v>2.2295623451692816E-2</v>
      </c>
      <c r="G87" s="12">
        <f t="shared" si="10"/>
        <v>-0.1</v>
      </c>
      <c r="H87" s="15">
        <f t="shared" si="11"/>
        <v>-2.6714158504007124E-3</v>
      </c>
    </row>
    <row r="88" spans="1:8" ht="15" x14ac:dyDescent="0.2">
      <c r="B88" s="5" t="s">
        <v>200</v>
      </c>
      <c r="C88" s="7">
        <v>1</v>
      </c>
      <c r="D88" s="7">
        <v>9</v>
      </c>
      <c r="E88" s="13">
        <f t="shared" si="8"/>
        <v>8.9047195013357077E-4</v>
      </c>
      <c r="F88" s="13">
        <f t="shared" si="9"/>
        <v>7.4318744838976049E-3</v>
      </c>
      <c r="G88" s="12">
        <f t="shared" si="10"/>
        <v>8</v>
      </c>
      <c r="H88" s="15">
        <f t="shared" si="11"/>
        <v>7.1237756010685662E-3</v>
      </c>
    </row>
    <row r="89" spans="1:8" ht="15" x14ac:dyDescent="0.2">
      <c r="B89" s="5" t="s">
        <v>26</v>
      </c>
      <c r="C89" s="7">
        <v>7</v>
      </c>
      <c r="D89" s="7">
        <v>8</v>
      </c>
      <c r="E89" s="13">
        <f t="shared" si="8"/>
        <v>6.2333036509349959E-3</v>
      </c>
      <c r="F89" s="13">
        <f t="shared" si="9"/>
        <v>6.6061106523534266E-3</v>
      </c>
      <c r="G89" s="12">
        <f t="shared" si="10"/>
        <v>0.14285714285714285</v>
      </c>
      <c r="H89" s="15">
        <f t="shared" si="11"/>
        <v>8.9047195013357077E-4</v>
      </c>
    </row>
    <row r="90" spans="1:8" ht="15" x14ac:dyDescent="0.2">
      <c r="B90" s="5" t="s">
        <v>474</v>
      </c>
      <c r="C90" s="7">
        <v>0</v>
      </c>
      <c r="D90" s="7">
        <v>3</v>
      </c>
      <c r="E90" s="13" t="str">
        <f t="shared" si="8"/>
        <v/>
      </c>
      <c r="F90" s="13">
        <f t="shared" si="9"/>
        <v>2.477291494632535E-3</v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1</v>
      </c>
      <c r="E92" s="70" t="str">
        <f t="shared" ref="E92:E93" si="24">+IF(C92=0,"",C92/C$71)</f>
        <v/>
      </c>
      <c r="F92" s="70">
        <f t="shared" ref="F92:F93" si="25">+IF(D92=0,"",D92/D$71)</f>
        <v>8.2576383154417832E-4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13</v>
      </c>
      <c r="D94" s="45">
        <v>15</v>
      </c>
      <c r="E94" s="70">
        <f t="shared" si="8"/>
        <v>1.1576135351736421E-2</v>
      </c>
      <c r="F94" s="70">
        <f t="shared" si="9"/>
        <v>1.2386457473162676E-2</v>
      </c>
      <c r="G94" s="67">
        <f t="shared" si="10"/>
        <v>0.15384615384615385</v>
      </c>
      <c r="H94" s="68">
        <f t="shared" si="11"/>
        <v>1.7809439002671418E-3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1</v>
      </c>
      <c r="D96" s="45">
        <v>3</v>
      </c>
      <c r="E96" s="70">
        <f t="shared" si="8"/>
        <v>8.9047195013357077E-4</v>
      </c>
      <c r="F96" s="70">
        <f t="shared" si="9"/>
        <v>2.477291494632535E-3</v>
      </c>
      <c r="G96" s="67">
        <f t="shared" si="10"/>
        <v>2</v>
      </c>
      <c r="H96" s="68">
        <f t="shared" si="11"/>
        <v>1.7809439002671415E-3</v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6</v>
      </c>
      <c r="E97" s="70" t="str">
        <f t="shared" si="8"/>
        <v/>
      </c>
      <c r="F97" s="70">
        <f t="shared" si="9"/>
        <v>4.9545829892650699E-3</v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9</v>
      </c>
      <c r="D98" s="45">
        <v>10</v>
      </c>
      <c r="E98" s="70">
        <f t="shared" si="8"/>
        <v>8.0142475512021364E-3</v>
      </c>
      <c r="F98" s="70">
        <f t="shared" si="9"/>
        <v>8.2576383154417832E-3</v>
      </c>
      <c r="G98" s="67">
        <f t="shared" si="10"/>
        <v>0.1111111111111111</v>
      </c>
      <c r="H98" s="68">
        <f t="shared" si="11"/>
        <v>8.9047195013357066E-4</v>
      </c>
    </row>
    <row r="99" spans="1:8" s="69" customFormat="1" ht="15" x14ac:dyDescent="0.2">
      <c r="A99" s="71"/>
      <c r="B99" s="66" t="s">
        <v>475</v>
      </c>
      <c r="C99" s="45">
        <v>7</v>
      </c>
      <c r="D99" s="45">
        <v>5</v>
      </c>
      <c r="E99" s="70">
        <f t="shared" si="8"/>
        <v>6.2333036509349959E-3</v>
      </c>
      <c r="F99" s="70">
        <f t="shared" si="9"/>
        <v>4.1288191577208916E-3</v>
      </c>
      <c r="G99" s="67">
        <f t="shared" si="10"/>
        <v>-0.2857142857142857</v>
      </c>
      <c r="H99" s="68">
        <f t="shared" si="11"/>
        <v>-1.7809439002671415E-3</v>
      </c>
    </row>
    <row r="100" spans="1:8" s="69" customFormat="1" ht="15" x14ac:dyDescent="0.2">
      <c r="A100" s="71"/>
      <c r="B100" s="66" t="s">
        <v>23</v>
      </c>
      <c r="C100" s="45">
        <v>7</v>
      </c>
      <c r="D100" s="45">
        <v>6</v>
      </c>
      <c r="E100" s="70">
        <f t="shared" si="8"/>
        <v>6.2333036509349959E-3</v>
      </c>
      <c r="F100" s="70">
        <f t="shared" si="9"/>
        <v>4.9545829892650699E-3</v>
      </c>
      <c r="G100" s="67">
        <f t="shared" si="10"/>
        <v>-0.14285714285714285</v>
      </c>
      <c r="H100" s="68">
        <f t="shared" si="11"/>
        <v>-8.9047195013357077E-4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1</v>
      </c>
      <c r="E102" s="70" t="str">
        <f t="shared" si="8"/>
        <v/>
      </c>
      <c r="F102" s="70">
        <f t="shared" si="9"/>
        <v>8.2576383154417832E-4</v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1</v>
      </c>
      <c r="E103" s="70" t="str">
        <f t="shared" ref="E103" si="28">+IF(C103=0,"",C103/C$71)</f>
        <v/>
      </c>
      <c r="F103" s="70">
        <f t="shared" ref="F103" si="29">+IF(D103=0,"",D103/D$71)</f>
        <v>8.2576383154417832E-4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44</v>
      </c>
      <c r="D105" s="7">
        <v>6</v>
      </c>
      <c r="E105" s="13">
        <f t="shared" si="8"/>
        <v>3.9180765805877114E-2</v>
      </c>
      <c r="F105" s="13">
        <f t="shared" si="9"/>
        <v>4.9545829892650699E-3</v>
      </c>
      <c r="G105" s="12">
        <f t="shared" si="10"/>
        <v>-0.86363636363636365</v>
      </c>
      <c r="H105" s="15">
        <f t="shared" si="11"/>
        <v>-3.3837934105075691E-2</v>
      </c>
    </row>
    <row r="106" spans="1:8" ht="15" x14ac:dyDescent="0.2">
      <c r="B106" s="5" t="s">
        <v>208</v>
      </c>
      <c r="C106" s="7">
        <v>4</v>
      </c>
      <c r="D106" s="7">
        <v>3</v>
      </c>
      <c r="E106" s="13">
        <f t="shared" si="8"/>
        <v>3.5618878005342831E-3</v>
      </c>
      <c r="F106" s="13">
        <f t="shared" si="9"/>
        <v>2.477291494632535E-3</v>
      </c>
      <c r="G106" s="12">
        <f t="shared" si="10"/>
        <v>-0.25</v>
      </c>
      <c r="H106" s="15">
        <f t="shared" si="11"/>
        <v>-8.9047195013357077E-4</v>
      </c>
    </row>
    <row r="107" spans="1:8" ht="15" x14ac:dyDescent="0.2">
      <c r="B107" s="5" t="s">
        <v>209</v>
      </c>
      <c r="C107" s="7">
        <v>10</v>
      </c>
      <c r="D107" s="7">
        <v>6</v>
      </c>
      <c r="E107" s="13">
        <f t="shared" si="8"/>
        <v>8.9047195013357075E-3</v>
      </c>
      <c r="F107" s="13">
        <f t="shared" si="9"/>
        <v>4.9545829892650699E-3</v>
      </c>
      <c r="G107" s="12">
        <f t="shared" si="10"/>
        <v>-0.4</v>
      </c>
      <c r="H107" s="15">
        <f t="shared" si="11"/>
        <v>-3.5618878005342831E-3</v>
      </c>
    </row>
    <row r="108" spans="1:8" ht="15" x14ac:dyDescent="0.2">
      <c r="B108" s="5" t="s">
        <v>210</v>
      </c>
      <c r="C108" s="7">
        <v>8</v>
      </c>
      <c r="D108" s="7">
        <v>2</v>
      </c>
      <c r="E108" s="13">
        <f t="shared" si="8"/>
        <v>7.1237756010685662E-3</v>
      </c>
      <c r="F108" s="13">
        <f t="shared" si="9"/>
        <v>1.6515276630883566E-3</v>
      </c>
      <c r="G108" s="12">
        <f t="shared" si="10"/>
        <v>-0.75</v>
      </c>
      <c r="H108" s="15">
        <f t="shared" si="11"/>
        <v>-5.3428317008014248E-3</v>
      </c>
    </row>
    <row r="109" spans="1:8" ht="15" x14ac:dyDescent="0.2">
      <c r="B109" s="5" t="s">
        <v>211</v>
      </c>
      <c r="C109" s="7">
        <v>19</v>
      </c>
      <c r="D109" s="7">
        <v>2</v>
      </c>
      <c r="E109" s="13">
        <f t="shared" si="8"/>
        <v>1.6918967052537846E-2</v>
      </c>
      <c r="F109" s="13">
        <f t="shared" si="9"/>
        <v>1.6515276630883566E-3</v>
      </c>
      <c r="G109" s="12">
        <f t="shared" si="10"/>
        <v>-0.89473684210526316</v>
      </c>
      <c r="H109" s="15">
        <f t="shared" si="11"/>
        <v>-1.5138023152270703E-2</v>
      </c>
    </row>
    <row r="110" spans="1:8" ht="15" x14ac:dyDescent="0.2">
      <c r="B110" s="5" t="s">
        <v>212</v>
      </c>
      <c r="C110" s="7">
        <v>1</v>
      </c>
      <c r="D110" s="7">
        <v>0</v>
      </c>
      <c r="E110" s="13">
        <f t="shared" si="8"/>
        <v>8.9047195013357077E-4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1</v>
      </c>
      <c r="D111" s="7">
        <v>2</v>
      </c>
      <c r="E111" s="13">
        <f t="shared" si="8"/>
        <v>8.9047195013357077E-4</v>
      </c>
      <c r="F111" s="13">
        <f t="shared" si="9"/>
        <v>1.6515276630883566E-3</v>
      </c>
      <c r="G111" s="12">
        <f t="shared" si="10"/>
        <v>1</v>
      </c>
      <c r="H111" s="15">
        <f t="shared" si="11"/>
        <v>8.9047195013357077E-4</v>
      </c>
    </row>
    <row r="112" spans="1:8" ht="15" x14ac:dyDescent="0.2">
      <c r="B112" s="5" t="s">
        <v>213</v>
      </c>
      <c r="C112" s="7">
        <v>0</v>
      </c>
      <c r="D112" s="7">
        <v>1</v>
      </c>
      <c r="E112" s="13" t="str">
        <f t="shared" si="8"/>
        <v/>
      </c>
      <c r="F112" s="13">
        <f t="shared" si="9"/>
        <v>8.2576383154417832E-4</v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12</v>
      </c>
      <c r="D114" s="7">
        <v>9</v>
      </c>
      <c r="E114" s="13">
        <f t="shared" si="8"/>
        <v>1.068566340160285E-2</v>
      </c>
      <c r="F114" s="13">
        <f t="shared" si="9"/>
        <v>7.4318744838976049E-3</v>
      </c>
      <c r="G114" s="12">
        <f t="shared" si="10"/>
        <v>-0.25</v>
      </c>
      <c r="H114" s="15">
        <f t="shared" si="11"/>
        <v>-2.6714158504007124E-3</v>
      </c>
    </row>
    <row r="115" spans="2:8" ht="15" x14ac:dyDescent="0.2">
      <c r="B115" s="5" t="s">
        <v>29</v>
      </c>
      <c r="C115" s="7">
        <v>4</v>
      </c>
      <c r="D115" s="7">
        <v>0</v>
      </c>
      <c r="E115" s="13">
        <f t="shared" si="8"/>
        <v>3.5618878005342831E-3</v>
      </c>
      <c r="F115" s="13" t="str">
        <f t="shared" si="9"/>
        <v/>
      </c>
      <c r="G115" s="12" t="str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3</v>
      </c>
      <c r="D116" s="7">
        <v>2</v>
      </c>
      <c r="E116" s="13">
        <f t="shared" si="8"/>
        <v>2.6714158504007124E-3</v>
      </c>
      <c r="F116" s="13">
        <f t="shared" si="9"/>
        <v>1.6515276630883566E-3</v>
      </c>
      <c r="G116" s="12">
        <f t="shared" si="10"/>
        <v>-0.33333333333333331</v>
      </c>
      <c r="H116" s="15">
        <f t="shared" si="11"/>
        <v>-8.9047195013357077E-4</v>
      </c>
    </row>
    <row r="117" spans="2:8" ht="15" x14ac:dyDescent="0.2">
      <c r="B117" s="5" t="s">
        <v>30</v>
      </c>
      <c r="C117" s="7">
        <v>10</v>
      </c>
      <c r="D117" s="7">
        <v>1</v>
      </c>
      <c r="E117" s="13">
        <f t="shared" si="8"/>
        <v>8.9047195013357075E-3</v>
      </c>
      <c r="F117" s="13">
        <f t="shared" si="9"/>
        <v>8.2576383154417832E-4</v>
      </c>
      <c r="G117" s="12">
        <f t="shared" si="10"/>
        <v>-0.9</v>
      </c>
      <c r="H117" s="15">
        <f t="shared" si="11"/>
        <v>-8.0142475512021364E-3</v>
      </c>
    </row>
    <row r="118" spans="2:8" ht="15" x14ac:dyDescent="0.2">
      <c r="B118" s="5" t="s">
        <v>28</v>
      </c>
      <c r="C118" s="7">
        <v>4</v>
      </c>
      <c r="D118" s="7">
        <v>0</v>
      </c>
      <c r="E118" s="13">
        <f t="shared" si="8"/>
        <v>3.5618878005342831E-3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6</v>
      </c>
      <c r="D119" s="7">
        <v>11</v>
      </c>
      <c r="E119" s="13">
        <f t="shared" si="8"/>
        <v>5.3428317008014248E-3</v>
      </c>
      <c r="F119" s="13">
        <f t="shared" si="9"/>
        <v>9.0834021469859624E-3</v>
      </c>
      <c r="G119" s="12">
        <f t="shared" si="10"/>
        <v>0.83333333333333337</v>
      </c>
      <c r="H119" s="15">
        <f t="shared" si="11"/>
        <v>4.4523597506678546E-3</v>
      </c>
    </row>
    <row r="120" spans="2:8" ht="15" x14ac:dyDescent="0.2">
      <c r="B120" s="5" t="s">
        <v>216</v>
      </c>
      <c r="C120" s="7">
        <v>15</v>
      </c>
      <c r="D120" s="7">
        <v>7</v>
      </c>
      <c r="E120" s="13">
        <f t="shared" si="8"/>
        <v>1.3357079252003561E-2</v>
      </c>
      <c r="F120" s="13">
        <f t="shared" si="9"/>
        <v>5.7803468208092483E-3</v>
      </c>
      <c r="G120" s="12">
        <f t="shared" si="10"/>
        <v>-0.53333333333333333</v>
      </c>
      <c r="H120" s="15">
        <f t="shared" si="11"/>
        <v>-7.1237756010685662E-3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9</v>
      </c>
      <c r="D122" s="7">
        <v>2</v>
      </c>
      <c r="E122" s="13">
        <f t="shared" si="8"/>
        <v>8.0142475512021364E-3</v>
      </c>
      <c r="F122" s="13">
        <f t="shared" si="9"/>
        <v>1.6515276630883566E-3</v>
      </c>
      <c r="G122" s="12">
        <f t="shared" si="10"/>
        <v>-0.77777777777777779</v>
      </c>
      <c r="H122" s="15">
        <f t="shared" si="11"/>
        <v>-6.2333036509349951E-3</v>
      </c>
    </row>
    <row r="123" spans="2:8" ht="15" x14ac:dyDescent="0.2">
      <c r="B123" s="5" t="s">
        <v>217</v>
      </c>
      <c r="C123" s="7">
        <v>57</v>
      </c>
      <c r="D123" s="7">
        <v>13</v>
      </c>
      <c r="E123" s="13">
        <f t="shared" si="8"/>
        <v>5.0756901157613533E-2</v>
      </c>
      <c r="F123" s="13">
        <f t="shared" si="9"/>
        <v>1.0734929810074319E-2</v>
      </c>
      <c r="G123" s="12">
        <f t="shared" si="10"/>
        <v>-0.77192982456140347</v>
      </c>
      <c r="H123" s="15">
        <f t="shared" si="11"/>
        <v>-3.9180765805877114E-2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657</v>
      </c>
      <c r="D125" s="7">
        <v>894</v>
      </c>
      <c r="E125" s="13">
        <f t="shared" si="8"/>
        <v>0.58504007123775603</v>
      </c>
      <c r="F125" s="13">
        <f t="shared" si="9"/>
        <v>0.73823286540049549</v>
      </c>
      <c r="G125" s="12">
        <f t="shared" si="10"/>
        <v>0.36073059360730592</v>
      </c>
      <c r="H125" s="15">
        <f t="shared" si="11"/>
        <v>0.21104185218165628</v>
      </c>
    </row>
    <row r="126" spans="2:8" ht="15" x14ac:dyDescent="0.2">
      <c r="B126" s="5" t="s">
        <v>218</v>
      </c>
      <c r="C126" s="7">
        <v>11</v>
      </c>
      <c r="D126" s="7">
        <v>9</v>
      </c>
      <c r="E126" s="13">
        <f t="shared" si="8"/>
        <v>9.7951914514692786E-3</v>
      </c>
      <c r="F126" s="13">
        <f t="shared" si="9"/>
        <v>7.4318744838976049E-3</v>
      </c>
      <c r="G126" s="12">
        <f t="shared" si="10"/>
        <v>-0.18181818181818182</v>
      </c>
      <c r="H126" s="15">
        <f t="shared" si="11"/>
        <v>-1.7809439002671415E-3</v>
      </c>
    </row>
    <row r="127" spans="2:8" ht="15" x14ac:dyDescent="0.2">
      <c r="B127" s="5" t="s">
        <v>219</v>
      </c>
      <c r="C127" s="7">
        <v>13</v>
      </c>
      <c r="D127" s="7">
        <v>6</v>
      </c>
      <c r="E127" s="13">
        <f t="shared" si="8"/>
        <v>1.1576135351736421E-2</v>
      </c>
      <c r="F127" s="13">
        <f t="shared" si="9"/>
        <v>4.9545829892650699E-3</v>
      </c>
      <c r="G127" s="12">
        <f t="shared" si="10"/>
        <v>-0.53846153846153844</v>
      </c>
      <c r="H127" s="15">
        <f t="shared" si="11"/>
        <v>-6.2333036509349959E-3</v>
      </c>
    </row>
    <row r="128" spans="2:8" ht="15" x14ac:dyDescent="0.2">
      <c r="B128" s="5" t="s">
        <v>33</v>
      </c>
      <c r="C128" s="7">
        <v>2</v>
      </c>
      <c r="D128" s="7">
        <v>2</v>
      </c>
      <c r="E128" s="13">
        <f t="shared" si="8"/>
        <v>1.7809439002671415E-3</v>
      </c>
      <c r="F128" s="13">
        <f t="shared" si="9"/>
        <v>1.6515276630883566E-3</v>
      </c>
      <c r="G128" s="12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1</v>
      </c>
      <c r="D129" s="7">
        <v>0</v>
      </c>
      <c r="E129" s="13">
        <f t="shared" si="8"/>
        <v>8.9047195013357077E-4</v>
      </c>
      <c r="F129" s="13" t="str">
        <f t="shared" si="9"/>
        <v/>
      </c>
      <c r="G129" s="12" t="str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10</v>
      </c>
      <c r="E130" s="70" t="str">
        <f t="shared" ref="E130" si="32">+IF(C130=0,"",C130/C$71)</f>
        <v/>
      </c>
      <c r="F130" s="70">
        <f t="shared" ref="F130" si="33">+IF(D130=0,"",D130/D$71)</f>
        <v>8.2576383154417832E-3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3</v>
      </c>
      <c r="D131" s="7">
        <v>9</v>
      </c>
      <c r="E131" s="13">
        <f t="shared" si="8"/>
        <v>2.6714158504007124E-3</v>
      </c>
      <c r="F131" s="13">
        <f t="shared" si="9"/>
        <v>7.4318744838976049E-3</v>
      </c>
      <c r="G131" s="12">
        <f t="shared" si="10"/>
        <v>2</v>
      </c>
      <c r="H131" s="15">
        <f t="shared" si="11"/>
        <v>5.3428317008014248E-3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1</v>
      </c>
      <c r="E133" s="13" t="str">
        <f t="shared" si="8"/>
        <v/>
      </c>
      <c r="F133" s="13">
        <f t="shared" si="9"/>
        <v>8.2576383154417832E-4</v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1</v>
      </c>
      <c r="D135" s="7">
        <v>0</v>
      </c>
      <c r="E135" s="13">
        <f t="shared" si="8"/>
        <v>8.9047195013357077E-4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2</v>
      </c>
      <c r="D137" s="7">
        <v>0</v>
      </c>
      <c r="E137" s="13">
        <f t="shared" si="8"/>
        <v>1.7809439002671415E-3</v>
      </c>
      <c r="F137" s="13" t="str">
        <f t="shared" si="9"/>
        <v/>
      </c>
      <c r="G137" s="12" t="str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2</v>
      </c>
      <c r="D138" s="7">
        <v>0</v>
      </c>
      <c r="E138" s="13">
        <f t="shared" si="8"/>
        <v>1.7809439002671415E-3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6</v>
      </c>
      <c r="D139" s="7">
        <v>0</v>
      </c>
      <c r="E139" s="13">
        <f t="shared" si="8"/>
        <v>5.3428317008014248E-3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2</v>
      </c>
      <c r="D140" s="7">
        <v>1</v>
      </c>
      <c r="E140" s="13">
        <f t="shared" si="8"/>
        <v>1.7809439002671415E-3</v>
      </c>
      <c r="F140" s="13">
        <f t="shared" si="9"/>
        <v>8.2576383154417832E-4</v>
      </c>
      <c r="G140" s="12">
        <f t="shared" si="10"/>
        <v>-0.5</v>
      </c>
      <c r="H140" s="15">
        <f t="shared" si="11"/>
        <v>-8.9047195013357077E-4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1</v>
      </c>
      <c r="E143" s="13" t="str">
        <f t="shared" ref="E143:E151" si="36">+IF(C143=0,"",C143/C$71)</f>
        <v/>
      </c>
      <c r="F143" s="13">
        <f t="shared" ref="F143:F151" si="37">+IF(D143=0,"",D143/D$71)</f>
        <v>8.2576383154417832E-4</v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3</v>
      </c>
      <c r="D144" s="7">
        <v>1</v>
      </c>
      <c r="E144" s="13">
        <f t="shared" si="36"/>
        <v>2.6714158504007124E-3</v>
      </c>
      <c r="F144" s="13">
        <f t="shared" si="37"/>
        <v>8.2576383154417832E-4</v>
      </c>
      <c r="G144" s="12">
        <f t="shared" si="38"/>
        <v>-0.66666666666666663</v>
      </c>
      <c r="H144" s="15">
        <f t="shared" si="39"/>
        <v>-1.7809439002671415E-3</v>
      </c>
    </row>
    <row r="145" spans="1:8" ht="15" x14ac:dyDescent="0.2">
      <c r="B145" s="5" t="s">
        <v>226</v>
      </c>
      <c r="C145" s="7">
        <v>0</v>
      </c>
      <c r="D145" s="7">
        <v>2</v>
      </c>
      <c r="E145" s="13" t="str">
        <f t="shared" si="36"/>
        <v/>
      </c>
      <c r="F145" s="13">
        <f t="shared" si="37"/>
        <v>1.6515276630883566E-3</v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4</v>
      </c>
      <c r="E146" s="13" t="str">
        <f t="shared" si="36"/>
        <v/>
      </c>
      <c r="F146" s="13">
        <f t="shared" si="37"/>
        <v>3.3030553261767133E-3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3</v>
      </c>
      <c r="E148" s="13">
        <f t="shared" si="36"/>
        <v>2.4933214603739984E-2</v>
      </c>
      <c r="F148" s="13">
        <f t="shared" si="37"/>
        <v>2.477291494632535E-3</v>
      </c>
      <c r="G148" s="12">
        <f t="shared" si="38"/>
        <v>-0.8928571428571429</v>
      </c>
      <c r="H148" s="15">
        <f t="shared" si="39"/>
        <v>-2.2261798753339272E-2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1</v>
      </c>
      <c r="E150" s="13" t="str">
        <f t="shared" si="36"/>
        <v/>
      </c>
      <c r="F150" s="13">
        <f t="shared" si="37"/>
        <v>8.2576383154417832E-4</v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21</v>
      </c>
      <c r="E152" s="70" t="str">
        <f t="shared" ref="E152:E155" si="40">+IF(C152=0,"",C152/C$71)</f>
        <v/>
      </c>
      <c r="F152" s="70">
        <f t="shared" ref="F152:F155" si="41">+IF(D152=0,"",D152/D$71)</f>
        <v>1.7341040462427744E-2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926</v>
      </c>
      <c r="D161" s="41">
        <f>SUM(D162:D323)</f>
        <v>923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-3.2397408207343412E-3</v>
      </c>
      <c r="H161" s="42">
        <f>+IF(OR(AND(E161=""),(G161="")),"",E161*G161)</f>
        <v>-3.2397408207343412E-3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3</v>
      </c>
      <c r="E162" s="70">
        <f>+IF(C162=0,"",C162/C$161)</f>
        <v>3.2397408207343412E-3</v>
      </c>
      <c r="F162" s="70">
        <f>+IF(D162=0,"",D162/D$161)</f>
        <v>3.2502708559046588E-3</v>
      </c>
      <c r="G162" s="67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5</v>
      </c>
      <c r="E163" s="70">
        <f t="shared" ref="E163:E232" si="44">+IF(C163=0,"",C163/C$161)</f>
        <v>2.1598272138228943E-3</v>
      </c>
      <c r="F163" s="70">
        <f t="shared" ref="F163:F232" si="45">+IF(D163=0,"",D163/D$161)</f>
        <v>5.4171180931744311E-3</v>
      </c>
      <c r="G163" s="67">
        <f t="shared" ref="G163:G232" si="46">+IF(OR(AND(D163=0),(C163=0)),"0",((D163-C163)/C163))</f>
        <v>1.5</v>
      </c>
      <c r="H163" s="68">
        <f t="shared" ref="H163:H232" si="47">+IF(OR(AND(E163=""),(G163="")),"",E163*G163)</f>
        <v>3.2397408207343412E-3</v>
      </c>
    </row>
    <row r="164" spans="1:8" s="69" customFormat="1" ht="30" x14ac:dyDescent="0.2">
      <c r="A164" s="71"/>
      <c r="B164" s="72" t="s">
        <v>484</v>
      </c>
      <c r="C164" s="45">
        <v>1</v>
      </c>
      <c r="D164" s="45">
        <v>2</v>
      </c>
      <c r="E164" s="70">
        <f t="shared" si="44"/>
        <v>1.0799136069114472E-3</v>
      </c>
      <c r="F164" s="70">
        <f t="shared" si="45"/>
        <v>2.1668472372697724E-3</v>
      </c>
      <c r="G164" s="67">
        <f t="shared" si="46"/>
        <v>1</v>
      </c>
      <c r="H164" s="68">
        <f t="shared" si="47"/>
        <v>1.0799136069114472E-3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10</v>
      </c>
      <c r="D166" s="45">
        <v>9</v>
      </c>
      <c r="E166" s="70">
        <f t="shared" si="44"/>
        <v>1.079913606911447E-2</v>
      </c>
      <c r="F166" s="70">
        <f t="shared" si="45"/>
        <v>9.7508125677139759E-3</v>
      </c>
      <c r="G166" s="67">
        <f t="shared" si="46"/>
        <v>-0.1</v>
      </c>
      <c r="H166" s="68">
        <f t="shared" si="47"/>
        <v>-1.0799136069114472E-3</v>
      </c>
    </row>
    <row r="167" spans="1:8" s="69" customFormat="1" ht="15" x14ac:dyDescent="0.2">
      <c r="A167" s="71"/>
      <c r="B167" s="72" t="s">
        <v>49</v>
      </c>
      <c r="C167" s="45">
        <v>107</v>
      </c>
      <c r="D167" s="45">
        <v>102</v>
      </c>
      <c r="E167" s="70">
        <f t="shared" si="44"/>
        <v>0.11555075593952484</v>
      </c>
      <c r="F167" s="70">
        <f t="shared" si="45"/>
        <v>0.1105092091007584</v>
      </c>
      <c r="G167" s="67">
        <f t="shared" si="46"/>
        <v>-4.6728971962616821E-2</v>
      </c>
      <c r="H167" s="68">
        <f t="shared" si="47"/>
        <v>-5.3995680345572351E-3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4</v>
      </c>
      <c r="E168" s="70">
        <f t="shared" si="44"/>
        <v>1.0799136069114472E-3</v>
      </c>
      <c r="F168" s="70">
        <f t="shared" si="45"/>
        <v>4.3336944745395447E-3</v>
      </c>
      <c r="G168" s="67">
        <f t="shared" si="46"/>
        <v>3</v>
      </c>
      <c r="H168" s="68">
        <f t="shared" si="47"/>
        <v>3.2397408207343412E-3</v>
      </c>
    </row>
    <row r="169" spans="1:8" s="69" customFormat="1" ht="15" x14ac:dyDescent="0.2">
      <c r="A169" s="71"/>
      <c r="B169" s="72" t="s">
        <v>229</v>
      </c>
      <c r="C169" s="45">
        <v>7</v>
      </c>
      <c r="D169" s="45">
        <v>5</v>
      </c>
      <c r="E169" s="70">
        <f t="shared" si="44"/>
        <v>7.5593952483801298E-3</v>
      </c>
      <c r="F169" s="70">
        <f t="shared" si="45"/>
        <v>5.4171180931744311E-3</v>
      </c>
      <c r="G169" s="67">
        <f t="shared" si="46"/>
        <v>-0.2857142857142857</v>
      </c>
      <c r="H169" s="68">
        <f t="shared" si="47"/>
        <v>-2.1598272138228943E-3</v>
      </c>
    </row>
    <row r="170" spans="1:8" s="69" customFormat="1" ht="15" x14ac:dyDescent="0.2">
      <c r="A170" s="71"/>
      <c r="B170" s="72" t="s">
        <v>50</v>
      </c>
      <c r="C170" s="45">
        <v>1</v>
      </c>
      <c r="D170" s="45">
        <v>0</v>
      </c>
      <c r="E170" s="70">
        <f t="shared" si="44"/>
        <v>1.0799136069114472E-3</v>
      </c>
      <c r="F170" s="70" t="str">
        <f t="shared" si="45"/>
        <v/>
      </c>
      <c r="G170" s="67" t="str">
        <f t="shared" si="46"/>
        <v>0</v>
      </c>
      <c r="H170" s="68">
        <f t="shared" si="47"/>
        <v>0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2</v>
      </c>
      <c r="D172" s="45">
        <v>0</v>
      </c>
      <c r="E172" s="70">
        <f t="shared" si="44"/>
        <v>2.1598272138228943E-3</v>
      </c>
      <c r="F172" s="70" t="str">
        <f t="shared" si="45"/>
        <v/>
      </c>
      <c r="G172" s="67" t="str">
        <f t="shared" si="46"/>
        <v>0</v>
      </c>
      <c r="H172" s="68">
        <f t="shared" si="47"/>
        <v>0</v>
      </c>
    </row>
    <row r="173" spans="1:8" s="69" customFormat="1" ht="15" x14ac:dyDescent="0.2">
      <c r="A173" s="71"/>
      <c r="B173" s="72" t="s">
        <v>54</v>
      </c>
      <c r="C173" s="45">
        <v>3</v>
      </c>
      <c r="D173" s="45">
        <v>2</v>
      </c>
      <c r="E173" s="70">
        <f t="shared" si="44"/>
        <v>3.2397408207343412E-3</v>
      </c>
      <c r="F173" s="70">
        <f t="shared" si="45"/>
        <v>2.1668472372697724E-3</v>
      </c>
      <c r="G173" s="67">
        <f t="shared" si="46"/>
        <v>-0.33333333333333331</v>
      </c>
      <c r="H173" s="68">
        <f t="shared" si="47"/>
        <v>-1.0799136069114469E-3</v>
      </c>
    </row>
    <row r="174" spans="1:8" s="69" customFormat="1" ht="15" x14ac:dyDescent="0.2">
      <c r="A174" s="71"/>
      <c r="B174" s="72" t="s">
        <v>51</v>
      </c>
      <c r="C174" s="45">
        <v>4</v>
      </c>
      <c r="D174" s="45">
        <v>3</v>
      </c>
      <c r="E174" s="70">
        <f t="shared" si="44"/>
        <v>4.3196544276457886E-3</v>
      </c>
      <c r="F174" s="70">
        <f t="shared" si="45"/>
        <v>3.2502708559046588E-3</v>
      </c>
      <c r="G174" s="67">
        <f t="shared" si="46"/>
        <v>-0.25</v>
      </c>
      <c r="H174" s="68">
        <f t="shared" si="47"/>
        <v>-1.0799136069114472E-3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5</v>
      </c>
      <c r="E175" s="70" t="str">
        <f t="shared" ref="E175" si="48">+IF(C175=0,"",C175/C$161)</f>
        <v/>
      </c>
      <c r="F175" s="70">
        <f t="shared" ref="F175" si="49">+IF(D175=0,"",D175/D$161)</f>
        <v>5.4171180931744311E-3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21</v>
      </c>
      <c r="D176" s="45">
        <v>7</v>
      </c>
      <c r="E176" s="70">
        <f t="shared" si="44"/>
        <v>2.267818574514039E-2</v>
      </c>
      <c r="F176" s="70">
        <f t="shared" si="45"/>
        <v>7.5839653304442039E-3</v>
      </c>
      <c r="G176" s="67">
        <f t="shared" si="46"/>
        <v>-0.66666666666666663</v>
      </c>
      <c r="H176" s="68">
        <f t="shared" si="47"/>
        <v>-1.511879049676026E-2</v>
      </c>
    </row>
    <row r="177" spans="1:8" s="69" customFormat="1" ht="15" x14ac:dyDescent="0.2">
      <c r="A177" s="71"/>
      <c r="B177" s="72" t="s">
        <v>231</v>
      </c>
      <c r="C177" s="45">
        <v>4</v>
      </c>
      <c r="D177" s="45">
        <v>6</v>
      </c>
      <c r="E177" s="70">
        <f t="shared" si="44"/>
        <v>4.3196544276457886E-3</v>
      </c>
      <c r="F177" s="70">
        <f t="shared" si="45"/>
        <v>6.5005417118093175E-3</v>
      </c>
      <c r="G177" s="67">
        <f t="shared" si="46"/>
        <v>0.5</v>
      </c>
      <c r="H177" s="68">
        <f t="shared" si="47"/>
        <v>2.1598272138228943E-3</v>
      </c>
    </row>
    <row r="178" spans="1:8" s="69" customFormat="1" ht="15" x14ac:dyDescent="0.2">
      <c r="A178" s="71"/>
      <c r="B178" s="72" t="s">
        <v>48</v>
      </c>
      <c r="C178" s="45">
        <v>1</v>
      </c>
      <c r="D178" s="45">
        <v>0</v>
      </c>
      <c r="E178" s="70">
        <f t="shared" si="44"/>
        <v>1.0799136069114472E-3</v>
      </c>
      <c r="F178" s="70" t="str">
        <f t="shared" si="45"/>
        <v/>
      </c>
      <c r="G178" s="67" t="str">
        <f t="shared" si="46"/>
        <v>0</v>
      </c>
      <c r="H178" s="68">
        <f t="shared" si="47"/>
        <v>0</v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15</v>
      </c>
      <c r="D182" s="45">
        <v>10</v>
      </c>
      <c r="E182" s="70">
        <f t="shared" si="44"/>
        <v>1.6198704103671708E-2</v>
      </c>
      <c r="F182" s="70">
        <f t="shared" si="45"/>
        <v>1.0834236186348862E-2</v>
      </c>
      <c r="G182" s="67">
        <f t="shared" si="46"/>
        <v>-0.33333333333333331</v>
      </c>
      <c r="H182" s="68">
        <f t="shared" si="47"/>
        <v>-5.399568034557236E-3</v>
      </c>
    </row>
    <row r="183" spans="1:8" s="69" customFormat="1" ht="15" x14ac:dyDescent="0.2">
      <c r="A183" s="71"/>
      <c r="B183" s="72" t="s">
        <v>233</v>
      </c>
      <c r="C183" s="45">
        <v>5</v>
      </c>
      <c r="D183" s="45">
        <v>3</v>
      </c>
      <c r="E183" s="70">
        <f t="shared" si="44"/>
        <v>5.3995680345572351E-3</v>
      </c>
      <c r="F183" s="70">
        <f t="shared" si="45"/>
        <v>3.2502708559046588E-3</v>
      </c>
      <c r="G183" s="67">
        <f t="shared" si="46"/>
        <v>-0.4</v>
      </c>
      <c r="H183" s="68">
        <f t="shared" si="47"/>
        <v>-2.1598272138228943E-3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1</v>
      </c>
      <c r="D185" s="45">
        <v>0</v>
      </c>
      <c r="E185" s="70">
        <f t="shared" si="44"/>
        <v>1.0799136069114472E-3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13</v>
      </c>
      <c r="D186" s="45">
        <v>2</v>
      </c>
      <c r="E186" s="70">
        <f t="shared" si="44"/>
        <v>1.4038876889848811E-2</v>
      </c>
      <c r="F186" s="70">
        <f t="shared" si="45"/>
        <v>2.1668472372697724E-3</v>
      </c>
      <c r="G186" s="67">
        <f t="shared" si="46"/>
        <v>-0.84615384615384615</v>
      </c>
      <c r="H186" s="68">
        <f t="shared" si="47"/>
        <v>-1.1879049676025917E-2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1.0834236186348862E-3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16</v>
      </c>
      <c r="D188" s="45">
        <v>7</v>
      </c>
      <c r="E188" s="70">
        <f t="shared" si="44"/>
        <v>1.7278617710583154E-2</v>
      </c>
      <c r="F188" s="70">
        <f t="shared" si="45"/>
        <v>7.5839653304442039E-3</v>
      </c>
      <c r="G188" s="67">
        <f t="shared" si="46"/>
        <v>-0.5625</v>
      </c>
      <c r="H188" s="68">
        <f t="shared" si="47"/>
        <v>-9.7192224622030237E-3</v>
      </c>
    </row>
    <row r="189" spans="1:8" s="69" customFormat="1" ht="15" x14ac:dyDescent="0.2">
      <c r="A189" s="71"/>
      <c r="B189" s="72" t="s">
        <v>237</v>
      </c>
      <c r="C189" s="45">
        <v>8</v>
      </c>
      <c r="D189" s="45">
        <v>38</v>
      </c>
      <c r="E189" s="70">
        <f t="shared" si="44"/>
        <v>8.6393088552915772E-3</v>
      </c>
      <c r="F189" s="70">
        <f t="shared" si="45"/>
        <v>4.1170097508125676E-2</v>
      </c>
      <c r="G189" s="67">
        <f t="shared" si="46"/>
        <v>3.75</v>
      </c>
      <c r="H189" s="68">
        <f t="shared" si="47"/>
        <v>3.2397408207343416E-2</v>
      </c>
    </row>
    <row r="190" spans="1:8" s="69" customFormat="1" ht="15" x14ac:dyDescent="0.2">
      <c r="A190" s="71"/>
      <c r="B190" s="72" t="s">
        <v>238</v>
      </c>
      <c r="C190" s="45">
        <v>16</v>
      </c>
      <c r="D190" s="45">
        <v>9</v>
      </c>
      <c r="E190" s="70">
        <f t="shared" si="44"/>
        <v>1.7278617710583154E-2</v>
      </c>
      <c r="F190" s="70">
        <f t="shared" si="45"/>
        <v>9.7508125677139759E-3</v>
      </c>
      <c r="G190" s="67">
        <f t="shared" si="46"/>
        <v>-0.4375</v>
      </c>
      <c r="H190" s="68">
        <f t="shared" si="47"/>
        <v>-7.5593952483801298E-3</v>
      </c>
    </row>
    <row r="191" spans="1:8" s="69" customFormat="1" ht="15" x14ac:dyDescent="0.2">
      <c r="A191" s="71"/>
      <c r="B191" s="72" t="s">
        <v>239</v>
      </c>
      <c r="C191" s="45">
        <v>19</v>
      </c>
      <c r="D191" s="45">
        <v>71</v>
      </c>
      <c r="E191" s="70">
        <f t="shared" si="44"/>
        <v>2.0518358531317494E-2</v>
      </c>
      <c r="F191" s="70">
        <f t="shared" si="45"/>
        <v>7.6923076923076927E-2</v>
      </c>
      <c r="G191" s="67">
        <f t="shared" si="46"/>
        <v>2.736842105263158</v>
      </c>
      <c r="H191" s="68">
        <f t="shared" si="47"/>
        <v>5.6155507559395246E-2</v>
      </c>
    </row>
    <row r="192" spans="1:8" s="69" customFormat="1" ht="15" x14ac:dyDescent="0.2">
      <c r="A192" s="71"/>
      <c r="B192" s="72" t="s">
        <v>489</v>
      </c>
      <c r="C192" s="45">
        <v>28</v>
      </c>
      <c r="D192" s="45">
        <v>20</v>
      </c>
      <c r="E192" s="70">
        <f t="shared" si="44"/>
        <v>3.0237580993520519E-2</v>
      </c>
      <c r="F192" s="70">
        <f t="shared" si="45"/>
        <v>2.1668472372697724E-2</v>
      </c>
      <c r="G192" s="67">
        <f t="shared" si="46"/>
        <v>-0.2857142857142857</v>
      </c>
      <c r="H192" s="68">
        <f t="shared" si="47"/>
        <v>-8.6393088552915772E-3</v>
      </c>
    </row>
    <row r="193" spans="1:8" s="69" customFormat="1" ht="15" x14ac:dyDescent="0.2">
      <c r="A193" s="71"/>
      <c r="B193" s="72" t="s">
        <v>490</v>
      </c>
      <c r="C193" s="45">
        <v>12</v>
      </c>
      <c r="D193" s="45">
        <v>13</v>
      </c>
      <c r="E193" s="70">
        <f t="shared" si="44"/>
        <v>1.2958963282937365E-2</v>
      </c>
      <c r="F193" s="70">
        <f t="shared" si="45"/>
        <v>1.4084507042253521E-2</v>
      </c>
      <c r="G193" s="67">
        <f t="shared" si="46"/>
        <v>8.3333333333333329E-2</v>
      </c>
      <c r="H193" s="68">
        <f t="shared" si="47"/>
        <v>1.0799136069114469E-3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7</v>
      </c>
      <c r="E195" s="70" t="str">
        <f t="shared" ref="E195" si="60">+IF(C195=0,"",C195/C$161)</f>
        <v/>
      </c>
      <c r="F195" s="70">
        <f t="shared" ref="F195" si="61">+IF(D195=0,"",D195/D$161)</f>
        <v>7.5839653304442039E-3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2</v>
      </c>
      <c r="D196" s="45"/>
      <c r="E196" s="70">
        <f t="shared" si="44"/>
        <v>2.1598272138228943E-3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4</v>
      </c>
      <c r="D197" s="45">
        <v>2</v>
      </c>
      <c r="E197" s="70">
        <f t="shared" si="44"/>
        <v>4.3196544276457886E-3</v>
      </c>
      <c r="F197" s="70">
        <f t="shared" si="45"/>
        <v>2.1668472372697724E-3</v>
      </c>
      <c r="G197" s="67">
        <f t="shared" si="46"/>
        <v>-0.5</v>
      </c>
      <c r="H197" s="68">
        <f t="shared" si="47"/>
        <v>-2.1598272138228943E-3</v>
      </c>
    </row>
    <row r="198" spans="1:8" s="69" customFormat="1" ht="15" x14ac:dyDescent="0.2">
      <c r="A198" s="71"/>
      <c r="B198" s="72" t="s">
        <v>243</v>
      </c>
      <c r="C198" s="45">
        <v>12</v>
      </c>
      <c r="D198" s="45">
        <v>19</v>
      </c>
      <c r="E198" s="70">
        <f t="shared" si="44"/>
        <v>1.2958963282937365E-2</v>
      </c>
      <c r="F198" s="70">
        <f t="shared" si="45"/>
        <v>2.0585048754062838E-2</v>
      </c>
      <c r="G198" s="67">
        <f t="shared" si="46"/>
        <v>0.58333333333333337</v>
      </c>
      <c r="H198" s="68">
        <f t="shared" si="47"/>
        <v>7.5593952483801298E-3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1</v>
      </c>
      <c r="E199" s="70" t="str">
        <f t="shared" si="44"/>
        <v/>
      </c>
      <c r="F199" s="70">
        <f t="shared" si="45"/>
        <v>1.0834236186348862E-3</v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74</v>
      </c>
      <c r="D201" s="45">
        <v>96</v>
      </c>
      <c r="E201" s="70">
        <f t="shared" si="44"/>
        <v>7.9913606911447083E-2</v>
      </c>
      <c r="F201" s="70">
        <f t="shared" si="45"/>
        <v>0.10400866738894908</v>
      </c>
      <c r="G201" s="67">
        <f t="shared" si="46"/>
        <v>0.29729729729729731</v>
      </c>
      <c r="H201" s="68">
        <f t="shared" si="47"/>
        <v>2.3758099352051837E-2</v>
      </c>
    </row>
    <row r="202" spans="1:8" s="69" customFormat="1" ht="15" x14ac:dyDescent="0.2">
      <c r="A202" s="71"/>
      <c r="B202" s="72" t="s">
        <v>245</v>
      </c>
      <c r="C202" s="45">
        <v>2</v>
      </c>
      <c r="D202" s="45">
        <v>9</v>
      </c>
      <c r="E202" s="70">
        <f t="shared" si="44"/>
        <v>2.1598272138228943E-3</v>
      </c>
      <c r="F202" s="70">
        <f t="shared" si="45"/>
        <v>9.7508125677139759E-3</v>
      </c>
      <c r="G202" s="67">
        <f t="shared" si="46"/>
        <v>3.5</v>
      </c>
      <c r="H202" s="68">
        <f t="shared" si="47"/>
        <v>7.5593952483801298E-3</v>
      </c>
    </row>
    <row r="203" spans="1:8" s="69" customFormat="1" ht="30" x14ac:dyDescent="0.2">
      <c r="A203" s="71"/>
      <c r="B203" s="72" t="s">
        <v>246</v>
      </c>
      <c r="C203" s="45">
        <v>1</v>
      </c>
      <c r="D203" s="45">
        <v>1</v>
      </c>
      <c r="E203" s="70">
        <f t="shared" si="44"/>
        <v>1.0799136069114472E-3</v>
      </c>
      <c r="F203" s="70">
        <f t="shared" si="45"/>
        <v>1.0834236186348862E-3</v>
      </c>
      <c r="G203" s="67">
        <f t="shared" si="46"/>
        <v>0</v>
      </c>
      <c r="H203" s="68">
        <f t="shared" si="47"/>
        <v>0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2</v>
      </c>
      <c r="E204" s="70" t="str">
        <f t="shared" si="44"/>
        <v/>
      </c>
      <c r="F204" s="70">
        <f t="shared" si="45"/>
        <v>2.1668472372697724E-3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1</v>
      </c>
      <c r="D207" s="45">
        <v>0</v>
      </c>
      <c r="E207" s="70">
        <f t="shared" si="44"/>
        <v>1.0799136069114472E-3</v>
      </c>
      <c r="F207" s="70" t="str">
        <f t="shared" si="45"/>
        <v/>
      </c>
      <c r="G207" s="67" t="str">
        <f t="shared" si="46"/>
        <v>0</v>
      </c>
      <c r="H207" s="68">
        <f t="shared" si="47"/>
        <v>0</v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2</v>
      </c>
      <c r="D211" s="45">
        <v>0</v>
      </c>
      <c r="E211" s="70">
        <f t="shared" si="44"/>
        <v>2.1598272138228943E-3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144</v>
      </c>
      <c r="D212" s="45">
        <v>38</v>
      </c>
      <c r="E212" s="70">
        <f t="shared" si="44"/>
        <v>0.15550755939524838</v>
      </c>
      <c r="F212" s="70">
        <f t="shared" si="45"/>
        <v>4.1170097508125676E-2</v>
      </c>
      <c r="G212" s="67">
        <f t="shared" si="46"/>
        <v>-0.73611111111111116</v>
      </c>
      <c r="H212" s="68">
        <f t="shared" si="47"/>
        <v>-0.1144708423326134</v>
      </c>
    </row>
    <row r="213" spans="1:8" s="69" customFormat="1" ht="15" x14ac:dyDescent="0.2">
      <c r="A213" s="71"/>
      <c r="B213" s="72" t="s">
        <v>251</v>
      </c>
      <c r="C213" s="45">
        <v>9</v>
      </c>
      <c r="D213" s="45">
        <v>0</v>
      </c>
      <c r="E213" s="70">
        <f t="shared" si="44"/>
        <v>9.7192224622030237E-3</v>
      </c>
      <c r="F213" s="70" t="str">
        <f t="shared" si="45"/>
        <v/>
      </c>
      <c r="G213" s="67" t="str">
        <f t="shared" si="46"/>
        <v>0</v>
      </c>
      <c r="H213" s="68">
        <f t="shared" si="47"/>
        <v>0</v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6</v>
      </c>
      <c r="D215" s="45">
        <v>0</v>
      </c>
      <c r="E215" s="70">
        <f t="shared" si="44"/>
        <v>6.4794816414686825E-3</v>
      </c>
      <c r="F215" s="70" t="str">
        <f t="shared" si="45"/>
        <v/>
      </c>
      <c r="G215" s="67" t="str">
        <f t="shared" si="46"/>
        <v>0</v>
      </c>
      <c r="H215" s="68">
        <f t="shared" si="47"/>
        <v>0</v>
      </c>
    </row>
    <row r="216" spans="1:8" s="69" customFormat="1" ht="15" x14ac:dyDescent="0.2">
      <c r="A216" s="71"/>
      <c r="B216" s="72" t="s">
        <v>254</v>
      </c>
      <c r="C216" s="45">
        <v>1</v>
      </c>
      <c r="D216" s="45">
        <v>0</v>
      </c>
      <c r="E216" s="70">
        <f t="shared" si="44"/>
        <v>1.0799136069114472E-3</v>
      </c>
      <c r="F216" s="70" t="str">
        <f t="shared" si="45"/>
        <v/>
      </c>
      <c r="G216" s="67" t="str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6</v>
      </c>
      <c r="D217" s="45">
        <v>4</v>
      </c>
      <c r="E217" s="70">
        <f t="shared" si="44"/>
        <v>6.4794816414686825E-3</v>
      </c>
      <c r="F217" s="70">
        <f t="shared" si="45"/>
        <v>4.3336944745395447E-3</v>
      </c>
      <c r="G217" s="67">
        <f t="shared" si="46"/>
        <v>-0.33333333333333331</v>
      </c>
      <c r="H217" s="68">
        <f t="shared" si="47"/>
        <v>-2.1598272138228939E-3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1</v>
      </c>
      <c r="D219" s="45">
        <v>0</v>
      </c>
      <c r="E219" s="70">
        <f t="shared" si="44"/>
        <v>1.0799136069114472E-3</v>
      </c>
      <c r="F219" s="70" t="str">
        <f t="shared" si="45"/>
        <v/>
      </c>
      <c r="G219" s="67" t="str">
        <f t="shared" si="46"/>
        <v>0</v>
      </c>
      <c r="H219" s="68">
        <f t="shared" si="47"/>
        <v>0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142</v>
      </c>
      <c r="D224" s="45">
        <v>187</v>
      </c>
      <c r="E224" s="70">
        <f t="shared" si="44"/>
        <v>0.15334773218142547</v>
      </c>
      <c r="F224" s="70">
        <f t="shared" si="45"/>
        <v>0.20260021668472372</v>
      </c>
      <c r="G224" s="67">
        <f t="shared" si="46"/>
        <v>0.31690140845070425</v>
      </c>
      <c r="H224" s="68">
        <f t="shared" si="47"/>
        <v>4.859611231101512E-2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12</v>
      </c>
      <c r="E227" s="70" t="str">
        <f t="shared" si="44"/>
        <v/>
      </c>
      <c r="F227" s="70">
        <f t="shared" si="45"/>
        <v>1.3001083423618635E-2</v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2</v>
      </c>
      <c r="D230" s="45">
        <v>1</v>
      </c>
      <c r="E230" s="70">
        <f t="shared" si="44"/>
        <v>2.1598272138228943E-3</v>
      </c>
      <c r="F230" s="70">
        <f t="shared" si="45"/>
        <v>1.0834236186348862E-3</v>
      </c>
      <c r="G230" s="67">
        <f t="shared" si="46"/>
        <v>-0.5</v>
      </c>
      <c r="H230" s="68">
        <f t="shared" si="47"/>
        <v>-1.0799136069114472E-3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1</v>
      </c>
      <c r="E231" s="70" t="str">
        <f t="shared" si="44"/>
        <v/>
      </c>
      <c r="F231" s="70">
        <f t="shared" si="45"/>
        <v>1.0834236186348862E-3</v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2</v>
      </c>
      <c r="D232" s="45">
        <v>1</v>
      </c>
      <c r="E232" s="70">
        <f t="shared" si="44"/>
        <v>2.1598272138228943E-3</v>
      </c>
      <c r="F232" s="70">
        <f t="shared" si="45"/>
        <v>1.0834236186348862E-3</v>
      </c>
      <c r="G232" s="67">
        <f t="shared" si="46"/>
        <v>-0.5</v>
      </c>
      <c r="H232" s="68">
        <f t="shared" si="47"/>
        <v>-1.0799136069114472E-3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31</v>
      </c>
      <c r="D245" s="45"/>
      <c r="E245" s="70">
        <f t="shared" si="68"/>
        <v>3.3477321814254862E-2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4</v>
      </c>
      <c r="E247" s="70" t="str">
        <f t="shared" si="68"/>
        <v/>
      </c>
      <c r="F247" s="70">
        <f t="shared" si="69"/>
        <v>4.3336944745395447E-3</v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8</v>
      </c>
      <c r="D248" s="45"/>
      <c r="E248" s="70">
        <f t="shared" si="68"/>
        <v>8.6393088552915772E-3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1</v>
      </c>
      <c r="D249" s="45">
        <v>1</v>
      </c>
      <c r="E249" s="70">
        <f t="shared" si="68"/>
        <v>1.0799136069114472E-3</v>
      </c>
      <c r="F249" s="70">
        <f t="shared" si="69"/>
        <v>1.0834236186348862E-3</v>
      </c>
      <c r="G249" s="67">
        <f t="shared" si="70"/>
        <v>0</v>
      </c>
      <c r="H249" s="68">
        <f t="shared" si="71"/>
        <v>0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31</v>
      </c>
      <c r="D253" s="45">
        <v>16</v>
      </c>
      <c r="E253" s="70">
        <f t="shared" si="68"/>
        <v>3.3477321814254862E-2</v>
      </c>
      <c r="F253" s="70">
        <f t="shared" si="69"/>
        <v>1.7334777898158179E-2</v>
      </c>
      <c r="G253" s="67">
        <f t="shared" si="70"/>
        <v>-0.4838709677419355</v>
      </c>
      <c r="H253" s="68">
        <f t="shared" si="71"/>
        <v>-1.6198704103671708E-2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16</v>
      </c>
      <c r="E260" s="70" t="str">
        <f t="shared" si="76"/>
        <v/>
      </c>
      <c r="F260" s="70">
        <f t="shared" si="77"/>
        <v>1.7334777898158179E-2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23</v>
      </c>
      <c r="D261" s="45">
        <v>9</v>
      </c>
      <c r="E261" s="70">
        <f t="shared" si="68"/>
        <v>2.4838012958963283E-2</v>
      </c>
      <c r="F261" s="70">
        <f t="shared" si="69"/>
        <v>9.7508125677139759E-3</v>
      </c>
      <c r="G261" s="67">
        <f t="shared" si="70"/>
        <v>-0.60869565217391308</v>
      </c>
      <c r="H261" s="68">
        <f t="shared" si="71"/>
        <v>-1.511879049676026E-2</v>
      </c>
    </row>
    <row r="262" spans="1:8" s="69" customFormat="1" ht="15" x14ac:dyDescent="0.2">
      <c r="A262" s="71"/>
      <c r="B262" s="72" t="s">
        <v>75</v>
      </c>
      <c r="C262" s="45">
        <v>17</v>
      </c>
      <c r="D262" s="45">
        <v>22</v>
      </c>
      <c r="E262" s="70">
        <f t="shared" si="68"/>
        <v>1.8358531317494601E-2</v>
      </c>
      <c r="F262" s="70">
        <f t="shared" si="69"/>
        <v>2.3835319609967497E-2</v>
      </c>
      <c r="G262" s="67">
        <f t="shared" si="70"/>
        <v>0.29411764705882354</v>
      </c>
      <c r="H262" s="68">
        <f t="shared" si="71"/>
        <v>5.399568034557236E-3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0</v>
      </c>
      <c r="E263" s="70">
        <f t="shared" si="68"/>
        <v>3.2397408207343412E-3</v>
      </c>
      <c r="F263" s="70" t="str">
        <f t="shared" si="69"/>
        <v/>
      </c>
      <c r="G263" s="67" t="str">
        <f t="shared" si="70"/>
        <v>0</v>
      </c>
      <c r="H263" s="68">
        <f t="shared" si="71"/>
        <v>0</v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1</v>
      </c>
      <c r="E264" s="70">
        <f t="shared" si="68"/>
        <v>1.0799136069114472E-3</v>
      </c>
      <c r="F264" s="70">
        <f t="shared" si="69"/>
        <v>1.0834236186348862E-3</v>
      </c>
      <c r="G264" s="67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2</v>
      </c>
      <c r="E268" s="70" t="str">
        <f t="shared" si="68"/>
        <v/>
      </c>
      <c r="F268" s="70">
        <f t="shared" si="69"/>
        <v>2.1668472372697724E-3</v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4</v>
      </c>
      <c r="E269" s="70">
        <f t="shared" si="68"/>
        <v>1.0799136069114472E-3</v>
      </c>
      <c r="F269" s="70">
        <f t="shared" si="69"/>
        <v>4.3336944745395447E-3</v>
      </c>
      <c r="G269" s="67">
        <f t="shared" si="70"/>
        <v>3</v>
      </c>
      <c r="H269" s="68">
        <f t="shared" si="71"/>
        <v>3.2397408207343412E-3</v>
      </c>
    </row>
    <row r="270" spans="1:8" s="69" customFormat="1" ht="15" x14ac:dyDescent="0.2">
      <c r="A270" s="71"/>
      <c r="B270" s="72" t="s">
        <v>74</v>
      </c>
      <c r="C270" s="45">
        <v>1</v>
      </c>
      <c r="D270" s="45">
        <v>0</v>
      </c>
      <c r="E270" s="70">
        <f t="shared" si="68"/>
        <v>1.0799136069114472E-3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7</v>
      </c>
      <c r="D271" s="45">
        <v>10</v>
      </c>
      <c r="E271" s="70">
        <f t="shared" si="68"/>
        <v>7.5593952483801298E-3</v>
      </c>
      <c r="F271" s="70">
        <f t="shared" si="69"/>
        <v>1.0834236186348862E-2</v>
      </c>
      <c r="G271" s="67">
        <f t="shared" si="70"/>
        <v>0.42857142857142855</v>
      </c>
      <c r="H271" s="68">
        <f t="shared" si="71"/>
        <v>3.2397408207343412E-3</v>
      </c>
    </row>
    <row r="272" spans="1:8" s="69" customFormat="1" ht="15" x14ac:dyDescent="0.2">
      <c r="A272" s="71"/>
      <c r="B272" s="72" t="s">
        <v>508</v>
      </c>
      <c r="C272" s="45">
        <v>13</v>
      </c>
      <c r="D272" s="45">
        <v>28</v>
      </c>
      <c r="E272" s="70">
        <f t="shared" si="68"/>
        <v>1.4038876889848811E-2</v>
      </c>
      <c r="F272" s="70">
        <f t="shared" si="69"/>
        <v>3.0335861321776816E-2</v>
      </c>
      <c r="G272" s="67">
        <f t="shared" si="70"/>
        <v>1.1538461538461537</v>
      </c>
      <c r="H272" s="68">
        <f t="shared" si="71"/>
        <v>1.6198704103671704E-2</v>
      </c>
    </row>
    <row r="273" spans="1:8" s="69" customFormat="1" ht="15" x14ac:dyDescent="0.2">
      <c r="A273" s="71"/>
      <c r="B273" s="72" t="s">
        <v>76</v>
      </c>
      <c r="C273" s="45">
        <v>6</v>
      </c>
      <c r="D273" s="45">
        <v>4</v>
      </c>
      <c r="E273" s="70">
        <f t="shared" si="68"/>
        <v>6.4794816414686825E-3</v>
      </c>
      <c r="F273" s="70">
        <f t="shared" si="69"/>
        <v>4.3336944745395447E-3</v>
      </c>
      <c r="G273" s="67">
        <f t="shared" si="70"/>
        <v>-0.33333333333333331</v>
      </c>
      <c r="H273" s="68">
        <f t="shared" si="71"/>
        <v>-2.1598272138228939E-3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19</v>
      </c>
      <c r="D276" s="45">
        <v>10</v>
      </c>
      <c r="E276" s="70">
        <f t="shared" si="68"/>
        <v>2.0518358531317494E-2</v>
      </c>
      <c r="F276" s="70">
        <f t="shared" si="69"/>
        <v>1.0834236186348862E-2</v>
      </c>
      <c r="G276" s="67">
        <f t="shared" si="70"/>
        <v>-0.47368421052631576</v>
      </c>
      <c r="H276" s="68">
        <f t="shared" si="71"/>
        <v>-9.7192224622030237E-3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1</v>
      </c>
      <c r="E278" s="70" t="str">
        <f t="shared" ref="E278:E280" si="88">+IF(C278=0,"",C278/C$161)</f>
        <v/>
      </c>
      <c r="F278" s="70">
        <f t="shared" ref="F278:F280" si="89">+IF(D278=0,"",D278/D$161)</f>
        <v>1.0834236186348862E-3</v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1</v>
      </c>
      <c r="E279" s="70" t="str">
        <f t="shared" si="88"/>
        <v/>
      </c>
      <c r="F279" s="70">
        <f t="shared" si="89"/>
        <v>1.0834236186348862E-3</v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1</v>
      </c>
      <c r="E280" s="70" t="str">
        <f t="shared" si="88"/>
        <v/>
      </c>
      <c r="F280" s="70">
        <f t="shared" si="89"/>
        <v>1.0834236186348862E-3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1</v>
      </c>
      <c r="D281" s="45">
        <v>7</v>
      </c>
      <c r="E281" s="70">
        <f t="shared" si="68"/>
        <v>1.0799136069114472E-3</v>
      </c>
      <c r="F281" s="70">
        <f t="shared" si="69"/>
        <v>7.5839653304442039E-3</v>
      </c>
      <c r="G281" s="67">
        <f t="shared" si="70"/>
        <v>6</v>
      </c>
      <c r="H281" s="68">
        <f t="shared" si="71"/>
        <v>6.4794816414686825E-3</v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13</v>
      </c>
      <c r="E282" s="70" t="str">
        <f t="shared" si="68"/>
        <v/>
      </c>
      <c r="F282" s="70">
        <f t="shared" si="69"/>
        <v>1.4084507042253521E-2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4</v>
      </c>
      <c r="D284" s="45">
        <v>4</v>
      </c>
      <c r="E284" s="70">
        <f t="shared" si="68"/>
        <v>4.3196544276457886E-3</v>
      </c>
      <c r="F284" s="70">
        <f t="shared" si="69"/>
        <v>4.3336944745395447E-3</v>
      </c>
      <c r="G284" s="67">
        <f t="shared" si="70"/>
        <v>0</v>
      </c>
      <c r="H284" s="68">
        <f t="shared" si="71"/>
        <v>0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1</v>
      </c>
      <c r="E285" s="70" t="str">
        <f t="shared" si="68"/>
        <v/>
      </c>
      <c r="F285" s="70">
        <f t="shared" si="69"/>
        <v>1.0834236186348862E-3</v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15</v>
      </c>
      <c r="D287" s="45">
        <v>1</v>
      </c>
      <c r="E287" s="70">
        <f t="shared" si="68"/>
        <v>1.6198704103671708E-2</v>
      </c>
      <c r="F287" s="70">
        <f t="shared" si="69"/>
        <v>1.0834236186348862E-3</v>
      </c>
      <c r="G287" s="67">
        <f t="shared" si="70"/>
        <v>-0.93333333333333335</v>
      </c>
      <c r="H287" s="68">
        <f t="shared" si="71"/>
        <v>-1.5118790496760261E-2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1.0834236186348862E-3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4</v>
      </c>
      <c r="E293" s="70" t="str">
        <f t="shared" si="68"/>
        <v/>
      </c>
      <c r="F293" s="70">
        <f t="shared" si="69"/>
        <v>4.3336944745395447E-3</v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1</v>
      </c>
      <c r="E294" s="70" t="str">
        <f t="shared" si="68"/>
        <v/>
      </c>
      <c r="F294" s="70">
        <f t="shared" si="69"/>
        <v>1.0834236186348862E-3</v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14</v>
      </c>
      <c r="D297" s="45">
        <v>12</v>
      </c>
      <c r="E297" s="70">
        <f t="shared" si="68"/>
        <v>1.511879049676026E-2</v>
      </c>
      <c r="F297" s="70">
        <f t="shared" si="69"/>
        <v>1.3001083423618635E-2</v>
      </c>
      <c r="G297" s="67">
        <f t="shared" si="70"/>
        <v>-0.14285714285714285</v>
      </c>
      <c r="H297" s="68">
        <f t="shared" si="71"/>
        <v>-2.1598272138228943E-3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7</v>
      </c>
      <c r="D299" s="45">
        <v>23</v>
      </c>
      <c r="E299" s="70">
        <f t="shared" si="68"/>
        <v>7.5593952483801298E-3</v>
      </c>
      <c r="F299" s="70">
        <f t="shared" si="69"/>
        <v>2.4918743228602384E-2</v>
      </c>
      <c r="G299" s="67">
        <f t="shared" si="70"/>
        <v>2.2857142857142856</v>
      </c>
      <c r="H299" s="68">
        <f t="shared" si="71"/>
        <v>1.7278617710583154E-2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1</v>
      </c>
      <c r="E300" s="70" t="str">
        <f t="shared" si="68"/>
        <v/>
      </c>
      <c r="F300" s="70">
        <f t="shared" si="69"/>
        <v>1.0834236186348862E-3</v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5</v>
      </c>
      <c r="D301" s="45">
        <v>1</v>
      </c>
      <c r="E301" s="70">
        <f t="shared" si="68"/>
        <v>5.3995680345572351E-3</v>
      </c>
      <c r="F301" s="70">
        <f t="shared" si="69"/>
        <v>1.0834236186348862E-3</v>
      </c>
      <c r="G301" s="67">
        <f t="shared" si="70"/>
        <v>-0.8</v>
      </c>
      <c r="H301" s="68">
        <f t="shared" si="71"/>
        <v>-4.3196544276457886E-3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1</v>
      </c>
      <c r="E302" s="70" t="str">
        <f t="shared" si="68"/>
        <v/>
      </c>
      <c r="F302" s="70">
        <f t="shared" si="69"/>
        <v>1.0834236186348862E-3</v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</v>
      </c>
      <c r="D303" s="45">
        <v>2</v>
      </c>
      <c r="E303" s="70">
        <f t="shared" si="68"/>
        <v>1.0799136069114472E-3</v>
      </c>
      <c r="F303" s="70">
        <f t="shared" si="69"/>
        <v>2.1668472372697724E-3</v>
      </c>
      <c r="G303" s="67">
        <f t="shared" si="70"/>
        <v>1</v>
      </c>
      <c r="H303" s="68">
        <f t="shared" si="71"/>
        <v>1.0799136069114472E-3</v>
      </c>
    </row>
    <row r="304" spans="1:8" s="69" customFormat="1" ht="15" x14ac:dyDescent="0.2">
      <c r="A304" s="71"/>
      <c r="B304" s="72" t="s">
        <v>524</v>
      </c>
      <c r="C304" s="45">
        <v>2</v>
      </c>
      <c r="D304" s="45">
        <v>4</v>
      </c>
      <c r="E304" s="70">
        <f t="shared" si="68"/>
        <v>2.1598272138228943E-3</v>
      </c>
      <c r="F304" s="70">
        <f t="shared" si="69"/>
        <v>4.3336944745395447E-3</v>
      </c>
      <c r="G304" s="67">
        <f t="shared" si="70"/>
        <v>1</v>
      </c>
      <c r="H304" s="68">
        <f t="shared" si="71"/>
        <v>2.1598272138228943E-3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1</v>
      </c>
      <c r="D307" s="45">
        <v>0</v>
      </c>
      <c r="E307" s="70">
        <f t="shared" si="68"/>
        <v>1.0799136069114472E-3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3</v>
      </c>
      <c r="E308" s="70" t="str">
        <f t="shared" ref="E308" si="96">+IF(C308=0,"",C308/C$161)</f>
        <v/>
      </c>
      <c r="F308" s="70">
        <f t="shared" ref="F308" si="97">+IF(D308=0,"",D308/D$161)</f>
        <v>3.2502708559046588E-3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3</v>
      </c>
      <c r="D313" s="45">
        <v>1</v>
      </c>
      <c r="E313" s="70">
        <f t="shared" ref="E313:E320" si="100">+IF(C313=0,"",C313/C$161)</f>
        <v>3.2397408207343412E-3</v>
      </c>
      <c r="F313" s="70">
        <f t="shared" ref="F313:F320" si="101">+IF(D313=0,"",D313/D$161)</f>
        <v>1.0834236186348862E-3</v>
      </c>
      <c r="G313" s="67">
        <f t="shared" ref="G313:G320" si="102">+IF(OR(AND(D313=0),(C313=0)),"0",((D313-C313)/C313))</f>
        <v>-0.66666666666666663</v>
      </c>
      <c r="H313" s="68">
        <f t="shared" ref="H313:H320" si="103">+IF(OR(AND(E313=""),(G313="")),"",E313*G313)</f>
        <v>-2.1598272138228939E-3</v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2</v>
      </c>
      <c r="E315" s="70" t="str">
        <f t="shared" si="100"/>
        <v/>
      </c>
      <c r="F315" s="70">
        <f t="shared" si="101"/>
        <v>2.1668472372697724E-3</v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1</v>
      </c>
      <c r="E317" s="70" t="str">
        <f t="shared" si="100"/>
        <v/>
      </c>
      <c r="F317" s="70">
        <f t="shared" si="101"/>
        <v>1.0834236186348862E-3</v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2</v>
      </c>
      <c r="E321" s="70" t="str">
        <f t="shared" ref="E321:E323" si="104">+IF(C321=0,"",C321/C$161)</f>
        <v/>
      </c>
      <c r="F321" s="70">
        <f t="shared" ref="F321:F323" si="105">+IF(D321=0,"",D321/D$161)</f>
        <v>2.1668472372697724E-3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3732</v>
      </c>
      <c r="D329" s="41">
        <f>SUM(D330:D546)</f>
        <v>3595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-3.6709539121114687E-2</v>
      </c>
      <c r="H329" s="42">
        <f>+IF(OR(AND(E329=""),(G329="")),"",E329*G329)</f>
        <v>-3.6709539121114687E-2</v>
      </c>
    </row>
    <row r="330" spans="1:8" s="69" customFormat="1" ht="15" x14ac:dyDescent="0.2">
      <c r="A330" s="71"/>
      <c r="B330" s="66" t="s">
        <v>86</v>
      </c>
      <c r="C330" s="45">
        <v>113</v>
      </c>
      <c r="D330" s="45">
        <v>91</v>
      </c>
      <c r="E330" s="70">
        <f>+IF(C330=0,"",C330/C$329)</f>
        <v>3.0278670953912113E-2</v>
      </c>
      <c r="F330" s="70">
        <f>+IF(D330=0,"",D330/D$329)</f>
        <v>2.5312934631432544E-2</v>
      </c>
      <c r="G330" s="67">
        <f>+IF(OR(AND(D330=0),(C330=0)),"0",((D330-C330)/C330))</f>
        <v>-0.19469026548672566</v>
      </c>
      <c r="H330" s="68">
        <f>+IF(OR(AND(E330=""),(G330="")),"",E330*G330)</f>
        <v>-5.8949624866023584E-3</v>
      </c>
    </row>
    <row r="331" spans="1:8" s="69" customFormat="1" ht="15" x14ac:dyDescent="0.2">
      <c r="A331" s="71"/>
      <c r="B331" s="66" t="s">
        <v>98</v>
      </c>
      <c r="C331" s="45">
        <v>20</v>
      </c>
      <c r="D331" s="45">
        <v>5</v>
      </c>
      <c r="E331" s="70">
        <f t="shared" ref="E331:E395" si="108">+IF(C331=0,"",C331/C$329)</f>
        <v>5.3590568060021436E-3</v>
      </c>
      <c r="F331" s="70">
        <f t="shared" ref="F331:F395" si="109">+IF(D331=0,"",D331/D$329)</f>
        <v>1.3908205841446453E-3</v>
      </c>
      <c r="G331" s="67">
        <f t="shared" ref="G331:G395" si="110">+IF(OR(AND(D331=0),(C331=0)),"0",((D331-C331)/C331))</f>
        <v>-0.75</v>
      </c>
      <c r="H331" s="68">
        <f t="shared" ref="H331:H395" si="111">+IF(OR(AND(E331=""),(G331="")),"",E331*G331)</f>
        <v>-4.0192926045016075E-3</v>
      </c>
    </row>
    <row r="332" spans="1:8" s="69" customFormat="1" ht="15" x14ac:dyDescent="0.2">
      <c r="A332" s="71"/>
      <c r="B332" s="66" t="s">
        <v>90</v>
      </c>
      <c r="C332" s="45">
        <v>27</v>
      </c>
      <c r="D332" s="45">
        <v>24</v>
      </c>
      <c r="E332" s="70">
        <f t="shared" si="108"/>
        <v>7.2347266881028936E-3</v>
      </c>
      <c r="F332" s="70">
        <f t="shared" si="109"/>
        <v>6.6759388038942977E-3</v>
      </c>
      <c r="G332" s="67">
        <f t="shared" si="110"/>
        <v>-0.1111111111111111</v>
      </c>
      <c r="H332" s="68">
        <f t="shared" si="111"/>
        <v>-8.0385852090032143E-4</v>
      </c>
    </row>
    <row r="333" spans="1:8" s="69" customFormat="1" ht="15" x14ac:dyDescent="0.2">
      <c r="A333" s="71"/>
      <c r="B333" s="66" t="s">
        <v>81</v>
      </c>
      <c r="C333" s="45">
        <v>12</v>
      </c>
      <c r="D333" s="45">
        <v>0</v>
      </c>
      <c r="E333" s="70">
        <f t="shared" si="108"/>
        <v>3.2154340836012861E-3</v>
      </c>
      <c r="F333" s="70" t="str">
        <f t="shared" si="109"/>
        <v/>
      </c>
      <c r="G333" s="67" t="str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1</v>
      </c>
      <c r="D334" s="45">
        <v>0</v>
      </c>
      <c r="E334" s="70">
        <f t="shared" si="108"/>
        <v>2.6795284030010718E-4</v>
      </c>
      <c r="F334" s="70" t="str">
        <f t="shared" si="109"/>
        <v/>
      </c>
      <c r="G334" s="67" t="str">
        <f t="shared" si="110"/>
        <v>0</v>
      </c>
      <c r="H334" s="68">
        <f t="shared" si="111"/>
        <v>0</v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251</v>
      </c>
      <c r="D336" s="45">
        <v>193</v>
      </c>
      <c r="E336" s="70">
        <f t="shared" si="108"/>
        <v>6.7256162915326906E-2</v>
      </c>
      <c r="F336" s="70">
        <f t="shared" si="109"/>
        <v>5.3685674547983307E-2</v>
      </c>
      <c r="G336" s="67">
        <f t="shared" si="110"/>
        <v>-0.23107569721115537</v>
      </c>
      <c r="H336" s="68">
        <f t="shared" si="111"/>
        <v>-1.5541264737406217E-2</v>
      </c>
    </row>
    <row r="337" spans="1:8" s="69" customFormat="1" ht="15" x14ac:dyDescent="0.2">
      <c r="A337" s="71"/>
      <c r="B337" s="66" t="s">
        <v>94</v>
      </c>
      <c r="C337" s="45">
        <v>2</v>
      </c>
      <c r="D337" s="45">
        <v>18</v>
      </c>
      <c r="E337" s="70">
        <f t="shared" si="108"/>
        <v>5.3590568060021436E-4</v>
      </c>
      <c r="F337" s="70">
        <f t="shared" si="109"/>
        <v>5.0069541029207233E-3</v>
      </c>
      <c r="G337" s="67">
        <f t="shared" si="110"/>
        <v>8</v>
      </c>
      <c r="H337" s="68">
        <f t="shared" si="111"/>
        <v>4.2872454448017148E-3</v>
      </c>
    </row>
    <row r="338" spans="1:8" s="69" customFormat="1" ht="15" x14ac:dyDescent="0.2">
      <c r="A338" s="71"/>
      <c r="B338" s="66" t="s">
        <v>93</v>
      </c>
      <c r="C338" s="45">
        <v>8</v>
      </c>
      <c r="D338" s="45">
        <v>0</v>
      </c>
      <c r="E338" s="70">
        <f t="shared" si="108"/>
        <v>2.1436227224008574E-3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64</v>
      </c>
      <c r="D339" s="45">
        <v>36</v>
      </c>
      <c r="E339" s="70">
        <f t="shared" si="108"/>
        <v>1.7148981779206859E-2</v>
      </c>
      <c r="F339" s="70">
        <f t="shared" si="109"/>
        <v>1.0013908205841447E-2</v>
      </c>
      <c r="G339" s="67">
        <f t="shared" si="110"/>
        <v>-0.4375</v>
      </c>
      <c r="H339" s="68">
        <f t="shared" si="111"/>
        <v>-7.502679528403001E-3</v>
      </c>
    </row>
    <row r="340" spans="1:8" s="69" customFormat="1" ht="15" x14ac:dyDescent="0.2">
      <c r="A340" s="71"/>
      <c r="B340" s="66" t="s">
        <v>277</v>
      </c>
      <c r="C340" s="45">
        <v>13</v>
      </c>
      <c r="D340" s="45">
        <v>3</v>
      </c>
      <c r="E340" s="70">
        <f t="shared" si="108"/>
        <v>3.4833869239013935E-3</v>
      </c>
      <c r="F340" s="70">
        <f t="shared" si="109"/>
        <v>8.3449235048678721E-4</v>
      </c>
      <c r="G340" s="67">
        <f t="shared" si="110"/>
        <v>-0.76923076923076927</v>
      </c>
      <c r="H340" s="68">
        <f t="shared" si="111"/>
        <v>-2.6795284030010722E-3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478</v>
      </c>
      <c r="D342" s="45">
        <v>161</v>
      </c>
      <c r="E342" s="70">
        <f t="shared" si="108"/>
        <v>0.12808145766345122</v>
      </c>
      <c r="F342" s="70">
        <f t="shared" si="109"/>
        <v>4.4784422809457582E-2</v>
      </c>
      <c r="G342" s="67">
        <f t="shared" si="110"/>
        <v>-0.66317991631799167</v>
      </c>
      <c r="H342" s="68">
        <f t="shared" si="111"/>
        <v>-8.494105037513397E-2</v>
      </c>
    </row>
    <row r="343" spans="1:8" s="69" customFormat="1" ht="15" x14ac:dyDescent="0.2">
      <c r="A343" s="71"/>
      <c r="B343" s="66" t="s">
        <v>85</v>
      </c>
      <c r="C343" s="45">
        <v>7</v>
      </c>
      <c r="D343" s="45">
        <v>10</v>
      </c>
      <c r="E343" s="70">
        <f t="shared" si="108"/>
        <v>1.8756698821007502E-3</v>
      </c>
      <c r="F343" s="70">
        <f t="shared" si="109"/>
        <v>2.7816411682892906E-3</v>
      </c>
      <c r="G343" s="67">
        <f t="shared" si="110"/>
        <v>0.42857142857142855</v>
      </c>
      <c r="H343" s="68">
        <f t="shared" si="111"/>
        <v>8.0385852090032153E-4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73</v>
      </c>
      <c r="D345" s="45">
        <v>33</v>
      </c>
      <c r="E345" s="70">
        <f t="shared" si="108"/>
        <v>1.9560557341907824E-2</v>
      </c>
      <c r="F345" s="70">
        <f t="shared" si="109"/>
        <v>9.1794158553546584E-3</v>
      </c>
      <c r="G345" s="67">
        <f t="shared" si="110"/>
        <v>-0.54794520547945202</v>
      </c>
      <c r="H345" s="68">
        <f t="shared" si="111"/>
        <v>-1.0718113612004287E-2</v>
      </c>
    </row>
    <row r="346" spans="1:8" s="69" customFormat="1" ht="15" x14ac:dyDescent="0.2">
      <c r="A346" s="71"/>
      <c r="B346" s="66" t="s">
        <v>88</v>
      </c>
      <c r="C346" s="45">
        <v>84</v>
      </c>
      <c r="D346" s="45">
        <v>9</v>
      </c>
      <c r="E346" s="70">
        <f t="shared" si="108"/>
        <v>2.2508038585209004E-2</v>
      </c>
      <c r="F346" s="70">
        <f t="shared" si="109"/>
        <v>2.5034770514603616E-3</v>
      </c>
      <c r="G346" s="67">
        <f t="shared" si="110"/>
        <v>-0.8928571428571429</v>
      </c>
      <c r="H346" s="68">
        <f t="shared" si="111"/>
        <v>-2.0096463022508039E-2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1</v>
      </c>
      <c r="E347" s="70" t="str">
        <f t="shared" si="108"/>
        <v/>
      </c>
      <c r="F347" s="70">
        <f t="shared" si="109"/>
        <v>2.7816411682892909E-4</v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1</v>
      </c>
      <c r="D348" s="45">
        <v>0</v>
      </c>
      <c r="E348" s="70">
        <f t="shared" si="108"/>
        <v>2.6795284030010718E-4</v>
      </c>
      <c r="F348" s="70" t="str">
        <f t="shared" si="109"/>
        <v/>
      </c>
      <c r="G348" s="67" t="str">
        <f t="shared" si="110"/>
        <v>0</v>
      </c>
      <c r="H348" s="68">
        <f t="shared" si="111"/>
        <v>0</v>
      </c>
    </row>
    <row r="349" spans="1:8" s="69" customFormat="1" ht="15" x14ac:dyDescent="0.2">
      <c r="A349" s="71"/>
      <c r="B349" s="66" t="s">
        <v>279</v>
      </c>
      <c r="C349" s="45">
        <v>82</v>
      </c>
      <c r="D349" s="45">
        <v>21</v>
      </c>
      <c r="E349" s="70">
        <f t="shared" si="108"/>
        <v>2.1972132904608789E-2</v>
      </c>
      <c r="F349" s="70">
        <f t="shared" si="109"/>
        <v>5.8414464534075105E-3</v>
      </c>
      <c r="G349" s="67">
        <f t="shared" si="110"/>
        <v>-0.74390243902439024</v>
      </c>
      <c r="H349" s="68">
        <f t="shared" si="111"/>
        <v>-1.6345123258306539E-2</v>
      </c>
    </row>
    <row r="350" spans="1:8" s="69" customFormat="1" ht="15" x14ac:dyDescent="0.2">
      <c r="A350" s="71"/>
      <c r="B350" s="66" t="s">
        <v>280</v>
      </c>
      <c r="C350" s="45">
        <v>96</v>
      </c>
      <c r="D350" s="45">
        <v>161</v>
      </c>
      <c r="E350" s="70">
        <f t="shared" si="108"/>
        <v>2.5723472668810289E-2</v>
      </c>
      <c r="F350" s="70">
        <f t="shared" si="109"/>
        <v>4.4784422809457582E-2</v>
      </c>
      <c r="G350" s="67">
        <f t="shared" si="110"/>
        <v>0.67708333333333337</v>
      </c>
      <c r="H350" s="68">
        <f t="shared" si="111"/>
        <v>1.7416934619506969E-2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16</v>
      </c>
      <c r="D352" s="45">
        <v>14</v>
      </c>
      <c r="E352" s="70">
        <f t="shared" si="108"/>
        <v>4.2872454448017148E-3</v>
      </c>
      <c r="F352" s="70">
        <f t="shared" si="109"/>
        <v>3.8942976356050071E-3</v>
      </c>
      <c r="G352" s="67">
        <f t="shared" si="110"/>
        <v>-0.125</v>
      </c>
      <c r="H352" s="68">
        <f t="shared" si="111"/>
        <v>-5.3590568060021436E-4</v>
      </c>
    </row>
    <row r="353" spans="1:8" s="69" customFormat="1" ht="15" x14ac:dyDescent="0.2">
      <c r="A353" s="71"/>
      <c r="B353" s="66" t="s">
        <v>281</v>
      </c>
      <c r="C353" s="45">
        <v>76</v>
      </c>
      <c r="D353" s="45">
        <v>93</v>
      </c>
      <c r="E353" s="70">
        <f t="shared" si="108"/>
        <v>2.0364415862808145E-2</v>
      </c>
      <c r="F353" s="70">
        <f t="shared" si="109"/>
        <v>2.5869262865090403E-2</v>
      </c>
      <c r="G353" s="67">
        <f t="shared" si="110"/>
        <v>0.22368421052631579</v>
      </c>
      <c r="H353" s="68">
        <f t="shared" si="111"/>
        <v>4.5551982851018222E-3</v>
      </c>
    </row>
    <row r="354" spans="1:8" s="69" customFormat="1" ht="15" x14ac:dyDescent="0.2">
      <c r="A354" s="71"/>
      <c r="B354" s="66" t="s">
        <v>100</v>
      </c>
      <c r="C354" s="45">
        <v>117</v>
      </c>
      <c r="D354" s="45">
        <v>133</v>
      </c>
      <c r="E354" s="70">
        <f t="shared" si="108"/>
        <v>3.1350482315112539E-2</v>
      </c>
      <c r="F354" s="70">
        <f t="shared" si="109"/>
        <v>3.6995827538247567E-2</v>
      </c>
      <c r="G354" s="67">
        <f t="shared" si="110"/>
        <v>0.13675213675213677</v>
      </c>
      <c r="H354" s="68">
        <f t="shared" si="111"/>
        <v>4.2872454448017148E-3</v>
      </c>
    </row>
    <row r="355" spans="1:8" s="69" customFormat="1" ht="15" x14ac:dyDescent="0.2">
      <c r="A355" s="71"/>
      <c r="B355" s="66" t="s">
        <v>99</v>
      </c>
      <c r="C355" s="45">
        <v>1</v>
      </c>
      <c r="D355" s="45">
        <v>1</v>
      </c>
      <c r="E355" s="70">
        <f t="shared" si="108"/>
        <v>2.6795284030010718E-4</v>
      </c>
      <c r="F355" s="70">
        <f t="shared" si="109"/>
        <v>2.7816411682892909E-4</v>
      </c>
      <c r="G355" s="67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1</v>
      </c>
      <c r="E359" s="70">
        <f t="shared" si="108"/>
        <v>2.6795284030010718E-4</v>
      </c>
      <c r="F359" s="70">
        <f t="shared" si="109"/>
        <v>2.7816411682892909E-4</v>
      </c>
      <c r="G359" s="67">
        <f t="shared" si="110"/>
        <v>0</v>
      </c>
      <c r="H359" s="68">
        <f t="shared" si="111"/>
        <v>0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147</v>
      </c>
      <c r="D361" s="45">
        <v>17</v>
      </c>
      <c r="E361" s="70">
        <f t="shared" si="108"/>
        <v>3.9389067524115758E-2</v>
      </c>
      <c r="F361" s="70">
        <f t="shared" si="109"/>
        <v>4.7287899860917939E-3</v>
      </c>
      <c r="G361" s="67">
        <f t="shared" si="110"/>
        <v>-0.88435374149659862</v>
      </c>
      <c r="H361" s="68">
        <f t="shared" si="111"/>
        <v>-3.4833869239013937E-2</v>
      </c>
    </row>
    <row r="362" spans="1:8" s="69" customFormat="1" ht="15" x14ac:dyDescent="0.2">
      <c r="A362" s="71"/>
      <c r="B362" s="66" t="s">
        <v>540</v>
      </c>
      <c r="C362" s="45">
        <v>2</v>
      </c>
      <c r="D362" s="45">
        <v>3</v>
      </c>
      <c r="E362" s="70">
        <f t="shared" si="108"/>
        <v>5.3590568060021436E-4</v>
      </c>
      <c r="F362" s="70">
        <f t="shared" si="109"/>
        <v>8.3449235048678721E-4</v>
      </c>
      <c r="G362" s="67">
        <f t="shared" si="110"/>
        <v>0.5</v>
      </c>
      <c r="H362" s="68">
        <f t="shared" si="111"/>
        <v>2.6795284030010718E-4</v>
      </c>
    </row>
    <row r="363" spans="1:8" s="69" customFormat="1" ht="15" x14ac:dyDescent="0.2">
      <c r="A363" s="71"/>
      <c r="B363" s="66" t="s">
        <v>541</v>
      </c>
      <c r="C363" s="45">
        <v>5</v>
      </c>
      <c r="D363" s="45">
        <v>3</v>
      </c>
      <c r="E363" s="70">
        <f t="shared" si="108"/>
        <v>1.3397642015005359E-3</v>
      </c>
      <c r="F363" s="70">
        <f t="shared" si="109"/>
        <v>8.3449235048678721E-4</v>
      </c>
      <c r="G363" s="67">
        <f t="shared" si="110"/>
        <v>-0.4</v>
      </c>
      <c r="H363" s="68">
        <f t="shared" si="111"/>
        <v>-5.3590568060021436E-4</v>
      </c>
    </row>
    <row r="364" spans="1:8" s="69" customFormat="1" ht="15" x14ac:dyDescent="0.2">
      <c r="A364" s="71"/>
      <c r="B364" s="66" t="s">
        <v>283</v>
      </c>
      <c r="C364" s="45">
        <v>1</v>
      </c>
      <c r="D364" s="45">
        <v>1</v>
      </c>
      <c r="E364" s="70">
        <f t="shared" si="108"/>
        <v>2.6795284030010718E-4</v>
      </c>
      <c r="F364" s="70">
        <f t="shared" si="109"/>
        <v>2.7816411682892909E-4</v>
      </c>
      <c r="G364" s="67">
        <f t="shared" si="110"/>
        <v>0</v>
      </c>
      <c r="H364" s="68">
        <f t="shared" si="111"/>
        <v>0</v>
      </c>
    </row>
    <row r="365" spans="1:8" s="69" customFormat="1" ht="15" x14ac:dyDescent="0.2">
      <c r="A365" s="71"/>
      <c r="B365" s="66" t="s">
        <v>284</v>
      </c>
      <c r="C365" s="45">
        <v>23</v>
      </c>
      <c r="D365" s="45">
        <v>8</v>
      </c>
      <c r="E365" s="70">
        <f t="shared" si="108"/>
        <v>6.1629153269024649E-3</v>
      </c>
      <c r="F365" s="70">
        <f t="shared" si="109"/>
        <v>2.2253129346314327E-3</v>
      </c>
      <c r="G365" s="67">
        <f t="shared" si="110"/>
        <v>-0.65217391304347827</v>
      </c>
      <c r="H365" s="68">
        <f t="shared" si="111"/>
        <v>-4.0192926045016075E-3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423</v>
      </c>
      <c r="D367" s="45">
        <v>471</v>
      </c>
      <c r="E367" s="70">
        <f t="shared" si="108"/>
        <v>0.11334405144694534</v>
      </c>
      <c r="F367" s="70">
        <f t="shared" si="109"/>
        <v>0.13101529902642559</v>
      </c>
      <c r="G367" s="67">
        <f t="shared" si="110"/>
        <v>0.11347517730496454</v>
      </c>
      <c r="H367" s="68">
        <f t="shared" si="111"/>
        <v>1.2861736334405145E-2</v>
      </c>
    </row>
    <row r="368" spans="1:8" s="69" customFormat="1" ht="15" x14ac:dyDescent="0.2">
      <c r="A368" s="71"/>
      <c r="B368" s="66" t="s">
        <v>109</v>
      </c>
      <c r="C368" s="45">
        <v>75</v>
      </c>
      <c r="D368" s="45">
        <v>155</v>
      </c>
      <c r="E368" s="70">
        <f t="shared" si="108"/>
        <v>2.0096463022508039E-2</v>
      </c>
      <c r="F368" s="70">
        <f t="shared" si="109"/>
        <v>4.3115438108484005E-2</v>
      </c>
      <c r="G368" s="67">
        <f t="shared" si="110"/>
        <v>1.0666666666666667</v>
      </c>
      <c r="H368" s="68">
        <f t="shared" si="111"/>
        <v>2.1436227224008574E-2</v>
      </c>
    </row>
    <row r="369" spans="1:8" s="69" customFormat="1" ht="15" x14ac:dyDescent="0.2">
      <c r="A369" s="71"/>
      <c r="B369" s="66" t="s">
        <v>102</v>
      </c>
      <c r="C369" s="45">
        <v>72</v>
      </c>
      <c r="D369" s="45">
        <v>87</v>
      </c>
      <c r="E369" s="70">
        <f t="shared" si="108"/>
        <v>1.9292604501607719E-2</v>
      </c>
      <c r="F369" s="70">
        <f t="shared" si="109"/>
        <v>2.420027816411683E-2</v>
      </c>
      <c r="G369" s="67">
        <f t="shared" si="110"/>
        <v>0.20833333333333334</v>
      </c>
      <c r="H369" s="68">
        <f t="shared" si="111"/>
        <v>4.0192926045016083E-3</v>
      </c>
    </row>
    <row r="370" spans="1:8" s="69" customFormat="1" ht="15" x14ac:dyDescent="0.2">
      <c r="A370" s="71"/>
      <c r="B370" s="66" t="s">
        <v>108</v>
      </c>
      <c r="C370" s="45">
        <v>72</v>
      </c>
      <c r="D370" s="45">
        <v>150</v>
      </c>
      <c r="E370" s="70">
        <f t="shared" si="108"/>
        <v>1.9292604501607719E-2</v>
      </c>
      <c r="F370" s="70">
        <f t="shared" si="109"/>
        <v>4.1724617524339362E-2</v>
      </c>
      <c r="G370" s="67">
        <f t="shared" si="110"/>
        <v>1.0833333333333333</v>
      </c>
      <c r="H370" s="68">
        <f t="shared" si="111"/>
        <v>2.0900321543408359E-2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1</v>
      </c>
      <c r="E372" s="70" t="str">
        <f t="shared" si="108"/>
        <v/>
      </c>
      <c r="F372" s="70">
        <f t="shared" si="109"/>
        <v>2.7816411682892909E-4</v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3</v>
      </c>
      <c r="E373" s="70" t="str">
        <f t="shared" si="108"/>
        <v/>
      </c>
      <c r="F373" s="70">
        <f t="shared" si="109"/>
        <v>8.3449235048678721E-4</v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6</v>
      </c>
      <c r="D374" s="45">
        <v>7</v>
      </c>
      <c r="E374" s="70">
        <f t="shared" si="108"/>
        <v>1.6077170418006431E-3</v>
      </c>
      <c r="F374" s="70">
        <f t="shared" si="109"/>
        <v>1.9471488178025036E-3</v>
      </c>
      <c r="G374" s="67">
        <f t="shared" si="110"/>
        <v>0.16666666666666666</v>
      </c>
      <c r="H374" s="68">
        <f t="shared" si="111"/>
        <v>2.6795284030010718E-4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3</v>
      </c>
      <c r="D376" s="45">
        <v>1</v>
      </c>
      <c r="E376" s="70">
        <f t="shared" si="108"/>
        <v>8.0385852090032153E-4</v>
      </c>
      <c r="F376" s="70">
        <f t="shared" si="109"/>
        <v>2.7816411682892909E-4</v>
      </c>
      <c r="G376" s="67">
        <f t="shared" si="110"/>
        <v>-0.66666666666666663</v>
      </c>
      <c r="H376" s="68">
        <f t="shared" si="111"/>
        <v>-5.3590568060021436E-4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18</v>
      </c>
      <c r="D378" s="45">
        <v>19</v>
      </c>
      <c r="E378" s="70">
        <f t="shared" si="108"/>
        <v>4.8231511254019296E-3</v>
      </c>
      <c r="F378" s="70">
        <f t="shared" si="109"/>
        <v>5.2851182197496526E-3</v>
      </c>
      <c r="G378" s="67">
        <f t="shared" si="110"/>
        <v>5.5555555555555552E-2</v>
      </c>
      <c r="H378" s="68">
        <f t="shared" si="111"/>
        <v>2.6795284030010718E-4</v>
      </c>
    </row>
    <row r="379" spans="1:8" s="69" customFormat="1" ht="15" x14ac:dyDescent="0.2">
      <c r="A379" s="71"/>
      <c r="B379" s="66" t="s">
        <v>110</v>
      </c>
      <c r="C379" s="45">
        <v>19</v>
      </c>
      <c r="D379" s="45">
        <v>15</v>
      </c>
      <c r="E379" s="70">
        <f t="shared" si="108"/>
        <v>5.0911039657020362E-3</v>
      </c>
      <c r="F379" s="70">
        <f t="shared" si="109"/>
        <v>4.172461752433936E-3</v>
      </c>
      <c r="G379" s="67">
        <f t="shared" si="110"/>
        <v>-0.21052631578947367</v>
      </c>
      <c r="H379" s="68">
        <f t="shared" si="111"/>
        <v>-1.0718113612004287E-3</v>
      </c>
    </row>
    <row r="380" spans="1:8" s="69" customFormat="1" ht="15" x14ac:dyDescent="0.2">
      <c r="A380" s="71"/>
      <c r="B380" s="66" t="s">
        <v>289</v>
      </c>
      <c r="C380" s="45">
        <v>49</v>
      </c>
      <c r="D380" s="45">
        <v>34</v>
      </c>
      <c r="E380" s="70">
        <f t="shared" si="108"/>
        <v>1.3129689174705252E-2</v>
      </c>
      <c r="F380" s="70">
        <f t="shared" si="109"/>
        <v>9.4575799721835878E-3</v>
      </c>
      <c r="G380" s="67">
        <f t="shared" si="110"/>
        <v>-0.30612244897959184</v>
      </c>
      <c r="H380" s="68">
        <f t="shared" si="111"/>
        <v>-4.0192926045016075E-3</v>
      </c>
    </row>
    <row r="381" spans="1:8" s="69" customFormat="1" ht="15" x14ac:dyDescent="0.2">
      <c r="A381" s="71"/>
      <c r="B381" s="66" t="s">
        <v>545</v>
      </c>
      <c r="C381" s="45">
        <v>4</v>
      </c>
      <c r="D381" s="45">
        <v>5</v>
      </c>
      <c r="E381" s="70">
        <f t="shared" si="108"/>
        <v>1.0718113612004287E-3</v>
      </c>
      <c r="F381" s="70">
        <f t="shared" si="109"/>
        <v>1.3908205841446453E-3</v>
      </c>
      <c r="G381" s="67">
        <f t="shared" si="110"/>
        <v>0.25</v>
      </c>
      <c r="H381" s="68">
        <f t="shared" si="111"/>
        <v>2.6795284030010718E-4</v>
      </c>
    </row>
    <row r="382" spans="1:8" s="69" customFormat="1" ht="15" x14ac:dyDescent="0.2">
      <c r="A382" s="71"/>
      <c r="B382" s="66" t="s">
        <v>104</v>
      </c>
      <c r="C382" s="45">
        <v>14</v>
      </c>
      <c r="D382" s="45">
        <v>22</v>
      </c>
      <c r="E382" s="70">
        <f t="shared" si="108"/>
        <v>3.7513397642015005E-3</v>
      </c>
      <c r="F382" s="70">
        <f t="shared" si="109"/>
        <v>6.1196105702364398E-3</v>
      </c>
      <c r="G382" s="67">
        <f t="shared" si="110"/>
        <v>0.5714285714285714</v>
      </c>
      <c r="H382" s="68">
        <f t="shared" si="111"/>
        <v>2.1436227224008574E-3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3</v>
      </c>
      <c r="E383" s="70" t="str">
        <f t="shared" ref="E383" si="112">+IF(C383=0,"",C383/C$329)</f>
        <v/>
      </c>
      <c r="F383" s="70">
        <f t="shared" ref="F383" si="113">+IF(D383=0,"",D383/D$329)</f>
        <v>8.3449235048678721E-4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3</v>
      </c>
      <c r="D385" s="45">
        <v>0</v>
      </c>
      <c r="E385" s="70">
        <f t="shared" si="108"/>
        <v>8.0385852090032153E-4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12</v>
      </c>
      <c r="E386" s="70" t="str">
        <f t="shared" si="108"/>
        <v/>
      </c>
      <c r="F386" s="70">
        <f t="shared" si="109"/>
        <v>3.3379694019471488E-3</v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72</v>
      </c>
      <c r="D390" s="45">
        <v>46</v>
      </c>
      <c r="E390" s="70">
        <f t="shared" si="108"/>
        <v>1.9292604501607719E-2</v>
      </c>
      <c r="F390" s="70">
        <f t="shared" si="109"/>
        <v>1.2795549374130737E-2</v>
      </c>
      <c r="G390" s="67">
        <f t="shared" si="110"/>
        <v>-0.3611111111111111</v>
      </c>
      <c r="H390" s="68">
        <f t="shared" si="111"/>
        <v>-6.9667738478027871E-3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1</v>
      </c>
      <c r="D392" s="45">
        <v>0</v>
      </c>
      <c r="E392" s="70">
        <f t="shared" si="108"/>
        <v>2.6795284030010718E-4</v>
      </c>
      <c r="F392" s="70" t="str">
        <f t="shared" si="109"/>
        <v/>
      </c>
      <c r="G392" s="67" t="str">
        <f t="shared" si="110"/>
        <v>0</v>
      </c>
      <c r="H392" s="68">
        <f t="shared" si="111"/>
        <v>0</v>
      </c>
    </row>
    <row r="393" spans="1:8" s="69" customFormat="1" ht="15" x14ac:dyDescent="0.2">
      <c r="A393" s="71"/>
      <c r="B393" s="66" t="s">
        <v>294</v>
      </c>
      <c r="C393" s="45">
        <v>13</v>
      </c>
      <c r="D393" s="45">
        <v>4</v>
      </c>
      <c r="E393" s="70">
        <f t="shared" si="108"/>
        <v>3.4833869239013935E-3</v>
      </c>
      <c r="F393" s="70">
        <f t="shared" si="109"/>
        <v>1.1126564673157164E-3</v>
      </c>
      <c r="G393" s="67">
        <f t="shared" si="110"/>
        <v>-0.69230769230769229</v>
      </c>
      <c r="H393" s="68">
        <f t="shared" si="111"/>
        <v>-2.4115755627009648E-3</v>
      </c>
    </row>
    <row r="394" spans="1:8" s="69" customFormat="1" ht="15" x14ac:dyDescent="0.2">
      <c r="A394" s="71"/>
      <c r="B394" s="66" t="s">
        <v>548</v>
      </c>
      <c r="C394" s="45">
        <v>17</v>
      </c>
      <c r="D394" s="45">
        <v>13</v>
      </c>
      <c r="E394" s="70">
        <f t="shared" si="108"/>
        <v>4.5551982851018222E-3</v>
      </c>
      <c r="F394" s="70">
        <f t="shared" si="109"/>
        <v>3.6161335187760778E-3</v>
      </c>
      <c r="G394" s="67">
        <f t="shared" si="110"/>
        <v>-0.23529411764705882</v>
      </c>
      <c r="H394" s="68">
        <f t="shared" si="111"/>
        <v>-1.0718113612004287E-3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2</v>
      </c>
      <c r="D396" s="45">
        <v>1</v>
      </c>
      <c r="E396" s="70">
        <f t="shared" ref="E396:E468" si="116">+IF(C396=0,"",C396/C$329)</f>
        <v>5.3590568060021436E-4</v>
      </c>
      <c r="F396" s="70">
        <f t="shared" ref="F396:F468" si="117">+IF(D396=0,"",D396/D$329)</f>
        <v>2.7816411682892909E-4</v>
      </c>
      <c r="G396" s="67">
        <f t="shared" ref="G396:G468" si="118">+IF(OR(AND(D396=0),(C396=0)),"0",((D396-C396)/C396))</f>
        <v>-0.5</v>
      </c>
      <c r="H396" s="68">
        <f t="shared" ref="H396:H468" si="119">+IF(OR(AND(E396=""),(G396="")),"",E396*G396)</f>
        <v>-2.6795284030010718E-4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</v>
      </c>
      <c r="E399" s="70" t="str">
        <f t="shared" si="120"/>
        <v/>
      </c>
      <c r="F399" s="70">
        <f t="shared" si="121"/>
        <v>2.7816411682892909E-4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1</v>
      </c>
      <c r="D401" s="45">
        <v>3</v>
      </c>
      <c r="E401" s="70">
        <f t="shared" si="116"/>
        <v>2.6795284030010718E-4</v>
      </c>
      <c r="F401" s="70">
        <f t="shared" si="117"/>
        <v>8.3449235048678721E-4</v>
      </c>
      <c r="G401" s="67">
        <f t="shared" si="118"/>
        <v>2</v>
      </c>
      <c r="H401" s="68">
        <f t="shared" si="119"/>
        <v>5.3590568060021436E-4</v>
      </c>
    </row>
    <row r="402" spans="1:8" s="69" customFormat="1" ht="15" x14ac:dyDescent="0.2">
      <c r="A402" s="71"/>
      <c r="B402" s="66" t="s">
        <v>297</v>
      </c>
      <c r="C402" s="45">
        <v>1</v>
      </c>
      <c r="D402" s="45">
        <v>14</v>
      </c>
      <c r="E402" s="70">
        <f t="shared" si="116"/>
        <v>2.6795284030010718E-4</v>
      </c>
      <c r="F402" s="70">
        <f t="shared" si="117"/>
        <v>3.8942976356050071E-3</v>
      </c>
      <c r="G402" s="67">
        <f t="shared" si="118"/>
        <v>13</v>
      </c>
      <c r="H402" s="68">
        <f t="shared" si="119"/>
        <v>3.4833869239013935E-3</v>
      </c>
    </row>
    <row r="403" spans="1:8" s="69" customFormat="1" ht="15" x14ac:dyDescent="0.2">
      <c r="A403" s="71"/>
      <c r="B403" s="66" t="s">
        <v>550</v>
      </c>
      <c r="C403" s="45">
        <v>379</v>
      </c>
      <c r="D403" s="45">
        <v>498</v>
      </c>
      <c r="E403" s="70">
        <f t="shared" si="116"/>
        <v>0.10155412647374062</v>
      </c>
      <c r="F403" s="70">
        <f t="shared" si="117"/>
        <v>0.13852573018080669</v>
      </c>
      <c r="G403" s="67">
        <f t="shared" si="118"/>
        <v>0.31398416886543534</v>
      </c>
      <c r="H403" s="68">
        <f t="shared" si="119"/>
        <v>3.1886387995712757E-2</v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1</v>
      </c>
      <c r="E404" s="70" t="str">
        <f t="shared" si="116"/>
        <v/>
      </c>
      <c r="F404" s="70">
        <f t="shared" si="117"/>
        <v>2.7816411682892909E-4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1</v>
      </c>
      <c r="E406" s="70" t="str">
        <f t="shared" ref="E406" si="124">+IF(C406=0,"",C406/C$329)</f>
        <v/>
      </c>
      <c r="F406" s="70">
        <f t="shared" ref="F406" si="125">+IF(D406=0,"",D406/D$329)</f>
        <v>2.7816411682892909E-4</v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1</v>
      </c>
      <c r="D408" s="45">
        <v>2</v>
      </c>
      <c r="E408" s="70">
        <f t="shared" si="116"/>
        <v>2.6795284030010718E-4</v>
      </c>
      <c r="F408" s="70">
        <f t="shared" si="117"/>
        <v>5.5632823365785818E-4</v>
      </c>
      <c r="G408" s="67">
        <f t="shared" si="118"/>
        <v>1</v>
      </c>
      <c r="H408" s="68">
        <f t="shared" si="119"/>
        <v>2.6795284030010718E-4</v>
      </c>
    </row>
    <row r="409" spans="1:8" s="69" customFormat="1" ht="15" x14ac:dyDescent="0.2">
      <c r="A409" s="71"/>
      <c r="B409" s="66" t="s">
        <v>301</v>
      </c>
      <c r="C409" s="45">
        <v>1</v>
      </c>
      <c r="D409" s="45">
        <v>27</v>
      </c>
      <c r="E409" s="70">
        <f t="shared" si="116"/>
        <v>2.6795284030010718E-4</v>
      </c>
      <c r="F409" s="70">
        <f t="shared" si="117"/>
        <v>7.5104311543810849E-3</v>
      </c>
      <c r="G409" s="67">
        <f t="shared" si="118"/>
        <v>26</v>
      </c>
      <c r="H409" s="68">
        <f t="shared" si="119"/>
        <v>6.9667738478027871E-3</v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1</v>
      </c>
      <c r="E410" s="70" t="str">
        <f t="shared" si="116"/>
        <v/>
      </c>
      <c r="F410" s="70">
        <f t="shared" si="117"/>
        <v>2.7816411682892909E-4</v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1</v>
      </c>
      <c r="D411" s="45">
        <v>0</v>
      </c>
      <c r="E411" s="70">
        <f t="shared" si="116"/>
        <v>2.6795284030010718E-4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1</v>
      </c>
      <c r="E412" s="70" t="str">
        <f t="shared" si="116"/>
        <v/>
      </c>
      <c r="F412" s="70">
        <f t="shared" si="117"/>
        <v>2.7816411682892909E-4</v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3</v>
      </c>
      <c r="D420" s="45">
        <v>3</v>
      </c>
      <c r="E420" s="70">
        <f t="shared" si="116"/>
        <v>8.0385852090032153E-4</v>
      </c>
      <c r="F420" s="70">
        <f t="shared" si="117"/>
        <v>8.3449235048678721E-4</v>
      </c>
      <c r="G420" s="67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2</v>
      </c>
      <c r="E421" s="70" t="str">
        <f t="shared" si="116"/>
        <v/>
      </c>
      <c r="F421" s="70">
        <f t="shared" si="117"/>
        <v>5.5632823365785818E-4</v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28</v>
      </c>
      <c r="D422" s="45">
        <v>13</v>
      </c>
      <c r="E422" s="70">
        <f t="shared" si="116"/>
        <v>7.502679528403001E-3</v>
      </c>
      <c r="F422" s="70">
        <f t="shared" si="117"/>
        <v>3.6161335187760778E-3</v>
      </c>
      <c r="G422" s="67">
        <f t="shared" si="118"/>
        <v>-0.5357142857142857</v>
      </c>
      <c r="H422" s="68">
        <f t="shared" si="119"/>
        <v>-4.0192926045016075E-3</v>
      </c>
    </row>
    <row r="423" spans="1:8" s="69" customFormat="1" ht="15" x14ac:dyDescent="0.2">
      <c r="A423" s="71"/>
      <c r="B423" s="66" t="s">
        <v>128</v>
      </c>
      <c r="C423" s="45">
        <v>17</v>
      </c>
      <c r="D423" s="45">
        <v>38</v>
      </c>
      <c r="E423" s="70">
        <f t="shared" si="116"/>
        <v>4.5551982851018222E-3</v>
      </c>
      <c r="F423" s="70">
        <f t="shared" si="117"/>
        <v>1.0570236439499305E-2</v>
      </c>
      <c r="G423" s="67">
        <f t="shared" si="118"/>
        <v>1.2352941176470589</v>
      </c>
      <c r="H423" s="68">
        <f t="shared" si="119"/>
        <v>5.627009646302251E-3</v>
      </c>
    </row>
    <row r="424" spans="1:8" s="69" customFormat="1" ht="15" x14ac:dyDescent="0.2">
      <c r="A424" s="71"/>
      <c r="B424" s="66" t="s">
        <v>303</v>
      </c>
      <c r="C424" s="45">
        <v>36</v>
      </c>
      <c r="D424" s="45">
        <v>3</v>
      </c>
      <c r="E424" s="70">
        <f t="shared" si="116"/>
        <v>9.6463022508038593E-3</v>
      </c>
      <c r="F424" s="70">
        <f t="shared" si="117"/>
        <v>8.3449235048678721E-4</v>
      </c>
      <c r="G424" s="67">
        <f t="shared" si="118"/>
        <v>-0.91666666666666663</v>
      </c>
      <c r="H424" s="68">
        <f t="shared" si="119"/>
        <v>-8.8424437299035371E-3</v>
      </c>
    </row>
    <row r="425" spans="1:8" s="69" customFormat="1" ht="15" x14ac:dyDescent="0.2">
      <c r="A425" s="71"/>
      <c r="B425" s="66" t="s">
        <v>553</v>
      </c>
      <c r="C425" s="45">
        <v>7</v>
      </c>
      <c r="D425" s="45">
        <v>4</v>
      </c>
      <c r="E425" s="70">
        <f t="shared" si="116"/>
        <v>1.8756698821007502E-3</v>
      </c>
      <c r="F425" s="70">
        <f t="shared" si="117"/>
        <v>1.1126564673157164E-3</v>
      </c>
      <c r="G425" s="67">
        <f t="shared" si="118"/>
        <v>-0.42857142857142855</v>
      </c>
      <c r="H425" s="68">
        <f t="shared" si="119"/>
        <v>-8.0385852090032153E-4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2</v>
      </c>
      <c r="D428" s="45">
        <v>3</v>
      </c>
      <c r="E428" s="70">
        <f t="shared" si="116"/>
        <v>5.3590568060021436E-4</v>
      </c>
      <c r="F428" s="70">
        <f t="shared" si="117"/>
        <v>8.3449235048678721E-4</v>
      </c>
      <c r="G428" s="67">
        <f t="shared" si="118"/>
        <v>0.5</v>
      </c>
      <c r="H428" s="68">
        <f t="shared" si="119"/>
        <v>2.6795284030010718E-4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35</v>
      </c>
      <c r="E429" s="70" t="str">
        <f t="shared" si="116"/>
        <v/>
      </c>
      <c r="F429" s="70">
        <f t="shared" si="117"/>
        <v>9.7357440890125171E-3</v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4</v>
      </c>
      <c r="D430" s="45">
        <v>9</v>
      </c>
      <c r="E430" s="70">
        <f t="shared" si="116"/>
        <v>1.0718113612004287E-3</v>
      </c>
      <c r="F430" s="70">
        <f t="shared" si="117"/>
        <v>2.5034770514603616E-3</v>
      </c>
      <c r="G430" s="67">
        <f t="shared" si="118"/>
        <v>1.25</v>
      </c>
      <c r="H430" s="68">
        <f t="shared" si="119"/>
        <v>1.3397642015005359E-3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30</v>
      </c>
      <c r="D432" s="45">
        <v>44</v>
      </c>
      <c r="E432" s="70">
        <f t="shared" si="116"/>
        <v>8.0385852090032149E-3</v>
      </c>
      <c r="F432" s="70">
        <f t="shared" si="117"/>
        <v>1.223922114047288E-2</v>
      </c>
      <c r="G432" s="67">
        <f t="shared" si="118"/>
        <v>0.46666666666666667</v>
      </c>
      <c r="H432" s="68">
        <f t="shared" si="119"/>
        <v>3.7513397642015005E-3</v>
      </c>
    </row>
    <row r="433" spans="1:8" s="69" customFormat="1" ht="15" x14ac:dyDescent="0.2">
      <c r="A433" s="71"/>
      <c r="B433" s="66" t="s">
        <v>305</v>
      </c>
      <c r="C433" s="45">
        <v>7</v>
      </c>
      <c r="D433" s="45">
        <v>18</v>
      </c>
      <c r="E433" s="70">
        <f t="shared" si="116"/>
        <v>1.8756698821007502E-3</v>
      </c>
      <c r="F433" s="70">
        <f t="shared" si="117"/>
        <v>5.0069541029207233E-3</v>
      </c>
      <c r="G433" s="67">
        <f t="shared" si="118"/>
        <v>1.5714285714285714</v>
      </c>
      <c r="H433" s="68">
        <f t="shared" si="119"/>
        <v>2.9474812433011787E-3</v>
      </c>
    </row>
    <row r="434" spans="1:8" s="69" customFormat="1" ht="15" x14ac:dyDescent="0.2">
      <c r="A434" s="71"/>
      <c r="B434" s="66" t="s">
        <v>122</v>
      </c>
      <c r="C434" s="45">
        <v>1</v>
      </c>
      <c r="D434" s="45">
        <v>2</v>
      </c>
      <c r="E434" s="70">
        <f t="shared" si="116"/>
        <v>2.6795284030010718E-4</v>
      </c>
      <c r="F434" s="70">
        <f t="shared" si="117"/>
        <v>5.5632823365785818E-4</v>
      </c>
      <c r="G434" s="67">
        <f t="shared" si="118"/>
        <v>1</v>
      </c>
      <c r="H434" s="68">
        <f t="shared" si="119"/>
        <v>2.6795284030010718E-4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1</v>
      </c>
      <c r="E435" s="70" t="str">
        <f t="shared" si="116"/>
        <v/>
      </c>
      <c r="F435" s="70">
        <f t="shared" si="117"/>
        <v>2.7816411682892909E-4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1</v>
      </c>
      <c r="D436" s="45">
        <v>3</v>
      </c>
      <c r="E436" s="70">
        <f t="shared" si="116"/>
        <v>2.6795284030010718E-4</v>
      </c>
      <c r="F436" s="70">
        <f t="shared" si="117"/>
        <v>8.3449235048678721E-4</v>
      </c>
      <c r="G436" s="67">
        <f t="shared" si="118"/>
        <v>2</v>
      </c>
      <c r="H436" s="68">
        <f t="shared" si="119"/>
        <v>5.3590568060021436E-4</v>
      </c>
    </row>
    <row r="437" spans="1:8" s="69" customFormat="1" ht="15" x14ac:dyDescent="0.2">
      <c r="A437" s="71"/>
      <c r="B437" s="66" t="s">
        <v>119</v>
      </c>
      <c r="C437" s="45">
        <v>2</v>
      </c>
      <c r="D437" s="45">
        <v>1</v>
      </c>
      <c r="E437" s="70">
        <f t="shared" si="116"/>
        <v>5.3590568060021436E-4</v>
      </c>
      <c r="F437" s="70">
        <f t="shared" si="117"/>
        <v>2.7816411682892909E-4</v>
      </c>
      <c r="G437" s="67">
        <f t="shared" si="118"/>
        <v>-0.5</v>
      </c>
      <c r="H437" s="68">
        <f t="shared" si="119"/>
        <v>-2.6795284030010718E-4</v>
      </c>
    </row>
    <row r="438" spans="1:8" s="69" customFormat="1" ht="15" x14ac:dyDescent="0.2">
      <c r="A438" s="71"/>
      <c r="B438" s="66" t="s">
        <v>306</v>
      </c>
      <c r="C438" s="45">
        <v>98</v>
      </c>
      <c r="D438" s="45">
        <v>147</v>
      </c>
      <c r="E438" s="70">
        <f t="shared" si="116"/>
        <v>2.6259378349410504E-2</v>
      </c>
      <c r="F438" s="70">
        <f t="shared" si="117"/>
        <v>4.0890125173852571E-2</v>
      </c>
      <c r="G438" s="67">
        <f t="shared" si="118"/>
        <v>0.5</v>
      </c>
      <c r="H438" s="68">
        <f t="shared" si="119"/>
        <v>1.3129689174705252E-2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1</v>
      </c>
      <c r="E440" s="70" t="str">
        <f t="shared" si="116"/>
        <v/>
      </c>
      <c r="F440" s="70">
        <f t="shared" si="117"/>
        <v>2.7816411682892909E-4</v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2</v>
      </c>
      <c r="E441" s="70" t="str">
        <f t="shared" si="116"/>
        <v/>
      </c>
      <c r="F441" s="70">
        <f t="shared" si="117"/>
        <v>5.5632823365785818E-4</v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5</v>
      </c>
      <c r="D443" s="45">
        <v>6</v>
      </c>
      <c r="E443" s="70">
        <f t="shared" si="116"/>
        <v>1.3397642015005359E-3</v>
      </c>
      <c r="F443" s="70">
        <f t="shared" si="117"/>
        <v>1.6689847009735744E-3</v>
      </c>
      <c r="G443" s="67">
        <f t="shared" si="118"/>
        <v>0.2</v>
      </c>
      <c r="H443" s="68">
        <f t="shared" si="119"/>
        <v>2.6795284030010718E-4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27</v>
      </c>
      <c r="D446" s="45">
        <v>71</v>
      </c>
      <c r="E446" s="70">
        <f t="shared" si="116"/>
        <v>7.2347266881028936E-3</v>
      </c>
      <c r="F446" s="70">
        <f t="shared" si="117"/>
        <v>1.9749652294853964E-2</v>
      </c>
      <c r="G446" s="67">
        <f t="shared" si="118"/>
        <v>1.6296296296296295</v>
      </c>
      <c r="H446" s="68">
        <f t="shared" si="119"/>
        <v>1.1789924973204715E-2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5</v>
      </c>
      <c r="D448" s="45">
        <v>8</v>
      </c>
      <c r="E448" s="70">
        <f t="shared" si="116"/>
        <v>1.3397642015005359E-3</v>
      </c>
      <c r="F448" s="70">
        <f t="shared" si="117"/>
        <v>2.2253129346314327E-3</v>
      </c>
      <c r="G448" s="67">
        <f t="shared" si="118"/>
        <v>0.6</v>
      </c>
      <c r="H448" s="68">
        <f t="shared" si="119"/>
        <v>8.0385852090032153E-4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8</v>
      </c>
      <c r="D450" s="45">
        <v>9</v>
      </c>
      <c r="E450" s="70">
        <f t="shared" si="116"/>
        <v>2.1436227224008574E-3</v>
      </c>
      <c r="F450" s="70">
        <f t="shared" si="117"/>
        <v>2.5034770514603616E-3</v>
      </c>
      <c r="G450" s="67">
        <f t="shared" si="118"/>
        <v>0.125</v>
      </c>
      <c r="H450" s="68">
        <f t="shared" si="119"/>
        <v>2.6795284030010718E-4</v>
      </c>
    </row>
    <row r="451" spans="1:8" s="69" customFormat="1" ht="15" x14ac:dyDescent="0.2">
      <c r="A451" s="71"/>
      <c r="B451" s="66" t="s">
        <v>310</v>
      </c>
      <c r="C451" s="45">
        <v>34</v>
      </c>
      <c r="D451" s="45">
        <v>37</v>
      </c>
      <c r="E451" s="70">
        <f t="shared" si="116"/>
        <v>9.1103965702036445E-3</v>
      </c>
      <c r="F451" s="70">
        <f t="shared" si="117"/>
        <v>1.0292072322670376E-2</v>
      </c>
      <c r="G451" s="67">
        <f t="shared" si="118"/>
        <v>8.8235294117647065E-2</v>
      </c>
      <c r="H451" s="68">
        <f t="shared" si="119"/>
        <v>8.0385852090032164E-4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5</v>
      </c>
      <c r="E452" s="70">
        <f t="shared" si="116"/>
        <v>5.3590568060021436E-4</v>
      </c>
      <c r="F452" s="70">
        <f t="shared" si="117"/>
        <v>1.3908205841446453E-3</v>
      </c>
      <c r="G452" s="67">
        <f t="shared" si="118"/>
        <v>1.5</v>
      </c>
      <c r="H452" s="68">
        <f t="shared" si="119"/>
        <v>8.0385852090032153E-4</v>
      </c>
    </row>
    <row r="453" spans="1:8" s="69" customFormat="1" ht="15" x14ac:dyDescent="0.2">
      <c r="A453" s="71"/>
      <c r="B453" s="66" t="s">
        <v>312</v>
      </c>
      <c r="C453" s="45">
        <v>7</v>
      </c>
      <c r="D453" s="45">
        <v>7</v>
      </c>
      <c r="E453" s="70">
        <f t="shared" si="116"/>
        <v>1.8756698821007502E-3</v>
      </c>
      <c r="F453" s="70">
        <f t="shared" si="117"/>
        <v>1.9471488178025036E-3</v>
      </c>
      <c r="G453" s="67">
        <f t="shared" si="118"/>
        <v>0</v>
      </c>
      <c r="H453" s="68">
        <f t="shared" si="119"/>
        <v>0</v>
      </c>
    </row>
    <row r="454" spans="1:8" s="69" customFormat="1" ht="15" x14ac:dyDescent="0.2">
      <c r="A454" s="71"/>
      <c r="B454" s="66" t="s">
        <v>118</v>
      </c>
      <c r="C454" s="45">
        <v>2</v>
      </c>
      <c r="D454" s="45">
        <v>0</v>
      </c>
      <c r="E454" s="70">
        <f t="shared" si="116"/>
        <v>5.3590568060021436E-4</v>
      </c>
      <c r="F454" s="70" t="str">
        <f t="shared" si="117"/>
        <v/>
      </c>
      <c r="G454" s="67" t="str">
        <f t="shared" si="118"/>
        <v>0</v>
      </c>
      <c r="H454" s="68">
        <f t="shared" si="119"/>
        <v>0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3</v>
      </c>
      <c r="E455" s="70" t="str">
        <f t="shared" si="116"/>
        <v/>
      </c>
      <c r="F455" s="70">
        <f t="shared" si="117"/>
        <v>8.3449235048678721E-4</v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4</v>
      </c>
      <c r="E456" s="70">
        <f t="shared" si="116"/>
        <v>2.6795284030010718E-4</v>
      </c>
      <c r="F456" s="70">
        <f t="shared" si="117"/>
        <v>1.1126564673157164E-3</v>
      </c>
      <c r="G456" s="67">
        <f t="shared" si="118"/>
        <v>3</v>
      </c>
      <c r="H456" s="68">
        <f t="shared" si="119"/>
        <v>8.0385852090032153E-4</v>
      </c>
    </row>
    <row r="457" spans="1:8" s="69" customFormat="1" ht="15" x14ac:dyDescent="0.2">
      <c r="A457" s="71"/>
      <c r="B457" s="66" t="s">
        <v>559</v>
      </c>
      <c r="C457" s="45">
        <v>5</v>
      </c>
      <c r="D457" s="45">
        <v>8</v>
      </c>
      <c r="E457" s="70">
        <f t="shared" si="116"/>
        <v>1.3397642015005359E-3</v>
      </c>
      <c r="F457" s="70">
        <f t="shared" si="117"/>
        <v>2.2253129346314327E-3</v>
      </c>
      <c r="G457" s="67">
        <f t="shared" si="118"/>
        <v>0.6</v>
      </c>
      <c r="H457" s="68">
        <f t="shared" si="119"/>
        <v>8.0385852090032153E-4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3</v>
      </c>
      <c r="D459" s="45">
        <v>1</v>
      </c>
      <c r="E459" s="70">
        <f t="shared" si="116"/>
        <v>8.0385852090032153E-4</v>
      </c>
      <c r="F459" s="70">
        <f t="shared" si="117"/>
        <v>2.7816411682892909E-4</v>
      </c>
      <c r="G459" s="67">
        <f t="shared" si="118"/>
        <v>-0.66666666666666663</v>
      </c>
      <c r="H459" s="68">
        <f t="shared" si="119"/>
        <v>-5.3590568060021436E-4</v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1</v>
      </c>
      <c r="D461" s="45">
        <v>0</v>
      </c>
      <c r="E461" s="70">
        <f t="shared" si="116"/>
        <v>2.6795284030010718E-4</v>
      </c>
      <c r="F461" s="70" t="str">
        <f t="shared" si="117"/>
        <v/>
      </c>
      <c r="G461" s="67" t="str">
        <f t="shared" si="118"/>
        <v>0</v>
      </c>
      <c r="H461" s="68">
        <f t="shared" si="119"/>
        <v>0</v>
      </c>
    </row>
    <row r="462" spans="1:8" s="69" customFormat="1" ht="15" x14ac:dyDescent="0.2">
      <c r="A462" s="71"/>
      <c r="B462" s="66" t="s">
        <v>141</v>
      </c>
      <c r="C462" s="45">
        <v>19</v>
      </c>
      <c r="D462" s="45">
        <v>59</v>
      </c>
      <c r="E462" s="70">
        <f t="shared" si="116"/>
        <v>5.0911039657020362E-3</v>
      </c>
      <c r="F462" s="70">
        <f t="shared" si="117"/>
        <v>1.6411682892906815E-2</v>
      </c>
      <c r="G462" s="67">
        <f t="shared" si="118"/>
        <v>2.1052631578947367</v>
      </c>
      <c r="H462" s="68">
        <f t="shared" si="119"/>
        <v>1.0718113612004285E-2</v>
      </c>
    </row>
    <row r="463" spans="1:8" s="69" customFormat="1" ht="30" x14ac:dyDescent="0.2">
      <c r="A463" s="71"/>
      <c r="B463" s="66" t="s">
        <v>142</v>
      </c>
      <c r="C463" s="45">
        <v>5</v>
      </c>
      <c r="D463" s="45">
        <v>5</v>
      </c>
      <c r="E463" s="70">
        <f t="shared" si="116"/>
        <v>1.3397642015005359E-3</v>
      </c>
      <c r="F463" s="70">
        <f t="shared" si="117"/>
        <v>1.3908205841446453E-3</v>
      </c>
      <c r="G463" s="67">
        <f t="shared" si="118"/>
        <v>0</v>
      </c>
      <c r="H463" s="68">
        <f t="shared" si="119"/>
        <v>0</v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2</v>
      </c>
      <c r="D465" s="45">
        <v>1</v>
      </c>
      <c r="E465" s="70">
        <f t="shared" si="116"/>
        <v>5.3590568060021436E-4</v>
      </c>
      <c r="F465" s="70">
        <f t="shared" si="117"/>
        <v>2.7816411682892909E-4</v>
      </c>
      <c r="G465" s="67">
        <f t="shared" si="118"/>
        <v>-0.5</v>
      </c>
      <c r="H465" s="68">
        <f t="shared" si="119"/>
        <v>-2.6795284030010718E-4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11</v>
      </c>
      <c r="D467" s="45">
        <v>3</v>
      </c>
      <c r="E467" s="70">
        <f t="shared" si="116"/>
        <v>2.9474812433011792E-3</v>
      </c>
      <c r="F467" s="70">
        <f t="shared" si="117"/>
        <v>8.3449235048678721E-4</v>
      </c>
      <c r="G467" s="67">
        <f t="shared" si="118"/>
        <v>-0.72727272727272729</v>
      </c>
      <c r="H467" s="68">
        <f t="shared" si="119"/>
        <v>-2.1436227224008579E-3</v>
      </c>
    </row>
    <row r="468" spans="1:8" s="69" customFormat="1" ht="15" x14ac:dyDescent="0.2">
      <c r="A468" s="71"/>
      <c r="B468" s="66" t="s">
        <v>322</v>
      </c>
      <c r="C468" s="45">
        <v>5</v>
      </c>
      <c r="D468" s="45">
        <v>1</v>
      </c>
      <c r="E468" s="70">
        <f t="shared" si="116"/>
        <v>1.3397642015005359E-3</v>
      </c>
      <c r="F468" s="70">
        <f t="shared" si="117"/>
        <v>2.7816411682892909E-4</v>
      </c>
      <c r="G468" s="67">
        <f t="shared" si="118"/>
        <v>-0.8</v>
      </c>
      <c r="H468" s="68">
        <f t="shared" si="119"/>
        <v>-1.0718113612004287E-3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1</v>
      </c>
      <c r="D471" s="45">
        <v>0</v>
      </c>
      <c r="E471" s="70">
        <f t="shared" si="136"/>
        <v>2.6795284030010718E-4</v>
      </c>
      <c r="F471" s="70" t="str">
        <f t="shared" si="137"/>
        <v/>
      </c>
      <c r="G471" s="67" t="str">
        <f t="shared" si="138"/>
        <v>0</v>
      </c>
      <c r="H471" s="68">
        <f t="shared" si="139"/>
        <v>0</v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1</v>
      </c>
      <c r="D474" s="45">
        <v>2</v>
      </c>
      <c r="E474" s="70">
        <f t="shared" si="136"/>
        <v>2.6795284030010718E-4</v>
      </c>
      <c r="F474" s="70">
        <f t="shared" si="137"/>
        <v>5.5632823365785818E-4</v>
      </c>
      <c r="G474" s="67">
        <f t="shared" si="138"/>
        <v>1</v>
      </c>
      <c r="H474" s="68">
        <f t="shared" si="139"/>
        <v>2.6795284030010718E-4</v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1</v>
      </c>
      <c r="D476" s="45">
        <v>0</v>
      </c>
      <c r="E476" s="70">
        <f t="shared" si="136"/>
        <v>2.6795284030010718E-4</v>
      </c>
      <c r="F476" s="70" t="str">
        <f t="shared" si="137"/>
        <v/>
      </c>
      <c r="G476" s="67" t="str">
        <f t="shared" si="138"/>
        <v>0</v>
      </c>
      <c r="H476" s="68">
        <f t="shared" si="139"/>
        <v>0</v>
      </c>
    </row>
    <row r="477" spans="1:8" s="69" customFormat="1" ht="15" x14ac:dyDescent="0.2">
      <c r="A477" s="71"/>
      <c r="B477" s="66" t="s">
        <v>561</v>
      </c>
      <c r="C477" s="45">
        <v>59</v>
      </c>
      <c r="D477" s="45">
        <v>54</v>
      </c>
      <c r="E477" s="70">
        <f t="shared" si="136"/>
        <v>1.5809217577706324E-2</v>
      </c>
      <c r="F477" s="70">
        <f t="shared" si="137"/>
        <v>1.502086230876217E-2</v>
      </c>
      <c r="G477" s="67">
        <f t="shared" si="138"/>
        <v>-8.4745762711864403E-2</v>
      </c>
      <c r="H477" s="68">
        <f t="shared" si="139"/>
        <v>-1.3397642015005359E-3</v>
      </c>
    </row>
    <row r="478" spans="1:8" s="69" customFormat="1" ht="15" x14ac:dyDescent="0.2">
      <c r="A478" s="71"/>
      <c r="B478" s="66" t="s">
        <v>138</v>
      </c>
      <c r="C478" s="45">
        <v>1</v>
      </c>
      <c r="D478" s="45">
        <v>14</v>
      </c>
      <c r="E478" s="70">
        <f t="shared" si="136"/>
        <v>2.6795284030010718E-4</v>
      </c>
      <c r="F478" s="70">
        <f t="shared" si="137"/>
        <v>3.8942976356050071E-3</v>
      </c>
      <c r="G478" s="67">
        <f t="shared" si="138"/>
        <v>13</v>
      </c>
      <c r="H478" s="68">
        <f t="shared" si="139"/>
        <v>3.4833869239013935E-3</v>
      </c>
    </row>
    <row r="479" spans="1:8" s="69" customFormat="1" ht="30" x14ac:dyDescent="0.2">
      <c r="A479" s="71"/>
      <c r="B479" s="66" t="s">
        <v>328</v>
      </c>
      <c r="C479" s="45">
        <v>4</v>
      </c>
      <c r="D479" s="45">
        <v>9</v>
      </c>
      <c r="E479" s="70">
        <f t="shared" si="136"/>
        <v>1.0718113612004287E-3</v>
      </c>
      <c r="F479" s="70">
        <f t="shared" si="137"/>
        <v>2.5034770514603616E-3</v>
      </c>
      <c r="G479" s="67">
        <f t="shared" si="138"/>
        <v>1.25</v>
      </c>
      <c r="H479" s="68">
        <f t="shared" si="139"/>
        <v>1.3397642015005359E-3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1</v>
      </c>
      <c r="D481" s="45">
        <v>1</v>
      </c>
      <c r="E481" s="70">
        <f t="shared" si="136"/>
        <v>2.6795284030010718E-4</v>
      </c>
      <c r="F481" s="70">
        <f t="shared" si="137"/>
        <v>2.7816411682892909E-4</v>
      </c>
      <c r="G481" s="67">
        <f t="shared" si="138"/>
        <v>0</v>
      </c>
      <c r="H481" s="68">
        <f t="shared" si="139"/>
        <v>0</v>
      </c>
    </row>
    <row r="482" spans="1:8" s="69" customFormat="1" ht="30" x14ac:dyDescent="0.2">
      <c r="A482" s="71"/>
      <c r="B482" s="66" t="s">
        <v>330</v>
      </c>
      <c r="C482" s="45">
        <v>38</v>
      </c>
      <c r="D482" s="45">
        <v>20</v>
      </c>
      <c r="E482" s="70">
        <f t="shared" si="136"/>
        <v>1.0182207931404072E-2</v>
      </c>
      <c r="F482" s="70">
        <f t="shared" si="137"/>
        <v>5.5632823365785811E-3</v>
      </c>
      <c r="G482" s="67">
        <f t="shared" si="138"/>
        <v>-0.47368421052631576</v>
      </c>
      <c r="H482" s="68">
        <f t="shared" si="139"/>
        <v>-4.8231511254019288E-3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2</v>
      </c>
      <c r="E483" s="70" t="str">
        <f t="shared" si="136"/>
        <v/>
      </c>
      <c r="F483" s="70">
        <f t="shared" si="137"/>
        <v>5.5632823365785818E-4</v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2</v>
      </c>
      <c r="D486" s="45"/>
      <c r="E486" s="70">
        <f t="shared" si="136"/>
        <v>5.3590568060021436E-4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1</v>
      </c>
      <c r="D487" s="45"/>
      <c r="E487" s="70">
        <f t="shared" si="136"/>
        <v>2.6795284030010718E-4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1</v>
      </c>
      <c r="E490" s="70" t="str">
        <f t="shared" si="136"/>
        <v/>
      </c>
      <c r="F490" s="70">
        <f t="shared" si="137"/>
        <v>2.7816411682892909E-4</v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0</v>
      </c>
      <c r="E491" s="70">
        <f t="shared" si="136"/>
        <v>2.6795284030010718E-4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1</v>
      </c>
      <c r="E492" s="70" t="str">
        <f t="shared" si="136"/>
        <v/>
      </c>
      <c r="F492" s="70">
        <f t="shared" si="137"/>
        <v>2.7816411682892909E-4</v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1</v>
      </c>
      <c r="E495" s="70" t="str">
        <f t="shared" si="136"/>
        <v/>
      </c>
      <c r="F495" s="70">
        <f t="shared" si="137"/>
        <v>2.7816411682892909E-4</v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4</v>
      </c>
      <c r="D500" s="45">
        <v>1</v>
      </c>
      <c r="E500" s="70">
        <f t="shared" si="136"/>
        <v>1.0718113612004287E-3</v>
      </c>
      <c r="F500" s="70">
        <f t="shared" si="137"/>
        <v>2.7816411682892909E-4</v>
      </c>
      <c r="G500" s="67">
        <f t="shared" si="138"/>
        <v>-0.75</v>
      </c>
      <c r="H500" s="68">
        <f t="shared" si="139"/>
        <v>-8.0385852090032153E-4</v>
      </c>
    </row>
    <row r="501" spans="1:8" s="69" customFormat="1" ht="15" x14ac:dyDescent="0.2">
      <c r="A501" s="71"/>
      <c r="B501" s="66" t="s">
        <v>340</v>
      </c>
      <c r="C501" s="45">
        <v>1</v>
      </c>
      <c r="D501" s="45">
        <v>0</v>
      </c>
      <c r="E501" s="70">
        <f t="shared" si="136"/>
        <v>2.6795284030010718E-4</v>
      </c>
      <c r="F501" s="70" t="str">
        <f t="shared" si="137"/>
        <v/>
      </c>
      <c r="G501" s="67" t="str">
        <f t="shared" si="138"/>
        <v>0</v>
      </c>
      <c r="H501" s="68">
        <f t="shared" si="139"/>
        <v>0</v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2</v>
      </c>
      <c r="E503" s="70" t="str">
        <f t="shared" si="136"/>
        <v/>
      </c>
      <c r="F503" s="70">
        <f t="shared" si="137"/>
        <v>5.5632823365785818E-4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36</v>
      </c>
      <c r="E505" s="70" t="str">
        <f t="shared" ref="E505" si="140">+IF(C505=0,"",C505/C$329)</f>
        <v/>
      </c>
      <c r="F505" s="70">
        <f t="shared" ref="F505" si="141">+IF(D505=0,"",D505/D$329)</f>
        <v>1.0013908205841447E-2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16</v>
      </c>
      <c r="D506" s="45">
        <v>10</v>
      </c>
      <c r="E506" s="70">
        <f t="shared" si="136"/>
        <v>4.2872454448017148E-3</v>
      </c>
      <c r="F506" s="70">
        <f t="shared" si="137"/>
        <v>2.7816411682892906E-3</v>
      </c>
      <c r="G506" s="67">
        <f t="shared" si="138"/>
        <v>-0.375</v>
      </c>
      <c r="H506" s="68">
        <f t="shared" si="139"/>
        <v>-1.6077170418006431E-3</v>
      </c>
    </row>
    <row r="507" spans="1:8" s="69" customFormat="1" ht="30" x14ac:dyDescent="0.2">
      <c r="A507" s="71"/>
      <c r="B507" s="66" t="s">
        <v>566</v>
      </c>
      <c r="C507" s="45">
        <v>13</v>
      </c>
      <c r="D507" s="45">
        <v>0</v>
      </c>
      <c r="E507" s="70">
        <f t="shared" si="136"/>
        <v>3.4833869239013935E-3</v>
      </c>
      <c r="F507" s="70" t="str">
        <f t="shared" si="137"/>
        <v/>
      </c>
      <c r="G507" s="67" t="str">
        <f t="shared" si="138"/>
        <v>0</v>
      </c>
      <c r="H507" s="68">
        <f t="shared" si="139"/>
        <v>0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6</v>
      </c>
      <c r="D509" s="45">
        <v>10</v>
      </c>
      <c r="E509" s="70">
        <f t="shared" si="136"/>
        <v>1.6077170418006431E-3</v>
      </c>
      <c r="F509" s="70">
        <f t="shared" si="137"/>
        <v>2.7816411682892906E-3</v>
      </c>
      <c r="G509" s="67">
        <f t="shared" si="138"/>
        <v>0.66666666666666663</v>
      </c>
      <c r="H509" s="68">
        <f t="shared" si="139"/>
        <v>1.0718113612004287E-3</v>
      </c>
    </row>
    <row r="510" spans="1:8" s="69" customFormat="1" ht="15" x14ac:dyDescent="0.2">
      <c r="A510" s="71"/>
      <c r="B510" s="66" t="s">
        <v>376</v>
      </c>
      <c r="C510" s="45">
        <v>42</v>
      </c>
      <c r="D510" s="45">
        <v>22</v>
      </c>
      <c r="E510" s="70">
        <f t="shared" si="136"/>
        <v>1.1254019292604502E-2</v>
      </c>
      <c r="F510" s="70">
        <f t="shared" si="137"/>
        <v>6.1196105702364398E-3</v>
      </c>
      <c r="G510" s="67">
        <f t="shared" si="138"/>
        <v>-0.47619047619047616</v>
      </c>
      <c r="H510" s="68">
        <f t="shared" si="139"/>
        <v>-5.3590568060021436E-3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3</v>
      </c>
      <c r="E512" s="70" t="str">
        <f t="shared" si="136"/>
        <v/>
      </c>
      <c r="F512" s="70">
        <f t="shared" si="137"/>
        <v>8.3449235048678721E-4</v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1</v>
      </c>
      <c r="D513" s="45">
        <v>0</v>
      </c>
      <c r="E513" s="70">
        <f t="shared" si="136"/>
        <v>2.6795284030010718E-4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1</v>
      </c>
      <c r="D516" s="45">
        <v>0</v>
      </c>
      <c r="E516" s="70">
        <f t="shared" si="136"/>
        <v>2.6795284030010718E-4</v>
      </c>
      <c r="F516" s="70" t="str">
        <f t="shared" si="137"/>
        <v/>
      </c>
      <c r="G516" s="67" t="str">
        <f t="shared" si="138"/>
        <v>0</v>
      </c>
      <c r="H516" s="68">
        <f t="shared" si="139"/>
        <v>0</v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</v>
      </c>
      <c r="D519" s="45">
        <v>1</v>
      </c>
      <c r="E519" s="70">
        <f t="shared" si="136"/>
        <v>2.6795284030010718E-4</v>
      </c>
      <c r="F519" s="70">
        <f t="shared" si="137"/>
        <v>2.7816411682892909E-4</v>
      </c>
      <c r="G519" s="67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1</v>
      </c>
      <c r="D520" s="45">
        <v>0</v>
      </c>
      <c r="E520" s="70">
        <f t="shared" si="136"/>
        <v>2.6795284030010718E-4</v>
      </c>
      <c r="F520" s="70" t="str">
        <f t="shared" si="137"/>
        <v/>
      </c>
      <c r="G520" s="67" t="str">
        <f t="shared" si="138"/>
        <v>0</v>
      </c>
      <c r="H520" s="68">
        <f t="shared" si="139"/>
        <v>0</v>
      </c>
    </row>
    <row r="521" spans="1:8" s="69" customFormat="1" ht="15" x14ac:dyDescent="0.2">
      <c r="A521" s="71"/>
      <c r="B521" s="66" t="s">
        <v>345</v>
      </c>
      <c r="C521" s="45">
        <v>1</v>
      </c>
      <c r="D521" s="45">
        <v>10</v>
      </c>
      <c r="E521" s="70">
        <f t="shared" si="136"/>
        <v>2.6795284030010718E-4</v>
      </c>
      <c r="F521" s="70">
        <f t="shared" si="137"/>
        <v>2.7816411682892906E-3</v>
      </c>
      <c r="G521" s="67">
        <f t="shared" si="138"/>
        <v>9</v>
      </c>
      <c r="H521" s="68">
        <f t="shared" si="139"/>
        <v>2.4115755627009648E-3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29</v>
      </c>
      <c r="D524" s="45">
        <v>16</v>
      </c>
      <c r="E524" s="70">
        <f t="shared" si="136"/>
        <v>7.7706323687031084E-3</v>
      </c>
      <c r="F524" s="70">
        <f t="shared" si="137"/>
        <v>4.4506258692628654E-3</v>
      </c>
      <c r="G524" s="67">
        <f t="shared" si="138"/>
        <v>-0.44827586206896552</v>
      </c>
      <c r="H524" s="68">
        <f t="shared" si="139"/>
        <v>-3.4833869239013935E-3</v>
      </c>
    </row>
    <row r="525" spans="1:8" s="69" customFormat="1" ht="15" x14ac:dyDescent="0.2">
      <c r="A525" s="71"/>
      <c r="B525" s="66" t="s">
        <v>347</v>
      </c>
      <c r="C525" s="45">
        <v>6</v>
      </c>
      <c r="D525" s="45">
        <v>1</v>
      </c>
      <c r="E525" s="70">
        <f t="shared" si="136"/>
        <v>1.6077170418006431E-3</v>
      </c>
      <c r="F525" s="70">
        <f t="shared" si="137"/>
        <v>2.7816411682892909E-4</v>
      </c>
      <c r="G525" s="67">
        <f t="shared" si="138"/>
        <v>-0.83333333333333337</v>
      </c>
      <c r="H525" s="68">
        <f t="shared" si="139"/>
        <v>-1.3397642015005359E-3</v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3</v>
      </c>
      <c r="E526" s="70" t="str">
        <f t="shared" si="136"/>
        <v/>
      </c>
      <c r="F526" s="70">
        <f t="shared" si="137"/>
        <v>8.3449235048678721E-4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2</v>
      </c>
      <c r="D527" s="45">
        <v>0</v>
      </c>
      <c r="E527" s="70">
        <f t="shared" si="136"/>
        <v>5.3590568060021436E-4</v>
      </c>
      <c r="F527" s="70" t="str">
        <f t="shared" si="137"/>
        <v/>
      </c>
      <c r="G527" s="67" t="str">
        <f t="shared" si="138"/>
        <v>0</v>
      </c>
      <c r="H527" s="68">
        <f t="shared" si="139"/>
        <v>0</v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42</v>
      </c>
      <c r="D529" s="45">
        <v>36</v>
      </c>
      <c r="E529" s="70">
        <f t="shared" si="136"/>
        <v>1.1254019292604502E-2</v>
      </c>
      <c r="F529" s="70">
        <f t="shared" si="137"/>
        <v>1.0013908205841447E-2</v>
      </c>
      <c r="G529" s="67">
        <f t="shared" si="138"/>
        <v>-0.14285714285714285</v>
      </c>
      <c r="H529" s="68">
        <f t="shared" si="139"/>
        <v>-1.6077170418006431E-3</v>
      </c>
    </row>
    <row r="530" spans="1:8" s="69" customFormat="1" ht="30" x14ac:dyDescent="0.2">
      <c r="A530" s="71"/>
      <c r="B530" s="66" t="s">
        <v>158</v>
      </c>
      <c r="C530" s="45">
        <v>24</v>
      </c>
      <c r="D530" s="45">
        <v>32</v>
      </c>
      <c r="E530" s="70">
        <f t="shared" si="136"/>
        <v>6.4308681672025723E-3</v>
      </c>
      <c r="F530" s="70">
        <f t="shared" si="137"/>
        <v>8.9012517385257308E-3</v>
      </c>
      <c r="G530" s="67">
        <f t="shared" si="138"/>
        <v>0.33333333333333331</v>
      </c>
      <c r="H530" s="68">
        <f t="shared" si="139"/>
        <v>2.1436227224008574E-3</v>
      </c>
    </row>
    <row r="531" spans="1:8" s="69" customFormat="1" ht="15" x14ac:dyDescent="0.2">
      <c r="A531" s="71"/>
      <c r="B531" s="66" t="s">
        <v>350</v>
      </c>
      <c r="C531" s="45">
        <v>54</v>
      </c>
      <c r="D531" s="45">
        <v>56</v>
      </c>
      <c r="E531" s="70">
        <f t="shared" si="136"/>
        <v>1.4469453376205787E-2</v>
      </c>
      <c r="F531" s="70">
        <f t="shared" si="137"/>
        <v>1.5577190542420028E-2</v>
      </c>
      <c r="G531" s="67">
        <f t="shared" si="138"/>
        <v>3.7037037037037035E-2</v>
      </c>
      <c r="H531" s="68">
        <f t="shared" si="139"/>
        <v>5.3590568060021436E-4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</v>
      </c>
      <c r="E532" s="70" t="str">
        <f t="shared" ref="E532" si="144">+IF(C532=0,"",C532/C$329)</f>
        <v/>
      </c>
      <c r="F532" s="70">
        <f t="shared" ref="F532" si="145">+IF(D532=0,"",D532/D$329)</f>
        <v>5.5632823365785818E-4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0</v>
      </c>
      <c r="E536" s="70">
        <f t="shared" si="148"/>
        <v>2.6795284030010718E-4</v>
      </c>
      <c r="F536" s="70" t="str">
        <f t="shared" si="149"/>
        <v/>
      </c>
      <c r="G536" s="67" t="str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24</v>
      </c>
      <c r="D538" s="45">
        <v>40</v>
      </c>
      <c r="E538" s="70">
        <f t="shared" si="148"/>
        <v>6.4308681672025723E-3</v>
      </c>
      <c r="F538" s="70">
        <f t="shared" si="149"/>
        <v>1.1126564673157162E-2</v>
      </c>
      <c r="G538" s="67">
        <f t="shared" si="150"/>
        <v>0.66666666666666663</v>
      </c>
      <c r="H538" s="68">
        <f t="shared" si="151"/>
        <v>4.2872454448017148E-3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7</v>
      </c>
      <c r="E539" s="70" t="str">
        <f t="shared" si="148"/>
        <v/>
      </c>
      <c r="F539" s="70">
        <f t="shared" si="149"/>
        <v>1.9471488178025036E-3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4</v>
      </c>
      <c r="D540" s="45">
        <v>4</v>
      </c>
      <c r="E540" s="70">
        <f t="shared" si="148"/>
        <v>1.0718113612004287E-3</v>
      </c>
      <c r="F540" s="70">
        <f t="shared" si="149"/>
        <v>1.1126564673157164E-3</v>
      </c>
      <c r="G540" s="67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3</v>
      </c>
      <c r="D541" s="45">
        <v>2</v>
      </c>
      <c r="E541" s="70">
        <f t="shared" si="148"/>
        <v>8.0385852090032153E-4</v>
      </c>
      <c r="F541" s="70">
        <f t="shared" si="149"/>
        <v>5.5632823365785818E-4</v>
      </c>
      <c r="G541" s="67">
        <f t="shared" si="150"/>
        <v>-0.33333333333333331</v>
      </c>
      <c r="H541" s="68">
        <f t="shared" si="151"/>
        <v>-2.6795284030010718E-4</v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1</v>
      </c>
      <c r="E544" s="70" t="str">
        <f t="shared" si="148"/>
        <v/>
      </c>
      <c r="F544" s="70">
        <f t="shared" si="149"/>
        <v>2.7816411682892909E-4</v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1681</v>
      </c>
      <c r="D552" s="41">
        <f>SUM(D553:D579)</f>
        <v>1292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-0.2314098750743605</v>
      </c>
      <c r="H552" s="42">
        <f>+IF(OR(AND(E552=""),(G552="")),"",E552*G552)</f>
        <v>-0.2314098750743605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5</v>
      </c>
      <c r="E553" s="70" t="str">
        <f>+IF(C553=0,"",C553/C$552)</f>
        <v/>
      </c>
      <c r="F553" s="70">
        <f>+IF(D553=0,"",D553/D$552)</f>
        <v>3.869969040247678E-3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14</v>
      </c>
      <c r="D554" s="45">
        <v>53</v>
      </c>
      <c r="E554" s="70">
        <f t="shared" ref="E554:E579" si="152">+IF(C554=0,"",C554/C$552)</f>
        <v>8.3283759666864954E-3</v>
      </c>
      <c r="F554" s="70">
        <f t="shared" ref="F554:F579" si="153">+IF(D554=0,"",D554/D$552)</f>
        <v>4.1021671826625389E-2</v>
      </c>
      <c r="G554" s="67">
        <f t="shared" ref="G554:G579" si="154">+IF(OR(AND(D554=0),(C554=0)),"0",((D554-C554)/C554))</f>
        <v>2.7857142857142856</v>
      </c>
      <c r="H554" s="68">
        <f t="shared" ref="H554:H579" si="155">+IF(OR(AND(E554=""),(G554="")),"",E554*G554)</f>
        <v>2.3200475907198093E-2</v>
      </c>
    </row>
    <row r="555" spans="1:8" s="69" customFormat="1" ht="15" x14ac:dyDescent="0.2">
      <c r="A555" s="71"/>
      <c r="B555" s="66" t="s">
        <v>359</v>
      </c>
      <c r="C555" s="45">
        <v>57</v>
      </c>
      <c r="D555" s="45">
        <v>56</v>
      </c>
      <c r="E555" s="70">
        <f t="shared" si="152"/>
        <v>3.3908387864366452E-2</v>
      </c>
      <c r="F555" s="70">
        <f t="shared" si="153"/>
        <v>4.3343653250773995E-2</v>
      </c>
      <c r="G555" s="67">
        <f t="shared" si="154"/>
        <v>-1.7543859649122806E-2</v>
      </c>
      <c r="H555" s="68">
        <f t="shared" si="155"/>
        <v>-5.9488399762046404E-4</v>
      </c>
    </row>
    <row r="556" spans="1:8" s="69" customFormat="1" ht="15" x14ac:dyDescent="0.2">
      <c r="A556" s="71"/>
      <c r="B556" s="66" t="s">
        <v>360</v>
      </c>
      <c r="C556" s="45">
        <v>917</v>
      </c>
      <c r="D556" s="45">
        <v>55</v>
      </c>
      <c r="E556" s="70">
        <f t="shared" si="152"/>
        <v>0.54550862581796544</v>
      </c>
      <c r="F556" s="70">
        <f t="shared" si="153"/>
        <v>4.2569659442724457E-2</v>
      </c>
      <c r="G556" s="67">
        <f t="shared" si="154"/>
        <v>-0.94002181025081788</v>
      </c>
      <c r="H556" s="68">
        <f t="shared" si="155"/>
        <v>-0.51279000594883994</v>
      </c>
    </row>
    <row r="557" spans="1:8" s="69" customFormat="1" ht="15" x14ac:dyDescent="0.2">
      <c r="A557" s="71"/>
      <c r="B557" s="66" t="s">
        <v>162</v>
      </c>
      <c r="C557" s="45">
        <v>15</v>
      </c>
      <c r="D557" s="45">
        <v>29</v>
      </c>
      <c r="E557" s="70">
        <f t="shared" si="152"/>
        <v>8.92325996430696E-3</v>
      </c>
      <c r="F557" s="70">
        <f t="shared" si="153"/>
        <v>2.2445820433436531E-2</v>
      </c>
      <c r="G557" s="67">
        <f t="shared" si="154"/>
        <v>0.93333333333333335</v>
      </c>
      <c r="H557" s="68">
        <f t="shared" si="155"/>
        <v>8.3283759666864954E-3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8</v>
      </c>
      <c r="D560" s="45">
        <v>5</v>
      </c>
      <c r="E560" s="70">
        <f t="shared" si="152"/>
        <v>4.7590719809637123E-3</v>
      </c>
      <c r="F560" s="70">
        <f t="shared" si="153"/>
        <v>3.869969040247678E-3</v>
      </c>
      <c r="G560" s="67">
        <f t="shared" si="154"/>
        <v>-0.375</v>
      </c>
      <c r="H560" s="68">
        <f t="shared" si="155"/>
        <v>-1.784651992861392E-3</v>
      </c>
    </row>
    <row r="561" spans="1:8" s="69" customFormat="1" ht="15" x14ac:dyDescent="0.2">
      <c r="A561" s="71"/>
      <c r="B561" s="66" t="s">
        <v>361</v>
      </c>
      <c r="C561" s="45">
        <v>1</v>
      </c>
      <c r="D561" s="45">
        <v>0</v>
      </c>
      <c r="E561" s="70">
        <f t="shared" si="152"/>
        <v>5.9488399762046404E-4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1</v>
      </c>
      <c r="D562" s="45">
        <v>2</v>
      </c>
      <c r="E562" s="70">
        <f t="shared" si="152"/>
        <v>5.9488399762046404E-4</v>
      </c>
      <c r="F562" s="70">
        <f t="shared" si="153"/>
        <v>1.5479876160990713E-3</v>
      </c>
      <c r="G562" s="67">
        <f t="shared" si="154"/>
        <v>1</v>
      </c>
      <c r="H562" s="68">
        <f t="shared" si="155"/>
        <v>5.9488399762046404E-4</v>
      </c>
    </row>
    <row r="563" spans="1:8" s="69" customFormat="1" ht="15" x14ac:dyDescent="0.2">
      <c r="A563" s="71"/>
      <c r="B563" s="66" t="s">
        <v>573</v>
      </c>
      <c r="C563" s="45">
        <v>8</v>
      </c>
      <c r="D563" s="45">
        <v>0</v>
      </c>
      <c r="E563" s="70">
        <f t="shared" si="152"/>
        <v>4.7590719809637123E-3</v>
      </c>
      <c r="F563" s="70" t="str">
        <f t="shared" si="153"/>
        <v/>
      </c>
      <c r="G563" s="67" t="str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13</v>
      </c>
      <c r="E564" s="70" t="str">
        <f t="shared" ref="E564" si="160">+IF(C564=0,"",C564/C$552)</f>
        <v/>
      </c>
      <c r="F564" s="70">
        <f t="shared" ref="F564" si="161">+IF(D564=0,"",D564/D$552)</f>
        <v>1.0061919504643963E-2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5</v>
      </c>
      <c r="E565" s="70" t="str">
        <f t="shared" si="152"/>
        <v/>
      </c>
      <c r="F565" s="70">
        <f t="shared" si="153"/>
        <v>3.869969040247678E-3</v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30</v>
      </c>
      <c r="E566" s="70" t="str">
        <f t="shared" si="152"/>
        <v/>
      </c>
      <c r="F566" s="70">
        <f t="shared" si="153"/>
        <v>2.3219814241486069E-2</v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1</v>
      </c>
      <c r="E567" s="70" t="str">
        <f t="shared" si="152"/>
        <v/>
      </c>
      <c r="F567" s="70">
        <f t="shared" si="153"/>
        <v>7.7399380804953565E-4</v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18</v>
      </c>
      <c r="D568" s="45">
        <v>23</v>
      </c>
      <c r="E568" s="70">
        <f t="shared" si="152"/>
        <v>1.0707911957168352E-2</v>
      </c>
      <c r="F568" s="70">
        <f t="shared" si="153"/>
        <v>1.780185758513932E-2</v>
      </c>
      <c r="G568" s="67">
        <f t="shared" si="154"/>
        <v>0.27777777777777779</v>
      </c>
      <c r="H568" s="68">
        <f t="shared" si="155"/>
        <v>2.9744199881023203E-3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420</v>
      </c>
      <c r="D570" s="45">
        <v>790</v>
      </c>
      <c r="E570" s="70">
        <f t="shared" si="152"/>
        <v>0.24985127900059489</v>
      </c>
      <c r="F570" s="70">
        <f t="shared" si="153"/>
        <v>0.61145510835913308</v>
      </c>
      <c r="G570" s="67">
        <f t="shared" si="154"/>
        <v>0.88095238095238093</v>
      </c>
      <c r="H570" s="68">
        <f t="shared" si="155"/>
        <v>0.2201070791195717</v>
      </c>
    </row>
    <row r="571" spans="1:8" s="69" customFormat="1" ht="15" x14ac:dyDescent="0.2">
      <c r="A571" s="71"/>
      <c r="B571" s="66" t="s">
        <v>167</v>
      </c>
      <c r="C571" s="45">
        <v>175</v>
      </c>
      <c r="D571" s="45">
        <v>113</v>
      </c>
      <c r="E571" s="70">
        <f t="shared" si="152"/>
        <v>0.10410469958358121</v>
      </c>
      <c r="F571" s="70">
        <f t="shared" si="153"/>
        <v>8.746130030959752E-2</v>
      </c>
      <c r="G571" s="67">
        <f t="shared" si="154"/>
        <v>-0.35428571428571426</v>
      </c>
      <c r="H571" s="68">
        <f t="shared" si="155"/>
        <v>-3.6882807852468766E-2</v>
      </c>
    </row>
    <row r="572" spans="1:8" s="69" customFormat="1" ht="15" x14ac:dyDescent="0.2">
      <c r="A572" s="71"/>
      <c r="B572" s="66" t="s">
        <v>366</v>
      </c>
      <c r="C572" s="45">
        <v>3</v>
      </c>
      <c r="D572" s="45">
        <v>14</v>
      </c>
      <c r="E572" s="70">
        <f t="shared" si="152"/>
        <v>1.784651992861392E-3</v>
      </c>
      <c r="F572" s="70">
        <f t="shared" si="153"/>
        <v>1.0835913312693499E-2</v>
      </c>
      <c r="G572" s="67">
        <f t="shared" si="154"/>
        <v>3.6666666666666665</v>
      </c>
      <c r="H572" s="68">
        <f t="shared" si="155"/>
        <v>6.5437239738251034E-3</v>
      </c>
    </row>
    <row r="573" spans="1:8" s="69" customFormat="1" ht="15" x14ac:dyDescent="0.2">
      <c r="A573" s="71"/>
      <c r="B573" s="66" t="s">
        <v>168</v>
      </c>
      <c r="C573" s="45">
        <v>5</v>
      </c>
      <c r="D573" s="45">
        <v>3</v>
      </c>
      <c r="E573" s="70">
        <f t="shared" si="152"/>
        <v>2.9744199881023199E-3</v>
      </c>
      <c r="F573" s="70">
        <f t="shared" si="153"/>
        <v>2.3219814241486067E-3</v>
      </c>
      <c r="G573" s="67">
        <f t="shared" si="154"/>
        <v>-0.4</v>
      </c>
      <c r="H573" s="68">
        <f t="shared" si="155"/>
        <v>-1.1897679952409281E-3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10</v>
      </c>
      <c r="D575" s="45">
        <v>12</v>
      </c>
      <c r="E575" s="70">
        <f t="shared" si="152"/>
        <v>5.9488399762046397E-3</v>
      </c>
      <c r="F575" s="70">
        <f t="shared" si="153"/>
        <v>9.2879256965944269E-3</v>
      </c>
      <c r="G575" s="67">
        <f t="shared" si="154"/>
        <v>0.2</v>
      </c>
      <c r="H575" s="68">
        <f t="shared" si="155"/>
        <v>1.1897679952409281E-3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9</v>
      </c>
      <c r="D578" s="45">
        <v>5</v>
      </c>
      <c r="E578" s="70">
        <f t="shared" si="152"/>
        <v>5.353955978584176E-3</v>
      </c>
      <c r="F578" s="70">
        <f t="shared" si="153"/>
        <v>3.869969040247678E-3</v>
      </c>
      <c r="G578" s="67">
        <f t="shared" si="154"/>
        <v>-0.44444444444444442</v>
      </c>
      <c r="H578" s="68">
        <f t="shared" si="155"/>
        <v>-2.3795359904818557E-3</v>
      </c>
    </row>
    <row r="579" spans="1:8" s="69" customFormat="1" ht="30" x14ac:dyDescent="0.2">
      <c r="A579" s="71"/>
      <c r="B579" s="66" t="s">
        <v>574</v>
      </c>
      <c r="C579" s="45">
        <v>20</v>
      </c>
      <c r="D579" s="45">
        <v>78</v>
      </c>
      <c r="E579" s="70">
        <f t="shared" si="152"/>
        <v>1.1897679952409279E-2</v>
      </c>
      <c r="F579" s="70">
        <f t="shared" si="153"/>
        <v>6.037151702786378E-2</v>
      </c>
      <c r="G579" s="67">
        <f t="shared" si="154"/>
        <v>2.9</v>
      </c>
      <c r="H579" s="68">
        <f t="shared" si="155"/>
        <v>3.4503271861986907E-2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430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404</v>
      </c>
      <c r="C8" s="40">
        <f>+C18+C71+C161+C329+C552</f>
        <v>1234</v>
      </c>
      <c r="D8" s="41">
        <f>+D18+D71+D161+D329+D552</f>
        <v>1305</v>
      </c>
      <c r="E8" s="42">
        <f>+C8/C$8</f>
        <v>1</v>
      </c>
      <c r="F8" s="42">
        <f>+D8/D$8</f>
        <v>1</v>
      </c>
      <c r="G8" s="42">
        <f>+(D8-C8)/C8</f>
        <v>5.7536466774716369E-2</v>
      </c>
      <c r="H8" s="42">
        <f>+E8*G8</f>
        <v>5.7536466774716369E-2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11</v>
      </c>
      <c r="D9" s="44">
        <f>+D18</f>
        <v>9</v>
      </c>
      <c r="E9" s="27">
        <f>C9/$C$8</f>
        <v>8.9141004862236632E-3</v>
      </c>
      <c r="F9" s="27">
        <f>D9/$D$8</f>
        <v>6.8965517241379309E-3</v>
      </c>
      <c r="G9" s="12">
        <f>+IF(OR(AND(D9=0),(C9=0)),"0",((D9-C9)/C9))</f>
        <v>-0.18181818181818182</v>
      </c>
      <c r="H9" s="11">
        <f>+IF(OR(AND(E9=""),(G9="")),"",E9*G9)</f>
        <v>-1.620745542949757E-3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620</v>
      </c>
      <c r="D10" s="44">
        <f>+D71</f>
        <v>353</v>
      </c>
      <c r="E10" s="27">
        <f>C10/$C$8</f>
        <v>0.50243111831442466</v>
      </c>
      <c r="F10" s="27">
        <f>D10/$D$8</f>
        <v>0.27049808429118771</v>
      </c>
      <c r="G10" s="12">
        <f>+IF(OR(AND(D10=0),(C10=0)),"0",((D10-C10)/C10))</f>
        <v>-0.4306451612903226</v>
      </c>
      <c r="H10" s="11">
        <f>+IF(OR(AND(E10=""),(G10="")),"",E10*G10)</f>
        <v>-0.21636952998379255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195</v>
      </c>
      <c r="D11" s="44">
        <f>+D161</f>
        <v>134</v>
      </c>
      <c r="E11" s="27">
        <f>C11/$C$8</f>
        <v>0.15802269043760131</v>
      </c>
      <c r="F11" s="27">
        <f>D11/$D$8</f>
        <v>0.10268199233716475</v>
      </c>
      <c r="G11" s="12">
        <f>+IF(OR(AND(D11=0),(C11=0)),"0",((D11-C11)/C11))</f>
        <v>-0.31282051282051282</v>
      </c>
      <c r="H11" s="11">
        <f>+IF(OR(AND(E11=""),(G11="")),"",E11*G11)</f>
        <v>-4.943273905996759E-2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348</v>
      </c>
      <c r="D12" s="44">
        <f>+D329</f>
        <v>542</v>
      </c>
      <c r="E12" s="27">
        <f>C12/$C$8</f>
        <v>0.28200972447325767</v>
      </c>
      <c r="F12" s="27">
        <f>D12/$D$8</f>
        <v>0.41532567049808428</v>
      </c>
      <c r="G12" s="12">
        <f>+IF(OR(AND(D12=0),(C12=0)),"0",((D12-C12)/C12))</f>
        <v>0.55747126436781613</v>
      </c>
      <c r="H12" s="11">
        <f>+IF(OR(AND(E12=""),(G12="")),"",E12*G12)</f>
        <v>0.15721231766612642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60</v>
      </c>
      <c r="D13" s="29">
        <f>+D552</f>
        <v>267</v>
      </c>
      <c r="E13" s="27">
        <f>C13/$C$8</f>
        <v>4.8622366288492709E-2</v>
      </c>
      <c r="F13" s="27">
        <f>D13/$D$8</f>
        <v>0.2045977011494253</v>
      </c>
      <c r="G13" s="12">
        <f>+IF(OR(AND(D13=0),(C13=0)),"0",((D13-C13)/C13))</f>
        <v>3.45</v>
      </c>
      <c r="H13" s="11">
        <f>+IF(OR(AND(E13=""),(G13="")),"",E13*G13)</f>
        <v>0.16774716369529985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11</v>
      </c>
      <c r="D18" s="41">
        <f>SUM(D19:D65)</f>
        <v>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-0.18181818181818182</v>
      </c>
      <c r="H18" s="42">
        <f>+IF(OR(AND(E18=""),(G18="")),"",E18*G18)</f>
        <v>-0.18181818181818182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0</v>
      </c>
      <c r="E26" s="11">
        <f t="shared" si="0"/>
        <v>0.27272727272727271</v>
      </c>
      <c r="F26" s="11" t="str">
        <f t="shared" si="1"/>
        <v/>
      </c>
      <c r="G26" s="12" t="str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0</v>
      </c>
      <c r="D27" s="7">
        <v>1</v>
      </c>
      <c r="E27" s="11" t="str">
        <f t="shared" si="0"/>
        <v/>
      </c>
      <c r="F27" s="11">
        <f t="shared" si="1"/>
        <v>0.1111111111111111</v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5</v>
      </c>
      <c r="D29" s="7">
        <v>4</v>
      </c>
      <c r="E29" s="11">
        <f t="shared" si="0"/>
        <v>0.45454545454545453</v>
      </c>
      <c r="F29" s="11">
        <f t="shared" si="1"/>
        <v>0.44444444444444442</v>
      </c>
      <c r="G29" s="12">
        <f t="shared" si="2"/>
        <v>-0.2</v>
      </c>
      <c r="H29" s="15">
        <f t="shared" si="3"/>
        <v>-9.0909090909090912E-2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2</v>
      </c>
      <c r="D35" s="7">
        <v>2</v>
      </c>
      <c r="E35" s="11">
        <f t="shared" si="0"/>
        <v>0.18181818181818182</v>
      </c>
      <c r="F35" s="11">
        <f t="shared" si="1"/>
        <v>0.22222222222222221</v>
      </c>
      <c r="G35" s="12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0</v>
      </c>
      <c r="D49" s="7">
        <v>1</v>
      </c>
      <c r="E49" s="11" t="str">
        <f t="shared" si="0"/>
        <v/>
      </c>
      <c r="F49" s="11">
        <f t="shared" si="1"/>
        <v>0.1111111111111111</v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1</v>
      </c>
      <c r="D61" s="7">
        <v>1</v>
      </c>
      <c r="E61" s="11">
        <f t="shared" si="0"/>
        <v>9.0909090909090912E-2</v>
      </c>
      <c r="F61" s="11">
        <f t="shared" si="1"/>
        <v>0.1111111111111111</v>
      </c>
      <c r="G61" s="12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620</v>
      </c>
      <c r="D71" s="41">
        <f>SUM(D72:D155)</f>
        <v>353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-0.4306451612903226</v>
      </c>
      <c r="H71" s="42">
        <f>+IF(OR(AND(E71=""),(G71="")),"",E71*G71)</f>
        <v>-0.4306451612903226</v>
      </c>
    </row>
    <row r="72" spans="1:8" ht="15" x14ac:dyDescent="0.2">
      <c r="B72" s="5" t="s">
        <v>472</v>
      </c>
      <c r="C72" s="7">
        <v>3</v>
      </c>
      <c r="D72" s="7">
        <v>1</v>
      </c>
      <c r="E72" s="13">
        <f>+IF(C72=0,"",C72/C$71)</f>
        <v>4.8387096774193551E-3</v>
      </c>
      <c r="F72" s="13">
        <f>+IF(D72=0,"",D72/D$71)</f>
        <v>2.8328611898016999E-3</v>
      </c>
      <c r="G72" s="12">
        <f>+IF(OR(AND(D72=0),(C72=0)),"0",((D72-C72)/C72))</f>
        <v>-0.66666666666666663</v>
      </c>
      <c r="H72" s="15">
        <f>+IF(OR(AND(E72=""),(G72="")),"",E72*G72)</f>
        <v>-3.2258064516129032E-3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</v>
      </c>
      <c r="D75" s="45">
        <v>1</v>
      </c>
      <c r="E75" s="70">
        <f t="shared" si="8"/>
        <v>1.6129032258064516E-3</v>
      </c>
      <c r="F75" s="70">
        <f t="shared" si="9"/>
        <v>2.8328611898016999E-3</v>
      </c>
      <c r="G75" s="67">
        <f t="shared" si="10"/>
        <v>0</v>
      </c>
      <c r="H75" s="68">
        <f t="shared" si="11"/>
        <v>0</v>
      </c>
    </row>
    <row r="76" spans="1:8" s="69" customFormat="1" ht="15" x14ac:dyDescent="0.2">
      <c r="A76" s="71"/>
      <c r="B76" s="66" t="s">
        <v>193</v>
      </c>
      <c r="C76" s="45">
        <v>20</v>
      </c>
      <c r="D76" s="45">
        <v>0</v>
      </c>
      <c r="E76" s="70">
        <f t="shared" si="8"/>
        <v>3.2258064516129031E-2</v>
      </c>
      <c r="F76" s="70" t="str">
        <f t="shared" si="9"/>
        <v/>
      </c>
      <c r="G76" s="67" t="str">
        <f t="shared" si="10"/>
        <v>0</v>
      </c>
      <c r="H76" s="68">
        <f t="shared" si="11"/>
        <v>0</v>
      </c>
    </row>
    <row r="77" spans="1:8" s="69" customFormat="1" ht="15" x14ac:dyDescent="0.2">
      <c r="A77" s="71"/>
      <c r="B77" s="66" t="s">
        <v>21</v>
      </c>
      <c r="C77" s="45">
        <v>11</v>
      </c>
      <c r="D77" s="45">
        <v>0</v>
      </c>
      <c r="E77" s="70">
        <f t="shared" si="8"/>
        <v>1.7741935483870968E-2</v>
      </c>
      <c r="F77" s="70" t="str">
        <f t="shared" si="9"/>
        <v/>
      </c>
      <c r="G77" s="67" t="str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0</v>
      </c>
      <c r="E78" s="70" t="str">
        <f t="shared" ref="E78" si="16">+IF(C78=0,"",C78/C$71)</f>
        <v/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1</v>
      </c>
      <c r="E81" s="70" t="str">
        <f t="shared" si="8"/>
        <v/>
      </c>
      <c r="F81" s="70">
        <f t="shared" si="9"/>
        <v>2.8328611898016999E-3</v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0</v>
      </c>
      <c r="E83" s="70">
        <f t="shared" si="8"/>
        <v>1.6129032258064516E-3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2</v>
      </c>
      <c r="D85" s="45">
        <v>0</v>
      </c>
      <c r="E85" s="70">
        <f t="shared" si="8"/>
        <v>3.2258064516129032E-3</v>
      </c>
      <c r="F85" s="70" t="str">
        <f t="shared" si="9"/>
        <v/>
      </c>
      <c r="G85" s="67" t="str">
        <f t="shared" si="10"/>
        <v>0</v>
      </c>
      <c r="H85" s="68">
        <f t="shared" si="11"/>
        <v>0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2.8328611898016999E-3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</v>
      </c>
      <c r="D87" s="7">
        <v>4</v>
      </c>
      <c r="E87" s="13">
        <f t="shared" si="8"/>
        <v>1.6129032258064516E-3</v>
      </c>
      <c r="F87" s="13">
        <f t="shared" si="9"/>
        <v>1.1331444759206799E-2</v>
      </c>
      <c r="G87" s="12">
        <f t="shared" si="10"/>
        <v>3</v>
      </c>
      <c r="H87" s="15">
        <f t="shared" si="11"/>
        <v>4.8387096774193551E-3</v>
      </c>
    </row>
    <row r="88" spans="1:8" ht="15" x14ac:dyDescent="0.2">
      <c r="B88" s="5" t="s">
        <v>200</v>
      </c>
      <c r="C88" s="7">
        <v>1</v>
      </c>
      <c r="D88" s="7">
        <v>0</v>
      </c>
      <c r="E88" s="13">
        <f t="shared" si="8"/>
        <v>1.6129032258064516E-3</v>
      </c>
      <c r="F88" s="13" t="str">
        <f t="shared" si="9"/>
        <v/>
      </c>
      <c r="G88" s="12" t="str">
        <f t="shared" si="10"/>
        <v>0</v>
      </c>
      <c r="H88" s="15">
        <f t="shared" si="11"/>
        <v>0</v>
      </c>
    </row>
    <row r="89" spans="1:8" ht="15" x14ac:dyDescent="0.2">
      <c r="B89" s="5" t="s">
        <v>26</v>
      </c>
      <c r="C89" s="7">
        <v>1</v>
      </c>
      <c r="D89" s="7">
        <v>1</v>
      </c>
      <c r="E89" s="13">
        <f t="shared" si="8"/>
        <v>1.6129032258064516E-3</v>
      </c>
      <c r="F89" s="13">
        <f t="shared" si="9"/>
        <v>2.8328611898016999E-3</v>
      </c>
      <c r="G89" s="12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0</v>
      </c>
      <c r="E94" s="70">
        <f t="shared" si="8"/>
        <v>1.6129032258064516E-3</v>
      </c>
      <c r="F94" s="70" t="str">
        <f t="shared" si="9"/>
        <v/>
      </c>
      <c r="G94" s="67" t="str">
        <f t="shared" si="10"/>
        <v>0</v>
      </c>
      <c r="H94" s="68">
        <f t="shared" si="11"/>
        <v>0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0</v>
      </c>
      <c r="D98" s="45">
        <v>0</v>
      </c>
      <c r="E98" s="70" t="str">
        <f t="shared" si="8"/>
        <v/>
      </c>
      <c r="F98" s="70" t="str">
        <f t="shared" si="9"/>
        <v/>
      </c>
      <c r="G98" s="67" t="str">
        <f t="shared" si="10"/>
        <v>0</v>
      </c>
      <c r="H98" s="68" t="str">
        <f t="shared" si="11"/>
        <v/>
      </c>
    </row>
    <row r="99" spans="1:8" s="69" customFormat="1" ht="15" x14ac:dyDescent="0.2">
      <c r="A99" s="71"/>
      <c r="B99" s="66" t="s">
        <v>475</v>
      </c>
      <c r="C99" s="45">
        <v>1</v>
      </c>
      <c r="D99" s="45">
        <v>0</v>
      </c>
      <c r="E99" s="70">
        <f t="shared" si="8"/>
        <v>1.6129032258064516E-3</v>
      </c>
      <c r="F99" s="70" t="str">
        <f t="shared" si="9"/>
        <v/>
      </c>
      <c r="G99" s="67" t="str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1</v>
      </c>
      <c r="E102" s="70" t="str">
        <f t="shared" si="8"/>
        <v/>
      </c>
      <c r="F102" s="70">
        <f t="shared" si="9"/>
        <v>2.8328611898016999E-3</v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0</v>
      </c>
      <c r="D109" s="7">
        <v>2</v>
      </c>
      <c r="E109" s="13" t="str">
        <f t="shared" si="8"/>
        <v/>
      </c>
      <c r="F109" s="13">
        <f t="shared" si="9"/>
        <v>5.6657223796033997E-3</v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1.6129032258064516E-3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1</v>
      </c>
      <c r="D118" s="7">
        <v>0</v>
      </c>
      <c r="E118" s="13">
        <f t="shared" si="8"/>
        <v>1.6129032258064516E-3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1</v>
      </c>
      <c r="D119" s="7">
        <v>0</v>
      </c>
      <c r="E119" s="13">
        <f t="shared" si="8"/>
        <v>1.6129032258064516E-3</v>
      </c>
      <c r="F119" s="13" t="str">
        <f t="shared" si="9"/>
        <v/>
      </c>
      <c r="G119" s="12" t="str">
        <f t="shared" si="10"/>
        <v>0</v>
      </c>
      <c r="H119" s="15">
        <f t="shared" si="11"/>
        <v>0</v>
      </c>
    </row>
    <row r="120" spans="2:8" ht="15" x14ac:dyDescent="0.2">
      <c r="B120" s="5" t="s">
        <v>216</v>
      </c>
      <c r="C120" s="7">
        <v>8</v>
      </c>
      <c r="D120" s="7">
        <v>0</v>
      </c>
      <c r="E120" s="13">
        <f t="shared" si="8"/>
        <v>1.2903225806451613E-2</v>
      </c>
      <c r="F120" s="13" t="str">
        <f t="shared" si="9"/>
        <v/>
      </c>
      <c r="G120" s="12" t="str">
        <f t="shared" si="10"/>
        <v>0</v>
      </c>
      <c r="H120" s="15">
        <f t="shared" si="11"/>
        <v>0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6</v>
      </c>
      <c r="D122" s="7">
        <v>3</v>
      </c>
      <c r="E122" s="13">
        <f t="shared" si="8"/>
        <v>9.6774193548387101E-3</v>
      </c>
      <c r="F122" s="13">
        <f t="shared" si="9"/>
        <v>8.4985835694051E-3</v>
      </c>
      <c r="G122" s="12">
        <f t="shared" si="10"/>
        <v>-0.5</v>
      </c>
      <c r="H122" s="15">
        <f t="shared" si="11"/>
        <v>-4.8387096774193551E-3</v>
      </c>
    </row>
    <row r="123" spans="2:8" ht="15" x14ac:dyDescent="0.2">
      <c r="B123" s="5" t="s">
        <v>217</v>
      </c>
      <c r="C123" s="7">
        <v>1</v>
      </c>
      <c r="D123" s="7">
        <v>1</v>
      </c>
      <c r="E123" s="13">
        <f t="shared" si="8"/>
        <v>1.6129032258064516E-3</v>
      </c>
      <c r="F123" s="13">
        <f t="shared" si="9"/>
        <v>2.8328611898016999E-3</v>
      </c>
      <c r="G123" s="12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1</v>
      </c>
      <c r="D124" s="7">
        <v>0</v>
      </c>
      <c r="E124" s="13">
        <f t="shared" si="8"/>
        <v>1.6129032258064516E-3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487</v>
      </c>
      <c r="D125" s="7">
        <v>329</v>
      </c>
      <c r="E125" s="13">
        <f t="shared" si="8"/>
        <v>0.78548387096774197</v>
      </c>
      <c r="F125" s="13">
        <f t="shared" si="9"/>
        <v>0.93201133144475923</v>
      </c>
      <c r="G125" s="12">
        <f t="shared" si="10"/>
        <v>-0.32443531827515398</v>
      </c>
      <c r="H125" s="15">
        <f t="shared" si="11"/>
        <v>-0.25483870967741934</v>
      </c>
    </row>
    <row r="126" spans="2:8" ht="15" x14ac:dyDescent="0.2">
      <c r="B126" s="5" t="s">
        <v>218</v>
      </c>
      <c r="C126" s="7">
        <v>0</v>
      </c>
      <c r="D126" s="7">
        <v>0</v>
      </c>
      <c r="E126" s="13" t="str">
        <f t="shared" si="8"/>
        <v/>
      </c>
      <c r="F126" s="13" t="str">
        <f t="shared" si="9"/>
        <v/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36</v>
      </c>
      <c r="D128" s="7">
        <v>0</v>
      </c>
      <c r="E128" s="13">
        <f t="shared" si="8"/>
        <v>5.8064516129032261E-2</v>
      </c>
      <c r="F128" s="13" t="str">
        <f t="shared" si="9"/>
        <v/>
      </c>
      <c r="G128" s="12" t="str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</v>
      </c>
      <c r="D131" s="7">
        <v>0</v>
      </c>
      <c r="E131" s="13">
        <f t="shared" si="8"/>
        <v>3.2258064516129032E-3</v>
      </c>
      <c r="F131" s="13" t="str">
        <f t="shared" si="9"/>
        <v/>
      </c>
      <c r="G131" s="12" t="str">
        <f t="shared" si="10"/>
        <v>0</v>
      </c>
      <c r="H131" s="15">
        <f t="shared" si="11"/>
        <v>0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0</v>
      </c>
      <c r="D137" s="7">
        <v>5</v>
      </c>
      <c r="E137" s="13" t="str">
        <f t="shared" si="8"/>
        <v/>
      </c>
      <c r="F137" s="13">
        <f t="shared" si="9"/>
        <v>1.4164305949008499E-2</v>
      </c>
      <c r="G137" s="12" t="str">
        <f t="shared" si="10"/>
        <v>0</v>
      </c>
      <c r="H137" s="15" t="str">
        <f t="shared" si="11"/>
        <v/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</v>
      </c>
      <c r="D139" s="7">
        <v>3</v>
      </c>
      <c r="E139" s="13">
        <f t="shared" si="8"/>
        <v>1.6129032258064516E-3</v>
      </c>
      <c r="F139" s="13">
        <f t="shared" si="9"/>
        <v>8.4985835694051E-3</v>
      </c>
      <c r="G139" s="12">
        <f t="shared" si="10"/>
        <v>2</v>
      </c>
      <c r="H139" s="15">
        <f t="shared" si="11"/>
        <v>3.2258064516129032E-3</v>
      </c>
    </row>
    <row r="140" spans="1:8" ht="15" x14ac:dyDescent="0.2">
      <c r="B140" s="5" t="s">
        <v>46</v>
      </c>
      <c r="C140" s="7">
        <v>1</v>
      </c>
      <c r="D140" s="7">
        <v>0</v>
      </c>
      <c r="E140" s="13">
        <f t="shared" si="8"/>
        <v>1.6129032258064516E-3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2</v>
      </c>
      <c r="D144" s="7">
        <v>0</v>
      </c>
      <c r="E144" s="13">
        <f t="shared" si="36"/>
        <v>3.2258064516129032E-3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4.5161290322580643E-2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1</v>
      </c>
      <c r="D149" s="7">
        <v>0</v>
      </c>
      <c r="E149" s="13">
        <f t="shared" si="36"/>
        <v>1.6129032258064516E-3</v>
      </c>
      <c r="F149" s="13" t="str">
        <f t="shared" si="37"/>
        <v/>
      </c>
      <c r="G149" s="12" t="str">
        <f t="shared" si="38"/>
        <v>0</v>
      </c>
      <c r="H149" s="15">
        <f t="shared" si="39"/>
        <v>0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195</v>
      </c>
      <c r="D161" s="41">
        <f>SUM(D162:D323)</f>
        <v>134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-0.31282051282051282</v>
      </c>
      <c r="H161" s="42">
        <f>+IF(OR(AND(E161=""),(G161="")),"",E161*G161)</f>
        <v>-0.31282051282051282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1</v>
      </c>
      <c r="E162" s="70">
        <f>+IF(C162=0,"",C162/C$161)</f>
        <v>1.5384615384615385E-2</v>
      </c>
      <c r="F162" s="70">
        <f>+IF(D162=0,"",D162/D$161)</f>
        <v>7.462686567164179E-3</v>
      </c>
      <c r="G162" s="67">
        <f>+IF(OR(AND(D162=0),(C162=0)),"0",((D162-C162)/C162))</f>
        <v>-0.66666666666666663</v>
      </c>
      <c r="H162" s="68">
        <f>+IF(OR(AND(E162=""),(G162="")),"",E162*G162)</f>
        <v>-1.0256410256410256E-2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8</v>
      </c>
      <c r="E164" s="70" t="str">
        <f t="shared" si="44"/>
        <v/>
      </c>
      <c r="F164" s="70">
        <f t="shared" si="45"/>
        <v>5.9701492537313432E-2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</v>
      </c>
      <c r="D166" s="45">
        <v>1</v>
      </c>
      <c r="E166" s="70">
        <f t="shared" si="44"/>
        <v>5.1282051282051282E-3</v>
      </c>
      <c r="F166" s="70">
        <f t="shared" si="45"/>
        <v>7.462686567164179E-3</v>
      </c>
      <c r="G166" s="67">
        <f t="shared" si="46"/>
        <v>0</v>
      </c>
      <c r="H166" s="68">
        <f t="shared" si="47"/>
        <v>0</v>
      </c>
    </row>
    <row r="167" spans="1:8" s="69" customFormat="1" ht="15" x14ac:dyDescent="0.2">
      <c r="A167" s="71"/>
      <c r="B167" s="72" t="s">
        <v>49</v>
      </c>
      <c r="C167" s="45">
        <v>16</v>
      </c>
      <c r="D167" s="45">
        <v>18</v>
      </c>
      <c r="E167" s="70">
        <f t="shared" si="44"/>
        <v>8.2051282051282051E-2</v>
      </c>
      <c r="F167" s="70">
        <f t="shared" si="45"/>
        <v>0.13432835820895522</v>
      </c>
      <c r="G167" s="67">
        <f t="shared" si="46"/>
        <v>0.125</v>
      </c>
      <c r="H167" s="68">
        <f t="shared" si="47"/>
        <v>1.0256410256410256E-2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2</v>
      </c>
      <c r="D169" s="45">
        <v>1</v>
      </c>
      <c r="E169" s="70">
        <f t="shared" si="44"/>
        <v>1.0256410256410256E-2</v>
      </c>
      <c r="F169" s="70">
        <f t="shared" si="45"/>
        <v>7.462686567164179E-3</v>
      </c>
      <c r="G169" s="67">
        <f t="shared" si="46"/>
        <v>-0.5</v>
      </c>
      <c r="H169" s="68">
        <f t="shared" si="47"/>
        <v>-5.1282051282051282E-3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</v>
      </c>
      <c r="D176" s="45">
        <v>0</v>
      </c>
      <c r="E176" s="70">
        <f t="shared" si="44"/>
        <v>5.1282051282051282E-3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0</v>
      </c>
      <c r="E186" s="70" t="str">
        <f t="shared" si="44"/>
        <v/>
      </c>
      <c r="F186" s="70" t="str">
        <f t="shared" si="45"/>
        <v/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2</v>
      </c>
      <c r="E187" s="70" t="str">
        <f t="shared" ref="E187" si="56">+IF(C187=0,"",C187/C$161)</f>
        <v/>
      </c>
      <c r="F187" s="70">
        <f t="shared" ref="F187" si="57">+IF(D187=0,"",D187/D$161)</f>
        <v>1.4925373134328358E-2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0</v>
      </c>
      <c r="D188" s="45">
        <v>0</v>
      </c>
      <c r="E188" s="70" t="str">
        <f t="shared" si="44"/>
        <v/>
      </c>
      <c r="F188" s="70" t="str">
        <f t="shared" si="45"/>
        <v/>
      </c>
      <c r="G188" s="67" t="str">
        <f t="shared" si="46"/>
        <v>0</v>
      </c>
      <c r="H188" s="68" t="str">
        <f t="shared" si="47"/>
        <v/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0</v>
      </c>
      <c r="E189" s="70" t="str">
        <f t="shared" si="44"/>
        <v/>
      </c>
      <c r="F189" s="70" t="str">
        <f t="shared" si="45"/>
        <v/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2</v>
      </c>
      <c r="D190" s="45">
        <v>3</v>
      </c>
      <c r="E190" s="70">
        <f t="shared" si="44"/>
        <v>1.0256410256410256E-2</v>
      </c>
      <c r="F190" s="70">
        <f t="shared" si="45"/>
        <v>2.2388059701492536E-2</v>
      </c>
      <c r="G190" s="67">
        <f t="shared" si="46"/>
        <v>0.5</v>
      </c>
      <c r="H190" s="68">
        <f t="shared" si="47"/>
        <v>5.1282051282051282E-3</v>
      </c>
    </row>
    <row r="191" spans="1:8" s="69" customFormat="1" ht="15" x14ac:dyDescent="0.2">
      <c r="A191" s="71"/>
      <c r="B191" s="72" t="s">
        <v>239</v>
      </c>
      <c r="C191" s="45">
        <v>2</v>
      </c>
      <c r="D191" s="45">
        <v>1</v>
      </c>
      <c r="E191" s="70">
        <f t="shared" si="44"/>
        <v>1.0256410256410256E-2</v>
      </c>
      <c r="F191" s="70">
        <f t="shared" si="45"/>
        <v>7.462686567164179E-3</v>
      </c>
      <c r="G191" s="67">
        <f t="shared" si="46"/>
        <v>-0.5</v>
      </c>
      <c r="H191" s="68">
        <f t="shared" si="47"/>
        <v>-5.1282051282051282E-3</v>
      </c>
    </row>
    <row r="192" spans="1:8" s="69" customFormat="1" ht="15" x14ac:dyDescent="0.2">
      <c r="A192" s="71"/>
      <c r="B192" s="72" t="s">
        <v>489</v>
      </c>
      <c r="C192" s="45">
        <v>0</v>
      </c>
      <c r="D192" s="45">
        <v>2</v>
      </c>
      <c r="E192" s="70" t="str">
        <f t="shared" si="44"/>
        <v/>
      </c>
      <c r="F192" s="70">
        <f t="shared" si="45"/>
        <v>1.4925373134328358E-2</v>
      </c>
      <c r="G192" s="67" t="str">
        <f t="shared" si="46"/>
        <v>0</v>
      </c>
      <c r="H192" s="68" t="str">
        <f t="shared" si="47"/>
        <v/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1</v>
      </c>
      <c r="D196" s="45"/>
      <c r="E196" s="70">
        <f t="shared" si="44"/>
        <v>5.1282051282051282E-3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1</v>
      </c>
      <c r="D198" s="45">
        <v>1</v>
      </c>
      <c r="E198" s="70">
        <f t="shared" si="44"/>
        <v>5.1282051282051282E-3</v>
      </c>
      <c r="F198" s="70">
        <f t="shared" si="45"/>
        <v>7.462686567164179E-3</v>
      </c>
      <c r="G198" s="67">
        <f t="shared" si="46"/>
        <v>0</v>
      </c>
      <c r="H198" s="68">
        <f t="shared" si="47"/>
        <v>0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4</v>
      </c>
      <c r="D201" s="45">
        <v>8</v>
      </c>
      <c r="E201" s="70">
        <f t="shared" si="44"/>
        <v>2.0512820512820513E-2</v>
      </c>
      <c r="F201" s="70">
        <f t="shared" si="45"/>
        <v>5.9701492537313432E-2</v>
      </c>
      <c r="G201" s="67">
        <f t="shared" si="46"/>
        <v>1</v>
      </c>
      <c r="H201" s="68">
        <f t="shared" si="47"/>
        <v>2.0512820512820513E-2</v>
      </c>
    </row>
    <row r="202" spans="1:8" s="69" customFormat="1" ht="15" x14ac:dyDescent="0.2">
      <c r="A202" s="71"/>
      <c r="B202" s="72" t="s">
        <v>245</v>
      </c>
      <c r="C202" s="45">
        <v>2</v>
      </c>
      <c r="D202" s="45">
        <v>2</v>
      </c>
      <c r="E202" s="70">
        <f t="shared" si="44"/>
        <v>1.0256410256410256E-2</v>
      </c>
      <c r="F202" s="70">
        <f t="shared" si="45"/>
        <v>1.4925373134328358E-2</v>
      </c>
      <c r="G202" s="67">
        <f t="shared" si="46"/>
        <v>0</v>
      </c>
      <c r="H202" s="68">
        <f t="shared" si="47"/>
        <v>0</v>
      </c>
    </row>
    <row r="203" spans="1:8" s="69" customFormat="1" ht="30" x14ac:dyDescent="0.2">
      <c r="A203" s="71"/>
      <c r="B203" s="72" t="s">
        <v>246</v>
      </c>
      <c r="C203" s="45">
        <v>3</v>
      </c>
      <c r="D203" s="45">
        <v>1</v>
      </c>
      <c r="E203" s="70">
        <f t="shared" si="44"/>
        <v>1.5384615384615385E-2</v>
      </c>
      <c r="F203" s="70">
        <f t="shared" si="45"/>
        <v>7.462686567164179E-3</v>
      </c>
      <c r="G203" s="67">
        <f t="shared" si="46"/>
        <v>-0.66666666666666663</v>
      </c>
      <c r="H203" s="68">
        <f t="shared" si="47"/>
        <v>-1.0256410256410256E-2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4</v>
      </c>
      <c r="E211" s="70">
        <f t="shared" si="44"/>
        <v>5.1282051282051282E-3</v>
      </c>
      <c r="F211" s="70">
        <f t="shared" si="45"/>
        <v>2.9850746268656716E-2</v>
      </c>
      <c r="G211" s="67">
        <f t="shared" si="46"/>
        <v>3</v>
      </c>
      <c r="H211" s="68">
        <f t="shared" si="47"/>
        <v>1.5384615384615385E-2</v>
      </c>
    </row>
    <row r="212" spans="1:8" s="69" customFormat="1" ht="15" x14ac:dyDescent="0.2">
      <c r="A212" s="71"/>
      <c r="B212" s="72" t="s">
        <v>250</v>
      </c>
      <c r="C212" s="45">
        <v>4</v>
      </c>
      <c r="D212" s="45">
        <v>4</v>
      </c>
      <c r="E212" s="70">
        <f t="shared" si="44"/>
        <v>2.0512820512820513E-2</v>
      </c>
      <c r="F212" s="70">
        <f t="shared" si="45"/>
        <v>2.9850746268656716E-2</v>
      </c>
      <c r="G212" s="67">
        <f t="shared" si="46"/>
        <v>0</v>
      </c>
      <c r="H212" s="68">
        <f t="shared" si="47"/>
        <v>0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76</v>
      </c>
      <c r="D224" s="45">
        <v>5</v>
      </c>
      <c r="E224" s="70">
        <f t="shared" si="44"/>
        <v>0.38974358974358975</v>
      </c>
      <c r="F224" s="70">
        <f t="shared" si="45"/>
        <v>3.7313432835820892E-2</v>
      </c>
      <c r="G224" s="67">
        <f t="shared" si="46"/>
        <v>-0.93421052631578949</v>
      </c>
      <c r="H224" s="68">
        <f t="shared" si="47"/>
        <v>-0.36410256410256409</v>
      </c>
    </row>
    <row r="225" spans="1:8" s="69" customFormat="1" ht="15" x14ac:dyDescent="0.2">
      <c r="A225" s="71"/>
      <c r="B225" s="72" t="s">
        <v>64</v>
      </c>
      <c r="C225" s="45">
        <v>10</v>
      </c>
      <c r="D225" s="45">
        <v>0</v>
      </c>
      <c r="E225" s="70">
        <f t="shared" si="44"/>
        <v>5.128205128205128E-2</v>
      </c>
      <c r="F225" s="70" t="str">
        <f t="shared" si="45"/>
        <v/>
      </c>
      <c r="G225" s="67" t="str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3</v>
      </c>
      <c r="E227" s="70">
        <f t="shared" si="44"/>
        <v>5.1282051282051282E-3</v>
      </c>
      <c r="F227" s="70">
        <f t="shared" si="45"/>
        <v>2.2388059701492536E-2</v>
      </c>
      <c r="G227" s="67">
        <f t="shared" si="46"/>
        <v>2</v>
      </c>
      <c r="H227" s="68">
        <f t="shared" si="47"/>
        <v>1.0256410256410256E-2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1</v>
      </c>
      <c r="D230" s="45">
        <v>0</v>
      </c>
      <c r="E230" s="70">
        <f t="shared" si="44"/>
        <v>5.1282051282051282E-3</v>
      </c>
      <c r="F230" s="70" t="str">
        <f t="shared" si="45"/>
        <v/>
      </c>
      <c r="G230" s="67" t="str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</v>
      </c>
      <c r="D245" s="45"/>
      <c r="E245" s="70">
        <f t="shared" si="68"/>
        <v>5.1282051282051282E-3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11</v>
      </c>
      <c r="D248" s="45"/>
      <c r="E248" s="70">
        <f t="shared" si="68"/>
        <v>5.6410256410256411E-2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20</v>
      </c>
      <c r="D253" s="45">
        <v>11</v>
      </c>
      <c r="E253" s="70">
        <f t="shared" si="68"/>
        <v>0.10256410256410256</v>
      </c>
      <c r="F253" s="70">
        <f t="shared" si="69"/>
        <v>8.2089552238805971E-2</v>
      </c>
      <c r="G253" s="67">
        <f t="shared" si="70"/>
        <v>-0.45</v>
      </c>
      <c r="H253" s="68">
        <f t="shared" si="71"/>
        <v>-4.6153846153846156E-2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</v>
      </c>
      <c r="E260" s="70" t="str">
        <f t="shared" si="76"/>
        <v/>
      </c>
      <c r="F260" s="70">
        <f t="shared" si="77"/>
        <v>1.4925373134328358E-2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2</v>
      </c>
      <c r="D262" s="45">
        <v>0</v>
      </c>
      <c r="E262" s="70">
        <f t="shared" si="68"/>
        <v>1.0256410256410256E-2</v>
      </c>
      <c r="F262" s="70" t="str">
        <f t="shared" si="69"/>
        <v/>
      </c>
      <c r="G262" s="67" t="str">
        <f t="shared" si="70"/>
        <v>0</v>
      </c>
      <c r="H262" s="68">
        <f t="shared" si="71"/>
        <v>0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1</v>
      </c>
      <c r="D264" s="45">
        <v>2</v>
      </c>
      <c r="E264" s="70">
        <f t="shared" si="68"/>
        <v>5.1282051282051282E-3</v>
      </c>
      <c r="F264" s="70">
        <f t="shared" si="69"/>
        <v>1.4925373134328358E-2</v>
      </c>
      <c r="G264" s="67">
        <f t="shared" si="70"/>
        <v>1</v>
      </c>
      <c r="H264" s="68">
        <f t="shared" si="71"/>
        <v>5.1282051282051282E-3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2</v>
      </c>
      <c r="E266" s="70" t="str">
        <f t="shared" ref="E266" si="80">+IF(C266=0,"",C266/C$161)</f>
        <v/>
      </c>
      <c r="F266" s="70">
        <f t="shared" ref="F266" si="81">+IF(D266=0,"",D266/D$161)</f>
        <v>1.4925373134328358E-2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26</v>
      </c>
      <c r="E269" s="70">
        <f t="shared" si="68"/>
        <v>5.1282051282051282E-3</v>
      </c>
      <c r="F269" s="70">
        <f t="shared" si="69"/>
        <v>0.19402985074626866</v>
      </c>
      <c r="G269" s="67">
        <f t="shared" si="70"/>
        <v>25</v>
      </c>
      <c r="H269" s="68">
        <f t="shared" si="71"/>
        <v>0.12820512820512819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6</v>
      </c>
      <c r="E271" s="70" t="str">
        <f t="shared" si="68"/>
        <v/>
      </c>
      <c r="F271" s="70">
        <f t="shared" si="69"/>
        <v>4.4776119402985072E-2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2</v>
      </c>
      <c r="D272" s="45">
        <v>0</v>
      </c>
      <c r="E272" s="70">
        <f t="shared" si="68"/>
        <v>1.0256410256410256E-2</v>
      </c>
      <c r="F272" s="70" t="str">
        <f t="shared" si="69"/>
        <v/>
      </c>
      <c r="G272" s="67" t="str">
        <f t="shared" si="70"/>
        <v>0</v>
      </c>
      <c r="H272" s="68">
        <f t="shared" si="71"/>
        <v>0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2</v>
      </c>
      <c r="E273" s="70" t="str">
        <f t="shared" si="68"/>
        <v/>
      </c>
      <c r="F273" s="70">
        <f t="shared" si="69"/>
        <v>1.4925373134328358E-2</v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3</v>
      </c>
      <c r="D276" s="45">
        <v>3</v>
      </c>
      <c r="E276" s="70">
        <f t="shared" si="68"/>
        <v>1.5384615384615385E-2</v>
      </c>
      <c r="F276" s="70">
        <f t="shared" si="69"/>
        <v>2.2388059701492536E-2</v>
      </c>
      <c r="G276" s="67">
        <f t="shared" si="70"/>
        <v>0</v>
      </c>
      <c r="H276" s="68">
        <f t="shared" si="71"/>
        <v>0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3</v>
      </c>
      <c r="D282" s="45">
        <v>7</v>
      </c>
      <c r="E282" s="70">
        <f t="shared" si="68"/>
        <v>1.5384615384615385E-2</v>
      </c>
      <c r="F282" s="70">
        <f t="shared" si="69"/>
        <v>5.2238805970149252E-2</v>
      </c>
      <c r="G282" s="67">
        <f t="shared" si="70"/>
        <v>1.3333333333333333</v>
      </c>
      <c r="H282" s="68">
        <f t="shared" si="71"/>
        <v>2.0512820512820513E-2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12</v>
      </c>
      <c r="D287" s="45">
        <v>0</v>
      </c>
      <c r="E287" s="70">
        <f t="shared" si="68"/>
        <v>6.1538461538461542E-2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6</v>
      </c>
      <c r="E288" s="70" t="str">
        <f t="shared" si="68"/>
        <v/>
      </c>
      <c r="F288" s="70">
        <f t="shared" si="69"/>
        <v>4.4776119402985072E-2</v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2</v>
      </c>
      <c r="D297" s="45">
        <v>0</v>
      </c>
      <c r="E297" s="70">
        <f t="shared" si="68"/>
        <v>1.0256410256410256E-2</v>
      </c>
      <c r="F297" s="70" t="str">
        <f t="shared" si="69"/>
        <v/>
      </c>
      <c r="G297" s="67" t="str">
        <f t="shared" si="70"/>
        <v>0</v>
      </c>
      <c r="H297" s="68">
        <f t="shared" si="71"/>
        <v>0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2</v>
      </c>
      <c r="D299" s="45">
        <v>2</v>
      </c>
      <c r="E299" s="70">
        <f t="shared" si="68"/>
        <v>1.0256410256410256E-2</v>
      </c>
      <c r="F299" s="70">
        <f t="shared" si="69"/>
        <v>1.4925373134328358E-2</v>
      </c>
      <c r="G299" s="67">
        <f t="shared" si="70"/>
        <v>0</v>
      </c>
      <c r="H299" s="68">
        <f t="shared" si="71"/>
        <v>0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3</v>
      </c>
      <c r="D301" s="45">
        <v>0</v>
      </c>
      <c r="E301" s="70">
        <f t="shared" si="68"/>
        <v>1.5384615384615385E-2</v>
      </c>
      <c r="F301" s="70" t="str">
        <f t="shared" si="69"/>
        <v/>
      </c>
      <c r="G301" s="67" t="str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</v>
      </c>
      <c r="D303" s="45">
        <v>0</v>
      </c>
      <c r="E303" s="70">
        <f t="shared" si="68"/>
        <v>5.1282051282051282E-3</v>
      </c>
      <c r="F303" s="70" t="str">
        <f t="shared" si="69"/>
        <v/>
      </c>
      <c r="G303" s="67" t="str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348</v>
      </c>
      <c r="D329" s="41">
        <f>SUM(D330:D546)</f>
        <v>542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0.55747126436781613</v>
      </c>
      <c r="H329" s="42">
        <f>+IF(OR(AND(E329=""),(G329="")),"",E329*G329)</f>
        <v>0.55747126436781613</v>
      </c>
    </row>
    <row r="330" spans="1:8" s="69" customFormat="1" ht="15" x14ac:dyDescent="0.2">
      <c r="A330" s="71"/>
      <c r="B330" s="66" t="s">
        <v>86</v>
      </c>
      <c r="C330" s="45">
        <v>5</v>
      </c>
      <c r="D330" s="45">
        <v>2</v>
      </c>
      <c r="E330" s="70">
        <f>+IF(C330=0,"",C330/C$329)</f>
        <v>1.4367816091954023E-2</v>
      </c>
      <c r="F330" s="70">
        <f>+IF(D330=0,"",D330/D$329)</f>
        <v>3.6900369003690036E-3</v>
      </c>
      <c r="G330" s="67">
        <f>+IF(OR(AND(D330=0),(C330=0)),"0",((D330-C330)/C330))</f>
        <v>-0.6</v>
      </c>
      <c r="H330" s="68">
        <f>+IF(OR(AND(E330=""),(G330="")),"",E330*G330)</f>
        <v>-8.6206896551724137E-3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6</v>
      </c>
      <c r="D336" s="45">
        <v>9</v>
      </c>
      <c r="E336" s="70">
        <f t="shared" si="108"/>
        <v>1.7241379310344827E-2</v>
      </c>
      <c r="F336" s="70">
        <f t="shared" si="109"/>
        <v>1.6605166051660517E-2</v>
      </c>
      <c r="G336" s="67">
        <f t="shared" si="110"/>
        <v>0.5</v>
      </c>
      <c r="H336" s="68">
        <f t="shared" si="111"/>
        <v>8.6206896551724137E-3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0</v>
      </c>
      <c r="E337" s="70">
        <f t="shared" si="108"/>
        <v>2.8735632183908046E-3</v>
      </c>
      <c r="F337" s="70" t="str">
        <f t="shared" si="109"/>
        <v/>
      </c>
      <c r="G337" s="67" t="str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0</v>
      </c>
      <c r="E339" s="70" t="str">
        <f t="shared" si="108"/>
        <v/>
      </c>
      <c r="F339" s="70" t="str">
        <f t="shared" si="109"/>
        <v/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17</v>
      </c>
      <c r="D342" s="45">
        <v>9</v>
      </c>
      <c r="E342" s="70">
        <f t="shared" si="108"/>
        <v>4.8850574712643681E-2</v>
      </c>
      <c r="F342" s="70">
        <f t="shared" si="109"/>
        <v>1.6605166051660517E-2</v>
      </c>
      <c r="G342" s="67">
        <f t="shared" si="110"/>
        <v>-0.47058823529411764</v>
      </c>
      <c r="H342" s="68">
        <f t="shared" si="111"/>
        <v>-2.2988505747126436E-2</v>
      </c>
    </row>
    <row r="343" spans="1:8" s="69" customFormat="1" ht="15" x14ac:dyDescent="0.2">
      <c r="A343" s="71"/>
      <c r="B343" s="66" t="s">
        <v>85</v>
      </c>
      <c r="C343" s="45">
        <v>0</v>
      </c>
      <c r="D343" s="45">
        <v>0</v>
      </c>
      <c r="E343" s="70" t="str">
        <f t="shared" si="108"/>
        <v/>
      </c>
      <c r="F343" s="70" t="str">
        <f t="shared" si="109"/>
        <v/>
      </c>
      <c r="G343" s="67" t="str">
        <f t="shared" si="110"/>
        <v>0</v>
      </c>
      <c r="H343" s="68" t="str">
        <f t="shared" si="111"/>
        <v/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0</v>
      </c>
      <c r="D345" s="45">
        <v>2</v>
      </c>
      <c r="E345" s="70" t="str">
        <f t="shared" si="108"/>
        <v/>
      </c>
      <c r="F345" s="70">
        <f t="shared" si="109"/>
        <v>3.6900369003690036E-3</v>
      </c>
      <c r="G345" s="67" t="str">
        <f t="shared" si="110"/>
        <v>0</v>
      </c>
      <c r="H345" s="68" t="str">
        <f t="shared" si="111"/>
        <v/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3</v>
      </c>
      <c r="E346" s="70" t="str">
        <f t="shared" si="108"/>
        <v/>
      </c>
      <c r="F346" s="70">
        <f t="shared" si="109"/>
        <v>5.5350553505535052E-3</v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3</v>
      </c>
      <c r="D349" s="45">
        <v>0</v>
      </c>
      <c r="E349" s="70">
        <f t="shared" si="108"/>
        <v>8.6206896551724137E-3</v>
      </c>
      <c r="F349" s="70" t="str">
        <f t="shared" si="109"/>
        <v/>
      </c>
      <c r="G349" s="67" t="str">
        <f t="shared" si="110"/>
        <v>0</v>
      </c>
      <c r="H349" s="68">
        <f t="shared" si="111"/>
        <v>0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0</v>
      </c>
      <c r="E350" s="70" t="str">
        <f t="shared" si="108"/>
        <v/>
      </c>
      <c r="F350" s="70" t="str">
        <f t="shared" si="109"/>
        <v/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0</v>
      </c>
      <c r="E352" s="70" t="str">
        <f t="shared" si="108"/>
        <v/>
      </c>
      <c r="F352" s="70" t="str">
        <f t="shared" si="109"/>
        <v/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1</v>
      </c>
      <c r="D353" s="45">
        <v>4</v>
      </c>
      <c r="E353" s="70">
        <f t="shared" si="108"/>
        <v>2.8735632183908046E-3</v>
      </c>
      <c r="F353" s="70">
        <f t="shared" si="109"/>
        <v>7.3800738007380072E-3</v>
      </c>
      <c r="G353" s="67">
        <f t="shared" si="110"/>
        <v>3</v>
      </c>
      <c r="H353" s="68">
        <f t="shared" si="111"/>
        <v>8.6206896551724137E-3</v>
      </c>
    </row>
    <row r="354" spans="1:8" s="69" customFormat="1" ht="15" x14ac:dyDescent="0.2">
      <c r="A354" s="71"/>
      <c r="B354" s="66" t="s">
        <v>100</v>
      </c>
      <c r="C354" s="45">
        <v>1</v>
      </c>
      <c r="D354" s="45">
        <v>0</v>
      </c>
      <c r="E354" s="70">
        <f t="shared" si="108"/>
        <v>2.8735632183908046E-3</v>
      </c>
      <c r="F354" s="70" t="str">
        <f t="shared" si="109"/>
        <v/>
      </c>
      <c r="G354" s="67" t="str">
        <f t="shared" si="110"/>
        <v>0</v>
      </c>
      <c r="H354" s="68">
        <f t="shared" si="111"/>
        <v>0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1</v>
      </c>
      <c r="E356" s="70" t="str">
        <f t="shared" si="108"/>
        <v/>
      </c>
      <c r="F356" s="70">
        <f t="shared" si="109"/>
        <v>1.8450184501845018E-3</v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1</v>
      </c>
      <c r="D358" s="45">
        <v>0</v>
      </c>
      <c r="E358" s="70">
        <f t="shared" si="108"/>
        <v>2.8735632183908046E-3</v>
      </c>
      <c r="F358" s="70" t="str">
        <f t="shared" si="109"/>
        <v/>
      </c>
      <c r="G358" s="67" t="str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1</v>
      </c>
      <c r="D360" s="45">
        <v>0</v>
      </c>
      <c r="E360" s="70">
        <f t="shared" si="108"/>
        <v>2.8735632183908046E-3</v>
      </c>
      <c r="F360" s="70" t="str">
        <f t="shared" si="109"/>
        <v/>
      </c>
      <c r="G360" s="67" t="str">
        <f t="shared" si="110"/>
        <v>0</v>
      </c>
      <c r="H360" s="68">
        <f t="shared" si="111"/>
        <v>0</v>
      </c>
    </row>
    <row r="361" spans="1:8" s="69" customFormat="1" ht="15" x14ac:dyDescent="0.2">
      <c r="A361" s="71"/>
      <c r="B361" s="66" t="s">
        <v>539</v>
      </c>
      <c r="C361" s="45">
        <v>0</v>
      </c>
      <c r="D361" s="45">
        <v>0</v>
      </c>
      <c r="E361" s="70" t="str">
        <f t="shared" si="108"/>
        <v/>
      </c>
      <c r="F361" s="70" t="str">
        <f t="shared" si="109"/>
        <v/>
      </c>
      <c r="G361" s="67" t="str">
        <f t="shared" si="110"/>
        <v>0</v>
      </c>
      <c r="H361" s="68" t="str">
        <f t="shared" si="111"/>
        <v/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1</v>
      </c>
      <c r="D365" s="45">
        <v>0</v>
      </c>
      <c r="E365" s="70">
        <f t="shared" si="108"/>
        <v>2.8735632183908046E-3</v>
      </c>
      <c r="F365" s="70" t="str">
        <f t="shared" si="109"/>
        <v/>
      </c>
      <c r="G365" s="67" t="str">
        <f t="shared" si="110"/>
        <v>0</v>
      </c>
      <c r="H365" s="68">
        <f t="shared" si="111"/>
        <v>0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5</v>
      </c>
      <c r="D367" s="45">
        <v>4</v>
      </c>
      <c r="E367" s="70">
        <f t="shared" si="108"/>
        <v>1.4367816091954023E-2</v>
      </c>
      <c r="F367" s="70">
        <f t="shared" si="109"/>
        <v>7.3800738007380072E-3</v>
      </c>
      <c r="G367" s="67">
        <f t="shared" si="110"/>
        <v>-0.2</v>
      </c>
      <c r="H367" s="68">
        <f t="shared" si="111"/>
        <v>-2.8735632183908046E-3</v>
      </c>
    </row>
    <row r="368" spans="1:8" s="69" customFormat="1" ht="15" x14ac:dyDescent="0.2">
      <c r="A368" s="71"/>
      <c r="B368" s="66" t="s">
        <v>109</v>
      </c>
      <c r="C368" s="45">
        <v>1</v>
      </c>
      <c r="D368" s="45">
        <v>0</v>
      </c>
      <c r="E368" s="70">
        <f t="shared" si="108"/>
        <v>2.8735632183908046E-3</v>
      </c>
      <c r="F368" s="70" t="str">
        <f t="shared" si="109"/>
        <v/>
      </c>
      <c r="G368" s="67" t="str">
        <f t="shared" si="110"/>
        <v>0</v>
      </c>
      <c r="H368" s="68">
        <f t="shared" si="111"/>
        <v>0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1</v>
      </c>
      <c r="E369" s="70">
        <f t="shared" si="108"/>
        <v>2.8735632183908046E-3</v>
      </c>
      <c r="F369" s="70">
        <f t="shared" si="109"/>
        <v>1.8450184501845018E-3</v>
      </c>
      <c r="G369" s="67">
        <f t="shared" si="110"/>
        <v>0</v>
      </c>
      <c r="H369" s="68">
        <f t="shared" si="111"/>
        <v>0</v>
      </c>
    </row>
    <row r="370" spans="1:8" s="69" customFormat="1" ht="15" x14ac:dyDescent="0.2">
      <c r="A370" s="71"/>
      <c r="B370" s="66" t="s">
        <v>108</v>
      </c>
      <c r="C370" s="45">
        <v>1</v>
      </c>
      <c r="D370" s="45">
        <v>3</v>
      </c>
      <c r="E370" s="70">
        <f t="shared" si="108"/>
        <v>2.8735632183908046E-3</v>
      </c>
      <c r="F370" s="70">
        <f t="shared" si="109"/>
        <v>5.5350553505535052E-3</v>
      </c>
      <c r="G370" s="67">
        <f t="shared" si="110"/>
        <v>2</v>
      </c>
      <c r="H370" s="68">
        <f t="shared" si="111"/>
        <v>5.7471264367816091E-3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</v>
      </c>
      <c r="D374" s="45">
        <v>0</v>
      </c>
      <c r="E374" s="70">
        <f t="shared" si="108"/>
        <v>2.8735632183908046E-3</v>
      </c>
      <c r="F374" s="70" t="str">
        <f t="shared" si="109"/>
        <v/>
      </c>
      <c r="G374" s="67" t="str">
        <f t="shared" si="110"/>
        <v>0</v>
      </c>
      <c r="H374" s="68">
        <f t="shared" si="111"/>
        <v>0</v>
      </c>
    </row>
    <row r="375" spans="1:8" s="69" customFormat="1" ht="15" x14ac:dyDescent="0.2">
      <c r="A375" s="71"/>
      <c r="B375" s="66" t="s">
        <v>287</v>
      </c>
      <c r="C375" s="45">
        <v>2</v>
      </c>
      <c r="D375" s="45">
        <v>0</v>
      </c>
      <c r="E375" s="70">
        <f t="shared" si="108"/>
        <v>5.7471264367816091E-3</v>
      </c>
      <c r="F375" s="70" t="str">
        <f t="shared" si="109"/>
        <v/>
      </c>
      <c r="G375" s="67" t="str">
        <f t="shared" si="110"/>
        <v>0</v>
      </c>
      <c r="H375" s="68">
        <f t="shared" si="111"/>
        <v>0</v>
      </c>
    </row>
    <row r="376" spans="1:8" s="69" customFormat="1" ht="15" x14ac:dyDescent="0.2">
      <c r="A376" s="71"/>
      <c r="B376" s="66" t="s">
        <v>101</v>
      </c>
      <c r="C376" s="45">
        <v>5</v>
      </c>
      <c r="D376" s="45">
        <v>0</v>
      </c>
      <c r="E376" s="70">
        <f t="shared" si="108"/>
        <v>1.4367816091954023E-2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0</v>
      </c>
      <c r="D379" s="45">
        <v>1</v>
      </c>
      <c r="E379" s="70" t="str">
        <f t="shared" si="108"/>
        <v/>
      </c>
      <c r="F379" s="70">
        <f t="shared" si="109"/>
        <v>1.8450184501845018E-3</v>
      </c>
      <c r="G379" s="67" t="str">
        <f t="shared" si="110"/>
        <v>0</v>
      </c>
      <c r="H379" s="68" t="str">
        <f t="shared" si="111"/>
        <v/>
      </c>
    </row>
    <row r="380" spans="1:8" s="69" customFormat="1" ht="15" x14ac:dyDescent="0.2">
      <c r="A380" s="71"/>
      <c r="B380" s="66" t="s">
        <v>289</v>
      </c>
      <c r="C380" s="45">
        <v>7</v>
      </c>
      <c r="D380" s="45">
        <v>29</v>
      </c>
      <c r="E380" s="70">
        <f t="shared" si="108"/>
        <v>2.0114942528735632E-2</v>
      </c>
      <c r="F380" s="70">
        <f t="shared" si="109"/>
        <v>5.350553505535055E-2</v>
      </c>
      <c r="G380" s="67">
        <f t="shared" si="110"/>
        <v>3.1428571428571428</v>
      </c>
      <c r="H380" s="68">
        <f t="shared" si="111"/>
        <v>6.3218390804597693E-2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1</v>
      </c>
      <c r="D382" s="45">
        <v>1</v>
      </c>
      <c r="E382" s="70">
        <f t="shared" si="108"/>
        <v>2.8735632183908046E-3</v>
      </c>
      <c r="F382" s="70">
        <f t="shared" si="109"/>
        <v>1.8450184501845018E-3</v>
      </c>
      <c r="G382" s="67">
        <f t="shared" si="110"/>
        <v>0</v>
      </c>
      <c r="H382" s="68">
        <f t="shared" si="111"/>
        <v>0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61</v>
      </c>
      <c r="D390" s="45">
        <v>152</v>
      </c>
      <c r="E390" s="70">
        <f t="shared" si="108"/>
        <v>0.17528735632183909</v>
      </c>
      <c r="F390" s="70">
        <f t="shared" si="109"/>
        <v>0.28044280442804426</v>
      </c>
      <c r="G390" s="67">
        <f t="shared" si="110"/>
        <v>1.4918032786885247</v>
      </c>
      <c r="H390" s="68">
        <f t="shared" si="111"/>
        <v>0.26149425287356326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17</v>
      </c>
      <c r="D393" s="45">
        <v>0</v>
      </c>
      <c r="E393" s="70">
        <f t="shared" si="108"/>
        <v>4.8850574712643681E-2</v>
      </c>
      <c r="F393" s="70" t="str">
        <f t="shared" si="109"/>
        <v/>
      </c>
      <c r="G393" s="67" t="str">
        <f t="shared" si="110"/>
        <v>0</v>
      </c>
      <c r="H393" s="68">
        <f t="shared" si="111"/>
        <v>0</v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5</v>
      </c>
      <c r="E395" s="70" t="str">
        <f t="shared" si="108"/>
        <v/>
      </c>
      <c r="F395" s="70">
        <f t="shared" si="109"/>
        <v>9.2250922509225092E-3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9</v>
      </c>
      <c r="D402" s="45">
        <v>51</v>
      </c>
      <c r="E402" s="70">
        <f t="shared" si="116"/>
        <v>2.5862068965517241E-2</v>
      </c>
      <c r="F402" s="70">
        <f t="shared" si="117"/>
        <v>9.4095940959409596E-2</v>
      </c>
      <c r="G402" s="67">
        <f t="shared" si="118"/>
        <v>4.666666666666667</v>
      </c>
      <c r="H402" s="68">
        <f t="shared" si="119"/>
        <v>0.1206896551724138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4</v>
      </c>
      <c r="D404" s="45">
        <v>25</v>
      </c>
      <c r="E404" s="70">
        <f t="shared" si="116"/>
        <v>1.1494252873563218E-2</v>
      </c>
      <c r="F404" s="70">
        <f t="shared" si="117"/>
        <v>4.6125461254612546E-2</v>
      </c>
      <c r="G404" s="67">
        <f t="shared" si="118"/>
        <v>5.25</v>
      </c>
      <c r="H404" s="68">
        <f t="shared" si="119"/>
        <v>6.0344827586206892E-2</v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36</v>
      </c>
      <c r="E409" s="70" t="str">
        <f t="shared" si="116"/>
        <v/>
      </c>
      <c r="F409" s="70">
        <f t="shared" si="117"/>
        <v>6.6420664206642069E-2</v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11</v>
      </c>
      <c r="D410" s="45">
        <v>16</v>
      </c>
      <c r="E410" s="70">
        <f t="shared" si="116"/>
        <v>3.1609195402298854E-2</v>
      </c>
      <c r="F410" s="70">
        <f t="shared" si="117"/>
        <v>2.9520295202952029E-2</v>
      </c>
      <c r="G410" s="67">
        <f t="shared" si="118"/>
        <v>0.45454545454545453</v>
      </c>
      <c r="H410" s="68">
        <f t="shared" si="119"/>
        <v>1.4367816091954025E-2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4</v>
      </c>
      <c r="D412" s="45">
        <v>0</v>
      </c>
      <c r="E412" s="70">
        <f t="shared" si="116"/>
        <v>1.1494252873563218E-2</v>
      </c>
      <c r="F412" s="70" t="str">
        <f t="shared" si="117"/>
        <v/>
      </c>
      <c r="G412" s="67" t="str">
        <f t="shared" si="118"/>
        <v>0</v>
      </c>
      <c r="H412" s="68">
        <f t="shared" si="119"/>
        <v>0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2</v>
      </c>
      <c r="D422" s="45">
        <v>0</v>
      </c>
      <c r="E422" s="70">
        <f t="shared" si="116"/>
        <v>5.7471264367816091E-3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9</v>
      </c>
      <c r="D423" s="45">
        <v>0</v>
      </c>
      <c r="E423" s="70">
        <f t="shared" si="116"/>
        <v>2.5862068965517241E-2</v>
      </c>
      <c r="F423" s="70" t="str">
        <f t="shared" si="117"/>
        <v/>
      </c>
      <c r="G423" s="67" t="str">
        <f t="shared" si="118"/>
        <v>0</v>
      </c>
      <c r="H423" s="68">
        <f t="shared" si="119"/>
        <v>0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9</v>
      </c>
      <c r="D432" s="45">
        <v>13</v>
      </c>
      <c r="E432" s="70">
        <f t="shared" si="116"/>
        <v>2.5862068965517241E-2</v>
      </c>
      <c r="F432" s="70">
        <f t="shared" si="117"/>
        <v>2.3985239852398525E-2</v>
      </c>
      <c r="G432" s="67">
        <f t="shared" si="118"/>
        <v>0.44444444444444442</v>
      </c>
      <c r="H432" s="68">
        <f t="shared" si="119"/>
        <v>1.1494252873563218E-2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2</v>
      </c>
      <c r="E435" s="70" t="str">
        <f t="shared" si="116"/>
        <v/>
      </c>
      <c r="F435" s="70">
        <f t="shared" si="117"/>
        <v>3.6900369003690036E-3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5</v>
      </c>
      <c r="D438" s="45">
        <v>0</v>
      </c>
      <c r="E438" s="70">
        <f t="shared" si="116"/>
        <v>1.4367816091954023E-2</v>
      </c>
      <c r="F438" s="70" t="str">
        <f t="shared" si="117"/>
        <v/>
      </c>
      <c r="G438" s="67" t="str">
        <f t="shared" si="118"/>
        <v>0</v>
      </c>
      <c r="H438" s="68">
        <f t="shared" si="119"/>
        <v>0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</v>
      </c>
      <c r="D446" s="45">
        <v>2</v>
      </c>
      <c r="E446" s="70">
        <f t="shared" si="116"/>
        <v>2.8735632183908046E-3</v>
      </c>
      <c r="F446" s="70">
        <f t="shared" si="117"/>
        <v>3.6900369003690036E-3</v>
      </c>
      <c r="G446" s="67">
        <f t="shared" si="118"/>
        <v>1</v>
      </c>
      <c r="H446" s="68">
        <f t="shared" si="119"/>
        <v>2.8735632183908046E-3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3</v>
      </c>
      <c r="D451" s="45">
        <v>4</v>
      </c>
      <c r="E451" s="70">
        <f t="shared" si="116"/>
        <v>8.6206896551724137E-3</v>
      </c>
      <c r="F451" s="70">
        <f t="shared" si="117"/>
        <v>7.3800738007380072E-3</v>
      </c>
      <c r="G451" s="67">
        <f t="shared" si="118"/>
        <v>0.33333333333333331</v>
      </c>
      <c r="H451" s="68">
        <f t="shared" si="119"/>
        <v>2.8735632183908046E-3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2</v>
      </c>
      <c r="D453" s="45">
        <v>0</v>
      </c>
      <c r="E453" s="70">
        <f t="shared" si="116"/>
        <v>5.7471264367816091E-3</v>
      </c>
      <c r="F453" s="70" t="str">
        <f t="shared" si="117"/>
        <v/>
      </c>
      <c r="G453" s="67" t="str">
        <f t="shared" si="118"/>
        <v>0</v>
      </c>
      <c r="H453" s="68">
        <f t="shared" si="119"/>
        <v>0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1.8450184501845018E-3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2</v>
      </c>
      <c r="E456" s="70">
        <f t="shared" si="116"/>
        <v>2.8735632183908046E-3</v>
      </c>
      <c r="F456" s="70">
        <f t="shared" si="117"/>
        <v>3.6900369003690036E-3</v>
      </c>
      <c r="G456" s="67">
        <f t="shared" si="118"/>
        <v>1</v>
      </c>
      <c r="H456" s="68">
        <f t="shared" si="119"/>
        <v>2.8735632183908046E-3</v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6</v>
      </c>
      <c r="D482" s="45">
        <v>0</v>
      </c>
      <c r="E482" s="70">
        <f t="shared" si="136"/>
        <v>1.7241379310344827E-2</v>
      </c>
      <c r="F482" s="70" t="str">
        <f t="shared" si="137"/>
        <v/>
      </c>
      <c r="G482" s="67" t="str">
        <f t="shared" si="138"/>
        <v>0</v>
      </c>
      <c r="H482" s="68">
        <f t="shared" si="139"/>
        <v>0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1</v>
      </c>
      <c r="D487" s="45"/>
      <c r="E487" s="70">
        <f t="shared" si="136"/>
        <v>2.8735632183908046E-3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0</v>
      </c>
      <c r="E506" s="70" t="str">
        <f t="shared" si="136"/>
        <v/>
      </c>
      <c r="F506" s="70" t="str">
        <f t="shared" si="137"/>
        <v/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0</v>
      </c>
      <c r="E509" s="70" t="str">
        <f t="shared" si="136"/>
        <v/>
      </c>
      <c r="F509" s="70" t="str">
        <f t="shared" si="137"/>
        <v/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3</v>
      </c>
      <c r="D510" s="45">
        <v>2</v>
      </c>
      <c r="E510" s="70">
        <f t="shared" si="136"/>
        <v>8.6206896551724137E-3</v>
      </c>
      <c r="F510" s="70">
        <f t="shared" si="137"/>
        <v>3.6900369003690036E-3</v>
      </c>
      <c r="G510" s="67">
        <f t="shared" si="138"/>
        <v>-0.33333333333333331</v>
      </c>
      <c r="H510" s="68">
        <f t="shared" si="139"/>
        <v>-2.8735632183908046E-3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</v>
      </c>
      <c r="D519" s="45">
        <v>0</v>
      </c>
      <c r="E519" s="70">
        <f t="shared" si="136"/>
        <v>2.8735632183908046E-3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18</v>
      </c>
      <c r="E520" s="70" t="str">
        <f t="shared" si="136"/>
        <v/>
      </c>
      <c r="F520" s="70">
        <f t="shared" si="137"/>
        <v>3.3210332103321034E-2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3</v>
      </c>
      <c r="D521" s="45">
        <v>5</v>
      </c>
      <c r="E521" s="70">
        <f t="shared" si="136"/>
        <v>8.6206896551724137E-3</v>
      </c>
      <c r="F521" s="70">
        <f t="shared" si="137"/>
        <v>9.2250922509225092E-3</v>
      </c>
      <c r="G521" s="67">
        <f t="shared" si="138"/>
        <v>0.66666666666666663</v>
      </c>
      <c r="H521" s="68">
        <f t="shared" si="139"/>
        <v>5.7471264367816091E-3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</v>
      </c>
      <c r="D524" s="45">
        <v>11</v>
      </c>
      <c r="E524" s="70">
        <f t="shared" si="136"/>
        <v>2.8735632183908046E-3</v>
      </c>
      <c r="F524" s="70">
        <f t="shared" si="137"/>
        <v>2.0295202952029519E-2</v>
      </c>
      <c r="G524" s="67">
        <f t="shared" si="138"/>
        <v>10</v>
      </c>
      <c r="H524" s="68">
        <f t="shared" si="139"/>
        <v>2.8735632183908046E-2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71</v>
      </c>
      <c r="D529" s="45">
        <v>21</v>
      </c>
      <c r="E529" s="70">
        <f t="shared" si="136"/>
        <v>0.20402298850574713</v>
      </c>
      <c r="F529" s="70">
        <f t="shared" si="137"/>
        <v>3.8745387453874541E-2</v>
      </c>
      <c r="G529" s="67">
        <f t="shared" si="138"/>
        <v>-0.70422535211267601</v>
      </c>
      <c r="H529" s="68">
        <f t="shared" si="139"/>
        <v>-0.14367816091954022</v>
      </c>
    </row>
    <row r="530" spans="1:8" s="69" customFormat="1" ht="30" x14ac:dyDescent="0.2">
      <c r="A530" s="71"/>
      <c r="B530" s="66" t="s">
        <v>158</v>
      </c>
      <c r="C530" s="45">
        <v>8</v>
      </c>
      <c r="D530" s="45">
        <v>0</v>
      </c>
      <c r="E530" s="70">
        <f t="shared" si="136"/>
        <v>2.2988505747126436E-2</v>
      </c>
      <c r="F530" s="70" t="str">
        <f t="shared" si="137"/>
        <v/>
      </c>
      <c r="G530" s="67" t="str">
        <f t="shared" si="138"/>
        <v>0</v>
      </c>
      <c r="H530" s="68">
        <f t="shared" si="139"/>
        <v>0</v>
      </c>
    </row>
    <row r="531" spans="1:8" s="69" customFormat="1" ht="15" x14ac:dyDescent="0.2">
      <c r="A531" s="71"/>
      <c r="B531" s="66" t="s">
        <v>350</v>
      </c>
      <c r="C531" s="45">
        <v>52</v>
      </c>
      <c r="D531" s="45">
        <v>97</v>
      </c>
      <c r="E531" s="70">
        <f t="shared" si="136"/>
        <v>0.14942528735632185</v>
      </c>
      <c r="F531" s="70">
        <f t="shared" si="137"/>
        <v>0.17896678966789667</v>
      </c>
      <c r="G531" s="67">
        <f t="shared" si="138"/>
        <v>0.86538461538461542</v>
      </c>
      <c r="H531" s="68">
        <f t="shared" si="139"/>
        <v>0.12931034482758622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1</v>
      </c>
      <c r="E532" s="70" t="str">
        <f t="shared" ref="E532" si="144">+IF(C532=0,"",C532/C$329)</f>
        <v/>
      </c>
      <c r="F532" s="70">
        <f t="shared" ref="F532" si="145">+IF(D532=0,"",D532/D$329)</f>
        <v>1.8450184501845018E-3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2</v>
      </c>
      <c r="D538" s="45">
        <v>2</v>
      </c>
      <c r="E538" s="70">
        <f t="shared" si="148"/>
        <v>5.7471264367816091E-3</v>
      </c>
      <c r="F538" s="70">
        <f t="shared" si="149"/>
        <v>3.6900369003690036E-3</v>
      </c>
      <c r="G538" s="67">
        <f t="shared" si="150"/>
        <v>0</v>
      </c>
      <c r="H538" s="68">
        <f t="shared" si="151"/>
        <v>0</v>
      </c>
    </row>
    <row r="539" spans="1:8" s="69" customFormat="1" ht="15" x14ac:dyDescent="0.2">
      <c r="A539" s="71"/>
      <c r="B539" s="66" t="s">
        <v>570</v>
      </c>
      <c r="C539" s="45">
        <v>1</v>
      </c>
      <c r="D539" s="45">
        <v>7</v>
      </c>
      <c r="E539" s="70">
        <f t="shared" si="148"/>
        <v>2.8735632183908046E-3</v>
      </c>
      <c r="F539" s="70">
        <f t="shared" si="149"/>
        <v>1.2915129151291513E-2</v>
      </c>
      <c r="G539" s="67">
        <f t="shared" si="150"/>
        <v>6</v>
      </c>
      <c r="H539" s="68">
        <f t="shared" si="151"/>
        <v>1.7241379310344827E-2</v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60</v>
      </c>
      <c r="D552" s="41">
        <f>SUM(D553:D579)</f>
        <v>267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3.45</v>
      </c>
      <c r="H552" s="42">
        <f>+IF(OR(AND(E552=""),(G552="")),"",E552*G552)</f>
        <v>3.45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0</v>
      </c>
      <c r="E554" s="70" t="str">
        <f t="shared" ref="E554:E579" si="152">+IF(C554=0,"",C554/C$552)</f>
        <v/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8</v>
      </c>
      <c r="D555" s="45">
        <v>18</v>
      </c>
      <c r="E555" s="70">
        <f t="shared" si="152"/>
        <v>0.13333333333333333</v>
      </c>
      <c r="F555" s="70">
        <f t="shared" si="153"/>
        <v>6.741573033707865E-2</v>
      </c>
      <c r="G555" s="67">
        <f t="shared" si="154"/>
        <v>1.25</v>
      </c>
      <c r="H555" s="68">
        <f t="shared" si="155"/>
        <v>0.16666666666666666</v>
      </c>
    </row>
    <row r="556" spans="1:8" s="69" customFormat="1" ht="15" x14ac:dyDescent="0.2">
      <c r="A556" s="71"/>
      <c r="B556" s="66" t="s">
        <v>360</v>
      </c>
      <c r="C556" s="45">
        <v>10</v>
      </c>
      <c r="D556" s="45">
        <v>19</v>
      </c>
      <c r="E556" s="70">
        <f t="shared" si="152"/>
        <v>0.16666666666666666</v>
      </c>
      <c r="F556" s="70">
        <f t="shared" si="153"/>
        <v>7.116104868913857E-2</v>
      </c>
      <c r="G556" s="67">
        <f t="shared" si="154"/>
        <v>0.9</v>
      </c>
      <c r="H556" s="68">
        <f t="shared" si="155"/>
        <v>0.15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2</v>
      </c>
      <c r="E562" s="70" t="str">
        <f t="shared" si="152"/>
        <v/>
      </c>
      <c r="F562" s="70">
        <f t="shared" si="153"/>
        <v>7.4906367041198503E-3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5</v>
      </c>
      <c r="E564" s="70" t="str">
        <f t="shared" ref="E564" si="160">+IF(C564=0,"",C564/C$552)</f>
        <v/>
      </c>
      <c r="F564" s="70">
        <f t="shared" ref="F564" si="161">+IF(D564=0,"",D564/D$552)</f>
        <v>1.8726591760299626E-2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1</v>
      </c>
      <c r="E565" s="70" t="str">
        <f t="shared" si="152"/>
        <v/>
      </c>
      <c r="F565" s="70">
        <f t="shared" si="153"/>
        <v>3.7453183520599251E-3</v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20</v>
      </c>
      <c r="D566" s="45">
        <v>174</v>
      </c>
      <c r="E566" s="70">
        <f t="shared" si="152"/>
        <v>0.33333333333333331</v>
      </c>
      <c r="F566" s="70">
        <f t="shared" si="153"/>
        <v>0.651685393258427</v>
      </c>
      <c r="G566" s="67">
        <f t="shared" si="154"/>
        <v>7.7</v>
      </c>
      <c r="H566" s="68">
        <f t="shared" si="155"/>
        <v>2.5666666666666664</v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19</v>
      </c>
      <c r="D570" s="45">
        <v>43</v>
      </c>
      <c r="E570" s="70">
        <f t="shared" si="152"/>
        <v>0.31666666666666665</v>
      </c>
      <c r="F570" s="70">
        <f t="shared" si="153"/>
        <v>0.16104868913857678</v>
      </c>
      <c r="G570" s="67">
        <f t="shared" si="154"/>
        <v>1.263157894736842</v>
      </c>
      <c r="H570" s="68">
        <f t="shared" si="155"/>
        <v>0.39999999999999997</v>
      </c>
    </row>
    <row r="571" spans="1:8" s="69" customFormat="1" ht="15" x14ac:dyDescent="0.2">
      <c r="A571" s="71"/>
      <c r="B571" s="66" t="s">
        <v>167</v>
      </c>
      <c r="C571" s="45">
        <v>1</v>
      </c>
      <c r="D571" s="45">
        <v>1</v>
      </c>
      <c r="E571" s="70">
        <f t="shared" si="152"/>
        <v>1.6666666666666666E-2</v>
      </c>
      <c r="F571" s="70">
        <f t="shared" si="153"/>
        <v>3.7453183520599251E-3</v>
      </c>
      <c r="G571" s="67">
        <f t="shared" si="154"/>
        <v>0</v>
      </c>
      <c r="H571" s="68">
        <f t="shared" si="155"/>
        <v>0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2</v>
      </c>
      <c r="D575" s="45">
        <v>4</v>
      </c>
      <c r="E575" s="70">
        <f t="shared" si="152"/>
        <v>3.3333333333333333E-2</v>
      </c>
      <c r="F575" s="70">
        <f t="shared" si="153"/>
        <v>1.4981273408239701E-2</v>
      </c>
      <c r="G575" s="67">
        <f t="shared" si="154"/>
        <v>1</v>
      </c>
      <c r="H575" s="68">
        <f t="shared" si="155"/>
        <v>3.3333333333333333E-2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0</v>
      </c>
      <c r="E578" s="70" t="str">
        <f t="shared" si="152"/>
        <v/>
      </c>
      <c r="F578" s="70" t="str">
        <f t="shared" si="153"/>
        <v/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429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405</v>
      </c>
      <c r="C8" s="40">
        <f>+C18+C71+C161+C329+C552</f>
        <v>7306</v>
      </c>
      <c r="D8" s="41">
        <f>+D18+D71+D161+D329+D552</f>
        <v>7371</v>
      </c>
      <c r="E8" s="42">
        <f>+C8/C$8</f>
        <v>1</v>
      </c>
      <c r="F8" s="42">
        <f>+D8/D$8</f>
        <v>1</v>
      </c>
      <c r="G8" s="42">
        <f>+(D8-C8)/C8</f>
        <v>8.8967971530249119E-3</v>
      </c>
      <c r="H8" s="42">
        <f>+E8*G8</f>
        <v>8.8967971530249119E-3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49</v>
      </c>
      <c r="D9" s="44">
        <f>+D18</f>
        <v>65</v>
      </c>
      <c r="E9" s="27">
        <f>C9/$C$8</f>
        <v>6.7068163153572403E-3</v>
      </c>
      <c r="F9" s="27">
        <f>D9/$D$8</f>
        <v>8.8183421516754845E-3</v>
      </c>
      <c r="G9" s="12">
        <f>+IF(OR(AND(D9=0),(C9=0)),"0",((D9-C9)/C9))</f>
        <v>0.32653061224489793</v>
      </c>
      <c r="H9" s="11">
        <f>+IF(OR(AND(E9=""),(G9="")),"",E9*G9)</f>
        <v>2.1899808376676703E-3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836</v>
      </c>
      <c r="D10" s="44">
        <f>+D71</f>
        <v>1192</v>
      </c>
      <c r="E10" s="27">
        <f>C10/$C$8</f>
        <v>0.11442649876813578</v>
      </c>
      <c r="F10" s="27">
        <f>D10/$D$8</f>
        <v>0.16171482838149503</v>
      </c>
      <c r="G10" s="12">
        <f>+IF(OR(AND(D10=0),(C10=0)),"0",((D10-C10)/C10))</f>
        <v>0.42583732057416268</v>
      </c>
      <c r="H10" s="11">
        <f>+IF(OR(AND(E10=""),(G10="")),"",E10*G10)</f>
        <v>4.8727073638105668E-2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552</v>
      </c>
      <c r="D11" s="44">
        <f>+D161</f>
        <v>471</v>
      </c>
      <c r="E11" s="27">
        <f>C11/$C$8</f>
        <v>7.5554338899534626E-2</v>
      </c>
      <c r="F11" s="27">
        <f>D11/$D$8</f>
        <v>6.3899063899063899E-2</v>
      </c>
      <c r="G11" s="12">
        <f>+IF(OR(AND(D11=0),(C11=0)),"0",((D11-C11)/C11))</f>
        <v>-0.14673913043478262</v>
      </c>
      <c r="H11" s="11">
        <f>+IF(OR(AND(E11=""),(G11="")),"",E11*G11)</f>
        <v>-1.1086777990692583E-2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3704</v>
      </c>
      <c r="D12" s="44">
        <f>+D329</f>
        <v>2389</v>
      </c>
      <c r="E12" s="27">
        <f>C12/$C$8</f>
        <v>0.50698056392006574</v>
      </c>
      <c r="F12" s="27">
        <f>D12/$D$8</f>
        <v>0.32410799077465746</v>
      </c>
      <c r="G12" s="12">
        <f>+IF(OR(AND(D12=0),(C12=0)),"0",((D12-C12)/C12))</f>
        <v>-0.35502159827213825</v>
      </c>
      <c r="H12" s="11">
        <f>+IF(OR(AND(E12=""),(G12="")),"",E12*G12)</f>
        <v>-0.17998905009581168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2165</v>
      </c>
      <c r="D13" s="29">
        <f>+D552</f>
        <v>3254</v>
      </c>
      <c r="E13" s="27">
        <f>C13/$C$8</f>
        <v>0.29633178209690664</v>
      </c>
      <c r="F13" s="27">
        <f>D13/$D$8</f>
        <v>0.44145977479310811</v>
      </c>
      <c r="G13" s="12">
        <f>+IF(OR(AND(D13=0),(C13=0)),"0",((D13-C13)/C13))</f>
        <v>0.50300230946882218</v>
      </c>
      <c r="H13" s="11">
        <f>+IF(OR(AND(E13=""),(G13="")),"",E13*G13)</f>
        <v>0.14905557076375581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49</v>
      </c>
      <c r="D18" s="41">
        <f>SUM(D19:D65)</f>
        <v>65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0.32653061224489793</v>
      </c>
      <c r="H18" s="42">
        <f>+IF(OR(AND(E18=""),(G18="")),"",E18*G18)</f>
        <v>0.32653061224489793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2</v>
      </c>
      <c r="E21" s="11" t="str">
        <f t="shared" si="0"/>
        <v/>
      </c>
      <c r="F21" s="11">
        <f t="shared" si="1"/>
        <v>3.0769230769230771E-2</v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2</v>
      </c>
      <c r="D22" s="7">
        <v>0</v>
      </c>
      <c r="E22" s="11">
        <f t="shared" si="0"/>
        <v>4.0816326530612242E-2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1</v>
      </c>
      <c r="D23" s="7">
        <v>0</v>
      </c>
      <c r="E23" s="11">
        <f t="shared" si="0"/>
        <v>2.0408163265306121E-2</v>
      </c>
      <c r="F23" s="11" t="str">
        <f t="shared" si="1"/>
        <v/>
      </c>
      <c r="G23" s="12" t="str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1</v>
      </c>
      <c r="D24" s="7">
        <v>2</v>
      </c>
      <c r="E24" s="11">
        <f t="shared" si="0"/>
        <v>2.0408163265306121E-2</v>
      </c>
      <c r="F24" s="11">
        <f t="shared" si="1"/>
        <v>3.0769230769230771E-2</v>
      </c>
      <c r="G24" s="12">
        <f t="shared" si="2"/>
        <v>1</v>
      </c>
      <c r="H24" s="15">
        <f t="shared" si="3"/>
        <v>2.0408163265306121E-2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2</v>
      </c>
      <c r="D26" s="7">
        <v>6</v>
      </c>
      <c r="E26" s="11">
        <f t="shared" si="0"/>
        <v>4.0816326530612242E-2</v>
      </c>
      <c r="F26" s="11">
        <f t="shared" si="1"/>
        <v>9.2307692307692313E-2</v>
      </c>
      <c r="G26" s="12">
        <f t="shared" si="2"/>
        <v>2</v>
      </c>
      <c r="H26" s="15">
        <f t="shared" si="3"/>
        <v>8.1632653061224483E-2</v>
      </c>
    </row>
    <row r="27" spans="1:8" ht="15" x14ac:dyDescent="0.2">
      <c r="B27" s="5" t="s">
        <v>6</v>
      </c>
      <c r="C27" s="7">
        <v>2</v>
      </c>
      <c r="D27" s="7">
        <v>5</v>
      </c>
      <c r="E27" s="11">
        <f t="shared" si="0"/>
        <v>4.0816326530612242E-2</v>
      </c>
      <c r="F27" s="11">
        <f t="shared" si="1"/>
        <v>7.6923076923076927E-2</v>
      </c>
      <c r="G27" s="12">
        <f t="shared" si="2"/>
        <v>1.5</v>
      </c>
      <c r="H27" s="15">
        <f t="shared" si="3"/>
        <v>6.1224489795918366E-2</v>
      </c>
    </row>
    <row r="28" spans="1:8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3.0769230769230771E-2</v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6</v>
      </c>
      <c r="D29" s="7">
        <v>7</v>
      </c>
      <c r="E29" s="11">
        <f t="shared" si="0"/>
        <v>0.12244897959183673</v>
      </c>
      <c r="F29" s="11">
        <f t="shared" si="1"/>
        <v>0.1076923076923077</v>
      </c>
      <c r="G29" s="12">
        <f t="shared" si="2"/>
        <v>0.16666666666666666</v>
      </c>
      <c r="H29" s="15">
        <f t="shared" si="3"/>
        <v>2.0408163265306121E-2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1">
        <f t="shared" si="0"/>
        <v>2.0408163265306121E-2</v>
      </c>
      <c r="F31" s="11" t="str">
        <f t="shared" si="1"/>
        <v/>
      </c>
      <c r="G31" s="12" t="str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1" t="str">
        <f t="shared" si="0"/>
        <v/>
      </c>
      <c r="F33" s="11">
        <f t="shared" si="1"/>
        <v>1.5384615384615385E-2</v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2</v>
      </c>
      <c r="E35" s="11">
        <f t="shared" si="0"/>
        <v>2.0408163265306121E-2</v>
      </c>
      <c r="F35" s="11">
        <f t="shared" si="1"/>
        <v>3.0769230769230771E-2</v>
      </c>
      <c r="G35" s="12">
        <f t="shared" si="2"/>
        <v>1</v>
      </c>
      <c r="H35" s="15">
        <f t="shared" si="3"/>
        <v>2.0408163265306121E-2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1</v>
      </c>
      <c r="E37" s="11" t="str">
        <f t="shared" si="0"/>
        <v/>
      </c>
      <c r="F37" s="11">
        <f t="shared" si="1"/>
        <v>1.5384615384615385E-2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5</v>
      </c>
      <c r="D38" s="7">
        <v>1</v>
      </c>
      <c r="E38" s="11">
        <f t="shared" si="0"/>
        <v>0.10204081632653061</v>
      </c>
      <c r="F38" s="11">
        <f t="shared" si="1"/>
        <v>1.5384615384615385E-2</v>
      </c>
      <c r="G38" s="12">
        <f t="shared" si="2"/>
        <v>-0.8</v>
      </c>
      <c r="H38" s="15">
        <f t="shared" si="3"/>
        <v>-8.1632653061224497E-2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8</v>
      </c>
      <c r="E48" s="11" t="str">
        <f t="shared" si="0"/>
        <v/>
      </c>
      <c r="F48" s="11">
        <f t="shared" si="1"/>
        <v>0.12307692307692308</v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8</v>
      </c>
      <c r="D49" s="7">
        <v>14</v>
      </c>
      <c r="E49" s="11">
        <f t="shared" si="0"/>
        <v>0.16326530612244897</v>
      </c>
      <c r="F49" s="11">
        <f t="shared" si="1"/>
        <v>0.2153846153846154</v>
      </c>
      <c r="G49" s="12">
        <f t="shared" si="2"/>
        <v>0.75</v>
      </c>
      <c r="H49" s="15">
        <f t="shared" si="3"/>
        <v>0.12244897959183673</v>
      </c>
    </row>
    <row r="50" spans="2:8" ht="15" x14ac:dyDescent="0.2">
      <c r="B50" s="5" t="s">
        <v>15</v>
      </c>
      <c r="C50" s="7">
        <v>0</v>
      </c>
      <c r="D50" s="7">
        <v>1</v>
      </c>
      <c r="E50" s="11" t="str">
        <f t="shared" si="0"/>
        <v/>
      </c>
      <c r="F50" s="11">
        <f t="shared" si="1"/>
        <v>1.5384615384615385E-2</v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8</v>
      </c>
      <c r="D53" s="7">
        <v>1</v>
      </c>
      <c r="E53" s="11">
        <f t="shared" si="0"/>
        <v>0.16326530612244897</v>
      </c>
      <c r="F53" s="11">
        <f t="shared" si="1"/>
        <v>1.5384615384615385E-2</v>
      </c>
      <c r="G53" s="12">
        <f t="shared" si="2"/>
        <v>-0.875</v>
      </c>
      <c r="H53" s="15">
        <f t="shared" si="3"/>
        <v>-0.14285714285714285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6</v>
      </c>
      <c r="D55" s="7">
        <v>0</v>
      </c>
      <c r="E55" s="11">
        <f t="shared" si="0"/>
        <v>0.12244897959183673</v>
      </c>
      <c r="F55" s="11" t="str">
        <f t="shared" si="1"/>
        <v/>
      </c>
      <c r="G55" s="12" t="str">
        <f t="shared" si="2"/>
        <v>0</v>
      </c>
      <c r="H55" s="15">
        <f t="shared" si="3"/>
        <v>0</v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1" t="str">
        <f t="shared" si="0"/>
        <v/>
      </c>
      <c r="F57" s="11">
        <f t="shared" si="1"/>
        <v>1.5384615384615385E-2</v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1</v>
      </c>
      <c r="D60" s="7">
        <v>3</v>
      </c>
      <c r="E60" s="11">
        <f t="shared" si="0"/>
        <v>2.0408163265306121E-2</v>
      </c>
      <c r="F60" s="11">
        <f t="shared" si="1"/>
        <v>4.6153846153846156E-2</v>
      </c>
      <c r="G60" s="12">
        <f t="shared" si="2"/>
        <v>2</v>
      </c>
      <c r="H60" s="15">
        <f t="shared" si="3"/>
        <v>4.0816326530612242E-2</v>
      </c>
    </row>
    <row r="61" spans="2:8" ht="15" x14ac:dyDescent="0.2">
      <c r="B61" s="5" t="s">
        <v>189</v>
      </c>
      <c r="C61" s="7">
        <v>3</v>
      </c>
      <c r="D61" s="7">
        <v>0</v>
      </c>
      <c r="E61" s="11">
        <f t="shared" si="0"/>
        <v>6.1224489795918366E-2</v>
      </c>
      <c r="F61" s="11" t="str">
        <f t="shared" si="1"/>
        <v/>
      </c>
      <c r="G61" s="12" t="str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4</v>
      </c>
      <c r="E63" s="11" t="str">
        <f t="shared" si="0"/>
        <v/>
      </c>
      <c r="F63" s="11">
        <f t="shared" si="1"/>
        <v>6.1538461538461542E-2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2</v>
      </c>
      <c r="D64" s="7">
        <v>2</v>
      </c>
      <c r="E64" s="11">
        <f t="shared" si="0"/>
        <v>4.0816326530612242E-2</v>
      </c>
      <c r="F64" s="11">
        <f t="shared" si="1"/>
        <v>3.0769230769230771E-2</v>
      </c>
      <c r="G64" s="12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0</v>
      </c>
      <c r="D65" s="7">
        <v>2</v>
      </c>
      <c r="E65" s="11" t="str">
        <f t="shared" si="0"/>
        <v/>
      </c>
      <c r="F65" s="11">
        <f t="shared" si="1"/>
        <v>3.0769230769230771E-2</v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836</v>
      </c>
      <c r="D71" s="41">
        <f>SUM(D72:D155)</f>
        <v>1192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0.42583732057416268</v>
      </c>
      <c r="H71" s="42">
        <f>+IF(OR(AND(E71=""),(G71="")),"",E71*G71)</f>
        <v>0.42583732057416268</v>
      </c>
    </row>
    <row r="72" spans="1:8" ht="15" x14ac:dyDescent="0.2">
      <c r="B72" s="5" t="s">
        <v>472</v>
      </c>
      <c r="C72" s="7">
        <v>10</v>
      </c>
      <c r="D72" s="7">
        <v>15</v>
      </c>
      <c r="E72" s="13">
        <f>+IF(C72=0,"",C72/C$71)</f>
        <v>1.1961722488038277E-2</v>
      </c>
      <c r="F72" s="13">
        <f>+IF(D72=0,"",D72/D$71)</f>
        <v>1.2583892617449664E-2</v>
      </c>
      <c r="G72" s="12">
        <f>+IF(OR(AND(D72=0),(C72=0)),"0",((D72-C72)/C72))</f>
        <v>0.5</v>
      </c>
      <c r="H72" s="15">
        <f>+IF(OR(AND(E72=""),(G72="")),"",E72*G72)</f>
        <v>5.9808612440191387E-3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4</v>
      </c>
      <c r="E74" s="70" t="str">
        <f t="shared" ref="E74" si="12">+IF(C74=0,"",C74/C$71)</f>
        <v/>
      </c>
      <c r="F74" s="70">
        <f t="shared" ref="F74" si="13">+IF(D74=0,"",D74/D$71)</f>
        <v>3.3557046979865771E-3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15</v>
      </c>
      <c r="D75" s="45">
        <v>11</v>
      </c>
      <c r="E75" s="70">
        <f t="shared" si="8"/>
        <v>1.7942583732057416E-2</v>
      </c>
      <c r="F75" s="70">
        <f t="shared" si="9"/>
        <v>9.2281879194630878E-3</v>
      </c>
      <c r="G75" s="67">
        <f t="shared" si="10"/>
        <v>-0.26666666666666666</v>
      </c>
      <c r="H75" s="68">
        <f t="shared" si="11"/>
        <v>-4.7846889952153108E-3</v>
      </c>
    </row>
    <row r="76" spans="1:8" s="69" customFormat="1" ht="15" x14ac:dyDescent="0.2">
      <c r="A76" s="71"/>
      <c r="B76" s="66" t="s">
        <v>193</v>
      </c>
      <c r="C76" s="45">
        <v>25</v>
      </c>
      <c r="D76" s="45">
        <v>29</v>
      </c>
      <c r="E76" s="70">
        <f t="shared" si="8"/>
        <v>2.9904306220095694E-2</v>
      </c>
      <c r="F76" s="70">
        <f t="shared" si="9"/>
        <v>2.4328859060402684E-2</v>
      </c>
      <c r="G76" s="67">
        <f t="shared" si="10"/>
        <v>0.16</v>
      </c>
      <c r="H76" s="68">
        <f t="shared" si="11"/>
        <v>4.7846889952153108E-3</v>
      </c>
    </row>
    <row r="77" spans="1:8" s="69" customFormat="1" ht="15" x14ac:dyDescent="0.2">
      <c r="A77" s="71"/>
      <c r="B77" s="66" t="s">
        <v>21</v>
      </c>
      <c r="C77" s="45">
        <v>1</v>
      </c>
      <c r="D77" s="45">
        <v>0</v>
      </c>
      <c r="E77" s="70">
        <f t="shared" si="8"/>
        <v>1.1961722488038277E-3</v>
      </c>
      <c r="F77" s="70" t="str">
        <f t="shared" si="9"/>
        <v/>
      </c>
      <c r="G77" s="67" t="str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0</v>
      </c>
      <c r="E78" s="70" t="str">
        <f t="shared" ref="E78" si="16">+IF(C78=0,"",C78/C$71)</f>
        <v/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2</v>
      </c>
      <c r="D80" s="45">
        <v>0</v>
      </c>
      <c r="E80" s="70">
        <f t="shared" si="8"/>
        <v>2.3923444976076554E-3</v>
      </c>
      <c r="F80" s="70" t="str">
        <f t="shared" si="9"/>
        <v/>
      </c>
      <c r="G80" s="67" t="str">
        <f t="shared" si="10"/>
        <v>0</v>
      </c>
      <c r="H80" s="68">
        <f t="shared" si="11"/>
        <v>0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9</v>
      </c>
      <c r="D83" s="45">
        <v>0</v>
      </c>
      <c r="E83" s="70">
        <f t="shared" si="8"/>
        <v>1.076555023923445E-2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8.3892617449664428E-4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</v>
      </c>
      <c r="D85" s="45">
        <v>4</v>
      </c>
      <c r="E85" s="70">
        <f t="shared" si="8"/>
        <v>1.1961722488038277E-3</v>
      </c>
      <c r="F85" s="70">
        <f t="shared" si="9"/>
        <v>3.3557046979865771E-3</v>
      </c>
      <c r="G85" s="67">
        <f t="shared" si="10"/>
        <v>3</v>
      </c>
      <c r="H85" s="68">
        <f t="shared" si="11"/>
        <v>3.5885167464114829E-3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8.3892617449664428E-4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15</v>
      </c>
      <c r="D87" s="7">
        <v>28</v>
      </c>
      <c r="E87" s="13">
        <f t="shared" si="8"/>
        <v>1.7942583732057416E-2</v>
      </c>
      <c r="F87" s="13">
        <f t="shared" si="9"/>
        <v>2.3489932885906041E-2</v>
      </c>
      <c r="G87" s="12">
        <f t="shared" si="10"/>
        <v>0.8666666666666667</v>
      </c>
      <c r="H87" s="15">
        <f t="shared" si="11"/>
        <v>1.5550239234449762E-2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1</v>
      </c>
      <c r="D89" s="7">
        <v>1</v>
      </c>
      <c r="E89" s="13">
        <f t="shared" si="8"/>
        <v>1.1961722488038277E-3</v>
      </c>
      <c r="F89" s="13">
        <f t="shared" si="9"/>
        <v>8.3892617449664428E-4</v>
      </c>
      <c r="G89" s="12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0</v>
      </c>
      <c r="D90" s="7">
        <v>1</v>
      </c>
      <c r="E90" s="13" t="str">
        <f t="shared" si="8"/>
        <v/>
      </c>
      <c r="F90" s="13">
        <f t="shared" si="9"/>
        <v>8.3892617449664428E-4</v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6</v>
      </c>
      <c r="E93" s="70" t="str">
        <f t="shared" si="24"/>
        <v/>
      </c>
      <c r="F93" s="70">
        <f t="shared" si="25"/>
        <v>5.0335570469798654E-3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2</v>
      </c>
      <c r="E94" s="70">
        <f t="shared" si="8"/>
        <v>1.1961722488038277E-3</v>
      </c>
      <c r="F94" s="70">
        <f t="shared" si="9"/>
        <v>1.6778523489932886E-3</v>
      </c>
      <c r="G94" s="67">
        <f t="shared" si="10"/>
        <v>1</v>
      </c>
      <c r="H94" s="68">
        <f t="shared" si="11"/>
        <v>1.1961722488038277E-3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3</v>
      </c>
      <c r="D98" s="45">
        <v>27</v>
      </c>
      <c r="E98" s="70">
        <f t="shared" si="8"/>
        <v>3.5885167464114833E-3</v>
      </c>
      <c r="F98" s="70">
        <f t="shared" si="9"/>
        <v>2.2651006711409395E-2</v>
      </c>
      <c r="G98" s="67">
        <f t="shared" si="10"/>
        <v>8</v>
      </c>
      <c r="H98" s="68">
        <f t="shared" si="11"/>
        <v>2.8708133971291867E-2</v>
      </c>
    </row>
    <row r="99" spans="1:8" s="69" customFormat="1" ht="15" x14ac:dyDescent="0.2">
      <c r="A99" s="71"/>
      <c r="B99" s="66" t="s">
        <v>475</v>
      </c>
      <c r="C99" s="45">
        <v>0</v>
      </c>
      <c r="D99" s="45">
        <v>4</v>
      </c>
      <c r="E99" s="70" t="str">
        <f t="shared" si="8"/>
        <v/>
      </c>
      <c r="F99" s="70">
        <f t="shared" si="9"/>
        <v>3.3557046979865771E-3</v>
      </c>
      <c r="G99" s="67" t="str">
        <f t="shared" si="10"/>
        <v>0</v>
      </c>
      <c r="H99" s="68" t="str">
        <f t="shared" si="11"/>
        <v/>
      </c>
    </row>
    <row r="100" spans="1:8" s="69" customFormat="1" ht="15" x14ac:dyDescent="0.2">
      <c r="A100" s="71"/>
      <c r="B100" s="66" t="s">
        <v>23</v>
      </c>
      <c r="C100" s="45">
        <v>4</v>
      </c>
      <c r="D100" s="45">
        <v>11</v>
      </c>
      <c r="E100" s="70">
        <f t="shared" si="8"/>
        <v>4.7846889952153108E-3</v>
      </c>
      <c r="F100" s="70">
        <f t="shared" si="9"/>
        <v>9.2281879194630878E-3</v>
      </c>
      <c r="G100" s="67">
        <f t="shared" si="10"/>
        <v>1.75</v>
      </c>
      <c r="H100" s="68">
        <f t="shared" si="11"/>
        <v>8.3732057416267946E-3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1</v>
      </c>
      <c r="D104" s="7">
        <v>0</v>
      </c>
      <c r="E104" s="13">
        <f t="shared" si="8"/>
        <v>1.1961722488038277E-3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1</v>
      </c>
      <c r="D105" s="7">
        <v>0</v>
      </c>
      <c r="E105" s="13">
        <f t="shared" si="8"/>
        <v>1.1961722488038277E-3</v>
      </c>
      <c r="F105" s="13" t="str">
        <f t="shared" si="9"/>
        <v/>
      </c>
      <c r="G105" s="12" t="str">
        <f t="shared" si="10"/>
        <v>0</v>
      </c>
      <c r="H105" s="15">
        <f t="shared" si="11"/>
        <v>0</v>
      </c>
    </row>
    <row r="106" spans="1:8" ht="15" x14ac:dyDescent="0.2">
      <c r="B106" s="5" t="s">
        <v>208</v>
      </c>
      <c r="C106" s="7">
        <v>0</v>
      </c>
      <c r="D106" s="7">
        <v>1</v>
      </c>
      <c r="E106" s="13" t="str">
        <f t="shared" si="8"/>
        <v/>
      </c>
      <c r="F106" s="13">
        <f t="shared" si="9"/>
        <v>8.3892617449664428E-4</v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25</v>
      </c>
      <c r="E107" s="13" t="str">
        <f t="shared" si="8"/>
        <v/>
      </c>
      <c r="F107" s="13">
        <f t="shared" si="9"/>
        <v>2.0973154362416108E-2</v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1</v>
      </c>
      <c r="D108" s="7">
        <v>4</v>
      </c>
      <c r="E108" s="13">
        <f t="shared" si="8"/>
        <v>1.1961722488038277E-3</v>
      </c>
      <c r="F108" s="13">
        <f t="shared" si="9"/>
        <v>3.3557046979865771E-3</v>
      </c>
      <c r="G108" s="12">
        <f t="shared" si="10"/>
        <v>3</v>
      </c>
      <c r="H108" s="15">
        <f t="shared" si="11"/>
        <v>3.5885167464114829E-3</v>
      </c>
    </row>
    <row r="109" spans="1:8" ht="15" x14ac:dyDescent="0.2">
      <c r="B109" s="5" t="s">
        <v>211</v>
      </c>
      <c r="C109" s="7">
        <v>2</v>
      </c>
      <c r="D109" s="7">
        <v>2</v>
      </c>
      <c r="E109" s="13">
        <f t="shared" si="8"/>
        <v>2.3923444976076554E-3</v>
      </c>
      <c r="F109" s="13">
        <f t="shared" si="9"/>
        <v>1.6778523489932886E-3</v>
      </c>
      <c r="G109" s="12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1</v>
      </c>
      <c r="D110" s="7">
        <v>1</v>
      </c>
      <c r="E110" s="13">
        <f t="shared" si="8"/>
        <v>1.1961722488038277E-3</v>
      </c>
      <c r="F110" s="13">
        <f t="shared" si="9"/>
        <v>8.3892617449664428E-4</v>
      </c>
      <c r="G110" s="12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8</v>
      </c>
      <c r="D114" s="7">
        <v>5</v>
      </c>
      <c r="E114" s="13">
        <f t="shared" si="8"/>
        <v>9.5693779904306216E-3</v>
      </c>
      <c r="F114" s="13">
        <f t="shared" si="9"/>
        <v>4.1946308724832215E-3</v>
      </c>
      <c r="G114" s="12">
        <f t="shared" si="10"/>
        <v>-0.375</v>
      </c>
      <c r="H114" s="15">
        <f t="shared" si="11"/>
        <v>-3.5885167464114829E-3</v>
      </c>
    </row>
    <row r="115" spans="2:8" ht="15" x14ac:dyDescent="0.2">
      <c r="B115" s="5" t="s">
        <v>29</v>
      </c>
      <c r="C115" s="7">
        <v>1</v>
      </c>
      <c r="D115" s="7">
        <v>1</v>
      </c>
      <c r="E115" s="13">
        <f t="shared" si="8"/>
        <v>1.1961722488038277E-3</v>
      </c>
      <c r="F115" s="13">
        <f t="shared" si="9"/>
        <v>8.3892617449664428E-4</v>
      </c>
      <c r="G115" s="12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2</v>
      </c>
      <c r="D117" s="7">
        <v>0</v>
      </c>
      <c r="E117" s="13">
        <f t="shared" si="8"/>
        <v>2.3923444976076554E-3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67</v>
      </c>
      <c r="D119" s="7">
        <v>1</v>
      </c>
      <c r="E119" s="13">
        <f t="shared" si="8"/>
        <v>8.0143540669856461E-2</v>
      </c>
      <c r="F119" s="13">
        <f t="shared" si="9"/>
        <v>8.3892617449664428E-4</v>
      </c>
      <c r="G119" s="12">
        <f t="shared" si="10"/>
        <v>-0.9850746268656716</v>
      </c>
      <c r="H119" s="15">
        <f t="shared" si="11"/>
        <v>-7.8947368421052627E-2</v>
      </c>
    </row>
    <row r="120" spans="2:8" ht="15" x14ac:dyDescent="0.2">
      <c r="B120" s="5" t="s">
        <v>216</v>
      </c>
      <c r="C120" s="7">
        <v>10</v>
      </c>
      <c r="D120" s="7">
        <v>11</v>
      </c>
      <c r="E120" s="13">
        <f t="shared" si="8"/>
        <v>1.1961722488038277E-2</v>
      </c>
      <c r="F120" s="13">
        <f t="shared" si="9"/>
        <v>9.2281879194630878E-3</v>
      </c>
      <c r="G120" s="12">
        <f t="shared" si="10"/>
        <v>0.1</v>
      </c>
      <c r="H120" s="15">
        <f t="shared" si="11"/>
        <v>1.1961722488038279E-3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6</v>
      </c>
      <c r="D122" s="7">
        <v>6</v>
      </c>
      <c r="E122" s="13">
        <f t="shared" si="8"/>
        <v>7.1770334928229667E-3</v>
      </c>
      <c r="F122" s="13">
        <f t="shared" si="9"/>
        <v>5.0335570469798654E-3</v>
      </c>
      <c r="G122" s="12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20</v>
      </c>
      <c r="D123" s="7">
        <v>1</v>
      </c>
      <c r="E123" s="13">
        <f t="shared" si="8"/>
        <v>2.3923444976076555E-2</v>
      </c>
      <c r="F123" s="13">
        <f t="shared" si="9"/>
        <v>8.3892617449664428E-4</v>
      </c>
      <c r="G123" s="12">
        <f t="shared" si="10"/>
        <v>-0.95</v>
      </c>
      <c r="H123" s="15">
        <f t="shared" si="11"/>
        <v>-2.2727272727272724E-2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555</v>
      </c>
      <c r="D125" s="7">
        <v>633</v>
      </c>
      <c r="E125" s="13">
        <f t="shared" si="8"/>
        <v>0.6638755980861244</v>
      </c>
      <c r="F125" s="13">
        <f t="shared" si="9"/>
        <v>0.53104026845637586</v>
      </c>
      <c r="G125" s="12">
        <f t="shared" si="10"/>
        <v>0.14054054054054055</v>
      </c>
      <c r="H125" s="15">
        <f t="shared" si="11"/>
        <v>9.3301435406698566E-2</v>
      </c>
    </row>
    <row r="126" spans="2:8" ht="15" x14ac:dyDescent="0.2">
      <c r="B126" s="5" t="s">
        <v>218</v>
      </c>
      <c r="C126" s="7">
        <v>15</v>
      </c>
      <c r="D126" s="7">
        <v>0</v>
      </c>
      <c r="E126" s="13">
        <f t="shared" si="8"/>
        <v>1.7942583732057416E-2</v>
      </c>
      <c r="F126" s="13" t="str">
        <f t="shared" si="9"/>
        <v/>
      </c>
      <c r="G126" s="12" t="str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3</v>
      </c>
      <c r="D127" s="7">
        <v>0</v>
      </c>
      <c r="E127" s="13">
        <f t="shared" si="8"/>
        <v>3.5885167464114833E-3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1</v>
      </c>
      <c r="D128" s="7">
        <v>0</v>
      </c>
      <c r="E128" s="13">
        <f t="shared" si="8"/>
        <v>1.1961722488038277E-3</v>
      </c>
      <c r="F128" s="13" t="str">
        <f t="shared" si="9"/>
        <v/>
      </c>
      <c r="G128" s="12" t="str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8</v>
      </c>
      <c r="E130" s="70" t="str">
        <f t="shared" ref="E130" si="32">+IF(C130=0,"",C130/C$71)</f>
        <v/>
      </c>
      <c r="F130" s="70">
        <f t="shared" ref="F130" si="33">+IF(D130=0,"",D130/D$71)</f>
        <v>6.7114093959731542E-3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6</v>
      </c>
      <c r="D131" s="7">
        <v>5</v>
      </c>
      <c r="E131" s="13">
        <f t="shared" si="8"/>
        <v>7.1770334928229667E-3</v>
      </c>
      <c r="F131" s="13">
        <f t="shared" si="9"/>
        <v>4.1946308724832215E-3</v>
      </c>
      <c r="G131" s="12">
        <f t="shared" si="10"/>
        <v>-0.16666666666666666</v>
      </c>
      <c r="H131" s="15">
        <f t="shared" si="11"/>
        <v>-1.1961722488038277E-3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1</v>
      </c>
      <c r="D133" s="7">
        <v>5</v>
      </c>
      <c r="E133" s="13">
        <f t="shared" si="8"/>
        <v>1.1961722488038277E-3</v>
      </c>
      <c r="F133" s="13">
        <f t="shared" si="9"/>
        <v>4.1946308724832215E-3</v>
      </c>
      <c r="G133" s="12">
        <f t="shared" si="10"/>
        <v>4</v>
      </c>
      <c r="H133" s="15">
        <f t="shared" si="11"/>
        <v>4.7846889952153108E-3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13</v>
      </c>
      <c r="D137" s="7">
        <v>15</v>
      </c>
      <c r="E137" s="13">
        <f t="shared" si="8"/>
        <v>1.555023923444976E-2</v>
      </c>
      <c r="F137" s="13">
        <f t="shared" si="9"/>
        <v>1.2583892617449664E-2</v>
      </c>
      <c r="G137" s="12">
        <f t="shared" si="10"/>
        <v>0.15384615384615385</v>
      </c>
      <c r="H137" s="15">
        <f t="shared" si="11"/>
        <v>2.3923444976076554E-3</v>
      </c>
    </row>
    <row r="138" spans="1:8" ht="30" x14ac:dyDescent="0.2">
      <c r="B138" s="5" t="s">
        <v>224</v>
      </c>
      <c r="C138" s="7">
        <v>0</v>
      </c>
      <c r="D138" s="7">
        <v>303</v>
      </c>
      <c r="E138" s="13" t="str">
        <f t="shared" si="8"/>
        <v/>
      </c>
      <c r="F138" s="13">
        <f t="shared" si="9"/>
        <v>0.25419463087248323</v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1</v>
      </c>
      <c r="E139" s="13" t="str">
        <f t="shared" si="8"/>
        <v/>
      </c>
      <c r="F139" s="13">
        <f t="shared" si="9"/>
        <v>8.3892617449664428E-4</v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1</v>
      </c>
      <c r="D140" s="7">
        <v>0</v>
      </c>
      <c r="E140" s="13">
        <f t="shared" si="8"/>
        <v>1.1961722488038277E-3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1</v>
      </c>
      <c r="D141" s="7">
        <v>0</v>
      </c>
      <c r="E141" s="13">
        <f t="shared" si="8"/>
        <v>1.1961722488038277E-3</v>
      </c>
      <c r="F141" s="13" t="str">
        <f t="shared" si="9"/>
        <v/>
      </c>
      <c r="G141" s="12" t="str">
        <f t="shared" si="10"/>
        <v>0</v>
      </c>
      <c r="H141" s="15">
        <f t="shared" si="11"/>
        <v>0</v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0</v>
      </c>
      <c r="E144" s="13">
        <f t="shared" si="36"/>
        <v>1.1961722488038277E-3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1</v>
      </c>
      <c r="D145" s="7">
        <v>0</v>
      </c>
      <c r="E145" s="13">
        <f t="shared" si="36"/>
        <v>1.1961722488038277E-3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2</v>
      </c>
      <c r="D146" s="7">
        <v>1</v>
      </c>
      <c r="E146" s="13">
        <f t="shared" si="36"/>
        <v>2.3923444976076554E-3</v>
      </c>
      <c r="F146" s="13">
        <f t="shared" si="37"/>
        <v>8.3892617449664428E-4</v>
      </c>
      <c r="G146" s="12">
        <f t="shared" si="38"/>
        <v>-0.5</v>
      </c>
      <c r="H146" s="15">
        <f t="shared" si="39"/>
        <v>-1.1961722488038277E-3</v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3.3492822966507178E-2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1</v>
      </c>
      <c r="E149" s="13" t="str">
        <f t="shared" si="36"/>
        <v/>
      </c>
      <c r="F149" s="13">
        <f t="shared" si="37"/>
        <v>8.3892617449664428E-4</v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1</v>
      </c>
      <c r="D150" s="7">
        <v>0</v>
      </c>
      <c r="E150" s="13">
        <f t="shared" si="36"/>
        <v>1.1961722488038277E-3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17</v>
      </c>
      <c r="E152" s="70" t="str">
        <f t="shared" ref="E152:E155" si="40">+IF(C152=0,"",C152/C$71)</f>
        <v/>
      </c>
      <c r="F152" s="70">
        <f t="shared" ref="F152:F155" si="41">+IF(D152=0,"",D152/D$71)</f>
        <v>1.4261744966442953E-2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552</v>
      </c>
      <c r="D161" s="41">
        <f>SUM(D162:D323)</f>
        <v>471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-0.14673913043478262</v>
      </c>
      <c r="H161" s="42">
        <f>+IF(OR(AND(E161=""),(G161="")),"",E161*G161)</f>
        <v>-0.14673913043478262</v>
      </c>
    </row>
    <row r="162" spans="1:8" s="69" customFormat="1" ht="15" x14ac:dyDescent="0.2">
      <c r="A162" s="71"/>
      <c r="B162" s="72" t="s">
        <v>482</v>
      </c>
      <c r="C162" s="45">
        <v>5</v>
      </c>
      <c r="D162" s="45">
        <v>7</v>
      </c>
      <c r="E162" s="70">
        <f>+IF(C162=0,"",C162/C$161)</f>
        <v>9.057971014492754E-3</v>
      </c>
      <c r="F162" s="70">
        <f>+IF(D162=0,"",D162/D$161)</f>
        <v>1.4861995753715499E-2</v>
      </c>
      <c r="G162" s="67">
        <f>+IF(OR(AND(D162=0),(C162=0)),"0",((D162-C162)/C162))</f>
        <v>0.4</v>
      </c>
      <c r="H162" s="68">
        <f>+IF(OR(AND(E162=""),(G162="")),"",E162*G162)</f>
        <v>3.6231884057971019E-3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1</v>
      </c>
      <c r="E163" s="70">
        <f t="shared" ref="E163:E232" si="44">+IF(C163=0,"",C163/C$161)</f>
        <v>3.6231884057971015E-3</v>
      </c>
      <c r="F163" s="70">
        <f t="shared" ref="F163:F232" si="45">+IF(D163=0,"",D163/D$161)</f>
        <v>2.1231422505307855E-3</v>
      </c>
      <c r="G163" s="67">
        <f t="shared" ref="G163:G232" si="46">+IF(OR(AND(D163=0),(C163=0)),"0",((D163-C163)/C163))</f>
        <v>-0.5</v>
      </c>
      <c r="H163" s="68">
        <f t="shared" ref="H163:H232" si="47">+IF(OR(AND(E163=""),(G163="")),"",E163*G163)</f>
        <v>-1.8115942028985507E-3</v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3</v>
      </c>
      <c r="D166" s="45">
        <v>4</v>
      </c>
      <c r="E166" s="70">
        <f t="shared" si="44"/>
        <v>5.434782608695652E-3</v>
      </c>
      <c r="F166" s="70">
        <f t="shared" si="45"/>
        <v>8.4925690021231421E-3</v>
      </c>
      <c r="G166" s="67">
        <f t="shared" si="46"/>
        <v>0.33333333333333331</v>
      </c>
      <c r="H166" s="68">
        <f t="shared" si="47"/>
        <v>1.8115942028985505E-3</v>
      </c>
    </row>
    <row r="167" spans="1:8" s="69" customFormat="1" ht="15" x14ac:dyDescent="0.2">
      <c r="A167" s="71"/>
      <c r="B167" s="72" t="s">
        <v>49</v>
      </c>
      <c r="C167" s="45">
        <v>53</v>
      </c>
      <c r="D167" s="45">
        <v>36</v>
      </c>
      <c r="E167" s="70">
        <f t="shared" si="44"/>
        <v>9.6014492753623185E-2</v>
      </c>
      <c r="F167" s="70">
        <f t="shared" si="45"/>
        <v>7.6433121019108277E-2</v>
      </c>
      <c r="G167" s="67">
        <f t="shared" si="46"/>
        <v>-0.32075471698113206</v>
      </c>
      <c r="H167" s="68">
        <f t="shared" si="47"/>
        <v>-3.079710144927536E-2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0</v>
      </c>
      <c r="E168" s="70">
        <f t="shared" si="44"/>
        <v>1.8115942028985507E-3</v>
      </c>
      <c r="F168" s="70" t="str">
        <f t="shared" si="45"/>
        <v/>
      </c>
      <c r="G168" s="67" t="str">
        <f t="shared" si="46"/>
        <v>0</v>
      </c>
      <c r="H168" s="68">
        <f t="shared" si="47"/>
        <v>0</v>
      </c>
    </row>
    <row r="169" spans="1:8" s="69" customFormat="1" ht="15" x14ac:dyDescent="0.2">
      <c r="A169" s="71"/>
      <c r="B169" s="72" t="s">
        <v>229</v>
      </c>
      <c r="C169" s="45">
        <v>2</v>
      </c>
      <c r="D169" s="45">
        <v>1</v>
      </c>
      <c r="E169" s="70">
        <f t="shared" si="44"/>
        <v>3.6231884057971015E-3</v>
      </c>
      <c r="F169" s="70">
        <f t="shared" si="45"/>
        <v>2.1231422505307855E-3</v>
      </c>
      <c r="G169" s="67">
        <f t="shared" si="46"/>
        <v>-0.5</v>
      </c>
      <c r="H169" s="68">
        <f t="shared" si="47"/>
        <v>-1.8115942028985507E-3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1</v>
      </c>
      <c r="E170" s="70" t="str">
        <f t="shared" si="44"/>
        <v/>
      </c>
      <c r="F170" s="70">
        <f t="shared" si="45"/>
        <v>2.1231422505307855E-3</v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</v>
      </c>
      <c r="E175" s="70" t="str">
        <f t="shared" ref="E175" si="48">+IF(C175=0,"",C175/C$161)</f>
        <v/>
      </c>
      <c r="F175" s="70">
        <f t="shared" ref="F175" si="49">+IF(D175=0,"",D175/D$161)</f>
        <v>2.1231422505307855E-3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</v>
      </c>
      <c r="D176" s="45">
        <v>3</v>
      </c>
      <c r="E176" s="70">
        <f t="shared" si="44"/>
        <v>3.6231884057971015E-3</v>
      </c>
      <c r="F176" s="70">
        <f t="shared" si="45"/>
        <v>6.369426751592357E-3</v>
      </c>
      <c r="G176" s="67">
        <f t="shared" si="46"/>
        <v>0.5</v>
      </c>
      <c r="H176" s="68">
        <f t="shared" si="47"/>
        <v>1.8115942028985507E-3</v>
      </c>
    </row>
    <row r="177" spans="1:8" s="69" customFormat="1" ht="15" x14ac:dyDescent="0.2">
      <c r="A177" s="71"/>
      <c r="B177" s="72" t="s">
        <v>231</v>
      </c>
      <c r="C177" s="45">
        <v>3</v>
      </c>
      <c r="D177" s="45">
        <v>3</v>
      </c>
      <c r="E177" s="70">
        <f t="shared" si="44"/>
        <v>5.434782608695652E-3</v>
      </c>
      <c r="F177" s="70">
        <f t="shared" si="45"/>
        <v>6.369426751592357E-3</v>
      </c>
      <c r="G177" s="67">
        <f t="shared" si="46"/>
        <v>0</v>
      </c>
      <c r="H177" s="68">
        <f t="shared" si="47"/>
        <v>0</v>
      </c>
    </row>
    <row r="178" spans="1:8" s="69" customFormat="1" ht="15" x14ac:dyDescent="0.2">
      <c r="A178" s="71"/>
      <c r="B178" s="72" t="s">
        <v>48</v>
      </c>
      <c r="C178" s="45">
        <v>1</v>
      </c>
      <c r="D178" s="45">
        <v>0</v>
      </c>
      <c r="E178" s="70">
        <f t="shared" si="44"/>
        <v>1.8115942028985507E-3</v>
      </c>
      <c r="F178" s="70" t="str">
        <f t="shared" si="45"/>
        <v/>
      </c>
      <c r="G178" s="67" t="str">
        <f t="shared" si="46"/>
        <v>0</v>
      </c>
      <c r="H178" s="68">
        <f t="shared" si="47"/>
        <v>0</v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3</v>
      </c>
      <c r="D182" s="45">
        <v>2</v>
      </c>
      <c r="E182" s="70">
        <f t="shared" si="44"/>
        <v>5.434782608695652E-3</v>
      </c>
      <c r="F182" s="70">
        <f t="shared" si="45"/>
        <v>4.246284501061571E-3</v>
      </c>
      <c r="G182" s="67">
        <f t="shared" si="46"/>
        <v>-0.33333333333333331</v>
      </c>
      <c r="H182" s="68">
        <f t="shared" si="47"/>
        <v>-1.8115942028985505E-3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2</v>
      </c>
      <c r="E186" s="70" t="str">
        <f t="shared" si="44"/>
        <v/>
      </c>
      <c r="F186" s="70">
        <f t="shared" si="45"/>
        <v>4.246284501061571E-3</v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2.1231422505307855E-3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9</v>
      </c>
      <c r="D188" s="45">
        <v>20</v>
      </c>
      <c r="E188" s="70">
        <f t="shared" si="44"/>
        <v>1.6304347826086956E-2</v>
      </c>
      <c r="F188" s="70">
        <f t="shared" si="45"/>
        <v>4.2462845010615709E-2</v>
      </c>
      <c r="G188" s="67">
        <f t="shared" si="46"/>
        <v>1.2222222222222223</v>
      </c>
      <c r="H188" s="68">
        <f t="shared" si="47"/>
        <v>1.992753623188406E-2</v>
      </c>
    </row>
    <row r="189" spans="1:8" s="69" customFormat="1" ht="15" x14ac:dyDescent="0.2">
      <c r="A189" s="71"/>
      <c r="B189" s="72" t="s">
        <v>237</v>
      </c>
      <c r="C189" s="45">
        <v>1</v>
      </c>
      <c r="D189" s="45">
        <v>1</v>
      </c>
      <c r="E189" s="70">
        <f t="shared" si="44"/>
        <v>1.8115942028985507E-3</v>
      </c>
      <c r="F189" s="70">
        <f t="shared" si="45"/>
        <v>2.1231422505307855E-3</v>
      </c>
      <c r="G189" s="67">
        <f t="shared" si="46"/>
        <v>0</v>
      </c>
      <c r="H189" s="68">
        <f t="shared" si="47"/>
        <v>0</v>
      </c>
    </row>
    <row r="190" spans="1:8" s="69" customFormat="1" ht="15" x14ac:dyDescent="0.2">
      <c r="A190" s="71"/>
      <c r="B190" s="72" t="s">
        <v>238</v>
      </c>
      <c r="C190" s="45">
        <v>1</v>
      </c>
      <c r="D190" s="45">
        <v>1</v>
      </c>
      <c r="E190" s="70">
        <f t="shared" si="44"/>
        <v>1.8115942028985507E-3</v>
      </c>
      <c r="F190" s="70">
        <f t="shared" si="45"/>
        <v>2.1231422505307855E-3</v>
      </c>
      <c r="G190" s="67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5</v>
      </c>
      <c r="D191" s="45">
        <v>1</v>
      </c>
      <c r="E191" s="70">
        <f t="shared" si="44"/>
        <v>9.057971014492754E-3</v>
      </c>
      <c r="F191" s="70">
        <f t="shared" si="45"/>
        <v>2.1231422505307855E-3</v>
      </c>
      <c r="G191" s="67">
        <f t="shared" si="46"/>
        <v>-0.8</v>
      </c>
      <c r="H191" s="68">
        <f t="shared" si="47"/>
        <v>-7.2463768115942039E-3</v>
      </c>
    </row>
    <row r="192" spans="1:8" s="69" customFormat="1" ht="15" x14ac:dyDescent="0.2">
      <c r="A192" s="71"/>
      <c r="B192" s="72" t="s">
        <v>489</v>
      </c>
      <c r="C192" s="45">
        <v>4</v>
      </c>
      <c r="D192" s="45">
        <v>2</v>
      </c>
      <c r="E192" s="70">
        <f t="shared" si="44"/>
        <v>7.246376811594203E-3</v>
      </c>
      <c r="F192" s="70">
        <f t="shared" si="45"/>
        <v>4.246284501061571E-3</v>
      </c>
      <c r="G192" s="67">
        <f t="shared" si="46"/>
        <v>-0.5</v>
      </c>
      <c r="H192" s="68">
        <f t="shared" si="47"/>
        <v>-3.6231884057971015E-3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</v>
      </c>
      <c r="E195" s="70" t="str">
        <f t="shared" ref="E195" si="60">+IF(C195=0,"",C195/C$161)</f>
        <v/>
      </c>
      <c r="F195" s="70">
        <f t="shared" ref="F195" si="61">+IF(D195=0,"",D195/D$161)</f>
        <v>2.1231422505307855E-3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1</v>
      </c>
      <c r="E197" s="70">
        <f t="shared" si="44"/>
        <v>1.8115942028985507E-3</v>
      </c>
      <c r="F197" s="70">
        <f t="shared" si="45"/>
        <v>2.1231422505307855E-3</v>
      </c>
      <c r="G197" s="67">
        <f t="shared" si="46"/>
        <v>0</v>
      </c>
      <c r="H197" s="68">
        <f t="shared" si="47"/>
        <v>0</v>
      </c>
    </row>
    <row r="198" spans="1:8" s="69" customFormat="1" ht="15" x14ac:dyDescent="0.2">
      <c r="A198" s="71"/>
      <c r="B198" s="72" t="s">
        <v>243</v>
      </c>
      <c r="C198" s="45">
        <v>1</v>
      </c>
      <c r="D198" s="45">
        <v>11</v>
      </c>
      <c r="E198" s="70">
        <f t="shared" si="44"/>
        <v>1.8115942028985507E-3</v>
      </c>
      <c r="F198" s="70">
        <f t="shared" si="45"/>
        <v>2.3354564755838639E-2</v>
      </c>
      <c r="G198" s="67">
        <f t="shared" si="46"/>
        <v>10</v>
      </c>
      <c r="H198" s="68">
        <f t="shared" si="47"/>
        <v>1.8115942028985508E-2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33</v>
      </c>
      <c r="D201" s="45">
        <v>46</v>
      </c>
      <c r="E201" s="70">
        <f t="shared" si="44"/>
        <v>5.9782608695652176E-2</v>
      </c>
      <c r="F201" s="70">
        <f t="shared" si="45"/>
        <v>9.7664543524416142E-2</v>
      </c>
      <c r="G201" s="67">
        <f t="shared" si="46"/>
        <v>0.39393939393939392</v>
      </c>
      <c r="H201" s="68">
        <f t="shared" si="47"/>
        <v>2.355072463768116E-2</v>
      </c>
    </row>
    <row r="202" spans="1:8" s="69" customFormat="1" ht="15" x14ac:dyDescent="0.2">
      <c r="A202" s="71"/>
      <c r="B202" s="72" t="s">
        <v>245</v>
      </c>
      <c r="C202" s="45">
        <v>7</v>
      </c>
      <c r="D202" s="45">
        <v>15</v>
      </c>
      <c r="E202" s="70">
        <f t="shared" si="44"/>
        <v>1.2681159420289856E-2</v>
      </c>
      <c r="F202" s="70">
        <f t="shared" si="45"/>
        <v>3.1847133757961783E-2</v>
      </c>
      <c r="G202" s="67">
        <f t="shared" si="46"/>
        <v>1.1428571428571428</v>
      </c>
      <c r="H202" s="68">
        <f t="shared" si="47"/>
        <v>1.4492753623188406E-2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2</v>
      </c>
      <c r="D209" s="45">
        <v>0</v>
      </c>
      <c r="E209" s="70">
        <f t="shared" si="44"/>
        <v>3.6231884057971015E-3</v>
      </c>
      <c r="F209" s="70" t="str">
        <f t="shared" si="45"/>
        <v/>
      </c>
      <c r="G209" s="67" t="str">
        <f t="shared" si="46"/>
        <v>0</v>
      </c>
      <c r="H209" s="68">
        <f t="shared" si="47"/>
        <v>0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115</v>
      </c>
      <c r="D212" s="45">
        <v>24</v>
      </c>
      <c r="E212" s="70">
        <f t="shared" si="44"/>
        <v>0.20833333333333334</v>
      </c>
      <c r="F212" s="70">
        <f t="shared" si="45"/>
        <v>5.0955414012738856E-2</v>
      </c>
      <c r="G212" s="67">
        <f t="shared" si="46"/>
        <v>-0.79130434782608694</v>
      </c>
      <c r="H212" s="68">
        <f t="shared" si="47"/>
        <v>-0.16485507246376813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11</v>
      </c>
      <c r="D214" s="45">
        <v>0</v>
      </c>
      <c r="E214" s="70">
        <f t="shared" si="44"/>
        <v>1.9927536231884056E-2</v>
      </c>
      <c r="F214" s="70" t="str">
        <f t="shared" si="45"/>
        <v/>
      </c>
      <c r="G214" s="67" t="str">
        <f t="shared" si="46"/>
        <v>0</v>
      </c>
      <c r="H214" s="68">
        <f t="shared" si="47"/>
        <v>0</v>
      </c>
    </row>
    <row r="215" spans="1:8" s="69" customFormat="1" ht="15" x14ac:dyDescent="0.2">
      <c r="A215" s="71"/>
      <c r="B215" s="72" t="s">
        <v>253</v>
      </c>
      <c r="C215" s="45">
        <v>6</v>
      </c>
      <c r="D215" s="45">
        <v>0</v>
      </c>
      <c r="E215" s="70">
        <f t="shared" si="44"/>
        <v>1.0869565217391304E-2</v>
      </c>
      <c r="F215" s="70" t="str">
        <f t="shared" si="45"/>
        <v/>
      </c>
      <c r="G215" s="67" t="str">
        <f t="shared" si="46"/>
        <v>0</v>
      </c>
      <c r="H215" s="68">
        <f t="shared" si="47"/>
        <v>0</v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2</v>
      </c>
      <c r="E216" s="70" t="str">
        <f t="shared" si="44"/>
        <v/>
      </c>
      <c r="F216" s="70">
        <f t="shared" si="45"/>
        <v>4.246284501061571E-3</v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5</v>
      </c>
      <c r="D217" s="45">
        <v>0</v>
      </c>
      <c r="E217" s="70">
        <f t="shared" si="44"/>
        <v>9.057971014492754E-3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1</v>
      </c>
      <c r="E219" s="70" t="str">
        <f t="shared" si="44"/>
        <v/>
      </c>
      <c r="F219" s="70">
        <f t="shared" si="45"/>
        <v>2.1231422505307855E-3</v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54</v>
      </c>
      <c r="D224" s="45">
        <v>4</v>
      </c>
      <c r="E224" s="70">
        <f t="shared" si="44"/>
        <v>9.7826086956521743E-2</v>
      </c>
      <c r="F224" s="70">
        <f t="shared" si="45"/>
        <v>8.4925690021231421E-3</v>
      </c>
      <c r="G224" s="67">
        <f t="shared" si="46"/>
        <v>-0.92592592592592593</v>
      </c>
      <c r="H224" s="68">
        <f t="shared" si="47"/>
        <v>-9.0579710144927536E-2</v>
      </c>
    </row>
    <row r="225" spans="1:8" s="69" customFormat="1" ht="15" x14ac:dyDescent="0.2">
      <c r="A225" s="71"/>
      <c r="B225" s="72" t="s">
        <v>64</v>
      </c>
      <c r="C225" s="45">
        <v>4</v>
      </c>
      <c r="D225" s="45">
        <v>6</v>
      </c>
      <c r="E225" s="70">
        <f t="shared" si="44"/>
        <v>7.246376811594203E-3</v>
      </c>
      <c r="F225" s="70">
        <f t="shared" si="45"/>
        <v>1.2738853503184714E-2</v>
      </c>
      <c r="G225" s="67">
        <f t="shared" si="46"/>
        <v>0.5</v>
      </c>
      <c r="H225" s="68">
        <f t="shared" si="47"/>
        <v>3.6231884057971015E-3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2</v>
      </c>
      <c r="E227" s="70" t="str">
        <f t="shared" si="44"/>
        <v/>
      </c>
      <c r="F227" s="70">
        <f t="shared" si="45"/>
        <v>4.246284501061571E-3</v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1</v>
      </c>
      <c r="E230" s="70" t="str">
        <f t="shared" si="44"/>
        <v/>
      </c>
      <c r="F230" s="70">
        <f t="shared" si="45"/>
        <v>2.1231422505307855E-3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1.8115942028985507E-3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4</v>
      </c>
      <c r="E242" s="70" t="str">
        <f t="shared" si="68"/>
        <v/>
      </c>
      <c r="F242" s="70">
        <f t="shared" si="69"/>
        <v>8.4925690021231421E-3</v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5</v>
      </c>
      <c r="D245" s="45"/>
      <c r="E245" s="70">
        <f t="shared" si="68"/>
        <v>9.057971014492754E-3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16</v>
      </c>
      <c r="D248" s="45"/>
      <c r="E248" s="70">
        <f t="shared" si="68"/>
        <v>2.8985507246376812E-2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9</v>
      </c>
      <c r="D253" s="45">
        <v>6</v>
      </c>
      <c r="E253" s="70">
        <f t="shared" si="68"/>
        <v>1.6304347826086956E-2</v>
      </c>
      <c r="F253" s="70">
        <f t="shared" si="69"/>
        <v>1.2738853503184714E-2</v>
      </c>
      <c r="G253" s="67">
        <f t="shared" si="70"/>
        <v>-0.33333333333333331</v>
      </c>
      <c r="H253" s="68">
        <f t="shared" si="71"/>
        <v>-5.434782608695652E-3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12</v>
      </c>
      <c r="E260" s="70" t="str">
        <f t="shared" si="76"/>
        <v/>
      </c>
      <c r="F260" s="70">
        <f t="shared" si="77"/>
        <v>2.5477707006369428E-2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5</v>
      </c>
      <c r="D261" s="45">
        <v>4</v>
      </c>
      <c r="E261" s="70">
        <f t="shared" si="68"/>
        <v>9.057971014492754E-3</v>
      </c>
      <c r="F261" s="70">
        <f t="shared" si="69"/>
        <v>8.4925690021231421E-3</v>
      </c>
      <c r="G261" s="67">
        <f t="shared" si="70"/>
        <v>-0.2</v>
      </c>
      <c r="H261" s="68">
        <f t="shared" si="71"/>
        <v>-1.811594202898551E-3</v>
      </c>
    </row>
    <row r="262" spans="1:8" s="69" customFormat="1" ht="15" x14ac:dyDescent="0.2">
      <c r="A262" s="71"/>
      <c r="B262" s="72" t="s">
        <v>75</v>
      </c>
      <c r="C262" s="45">
        <v>26</v>
      </c>
      <c r="D262" s="45">
        <v>7</v>
      </c>
      <c r="E262" s="70">
        <f t="shared" si="68"/>
        <v>4.710144927536232E-2</v>
      </c>
      <c r="F262" s="70">
        <f t="shared" si="69"/>
        <v>1.4861995753715499E-2</v>
      </c>
      <c r="G262" s="67">
        <f t="shared" si="70"/>
        <v>-0.73076923076923073</v>
      </c>
      <c r="H262" s="68">
        <f t="shared" si="71"/>
        <v>-3.4420289855072464E-2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2</v>
      </c>
      <c r="E263" s="70">
        <f t="shared" si="68"/>
        <v>5.434782608695652E-3</v>
      </c>
      <c r="F263" s="70">
        <f t="shared" si="69"/>
        <v>4.246284501061571E-3</v>
      </c>
      <c r="G263" s="67">
        <f t="shared" si="70"/>
        <v>-0.33333333333333331</v>
      </c>
      <c r="H263" s="68">
        <f t="shared" si="71"/>
        <v>-1.8115942028985505E-3</v>
      </c>
    </row>
    <row r="264" spans="1:8" s="69" customFormat="1" ht="15" x14ac:dyDescent="0.2">
      <c r="A264" s="71"/>
      <c r="B264" s="72" t="s">
        <v>267</v>
      </c>
      <c r="C264" s="45">
        <v>2</v>
      </c>
      <c r="D264" s="45">
        <v>2</v>
      </c>
      <c r="E264" s="70">
        <f t="shared" si="68"/>
        <v>3.6231884057971015E-3</v>
      </c>
      <c r="F264" s="70">
        <f t="shared" si="69"/>
        <v>4.246284501061571E-3</v>
      </c>
      <c r="G264" s="67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60</v>
      </c>
      <c r="D268" s="45">
        <v>68</v>
      </c>
      <c r="E268" s="70">
        <f t="shared" si="68"/>
        <v>0.10869565217391304</v>
      </c>
      <c r="F268" s="70">
        <f t="shared" si="69"/>
        <v>0.14437367303609341</v>
      </c>
      <c r="G268" s="67">
        <f t="shared" si="70"/>
        <v>0.13333333333333333</v>
      </c>
      <c r="H268" s="68">
        <f t="shared" si="71"/>
        <v>1.4492753623188406E-2</v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0</v>
      </c>
      <c r="E269" s="70">
        <f t="shared" si="68"/>
        <v>1.8115942028985507E-3</v>
      </c>
      <c r="F269" s="70" t="str">
        <f t="shared" si="69"/>
        <v/>
      </c>
      <c r="G269" s="67" t="str">
        <f t="shared" si="70"/>
        <v>0</v>
      </c>
      <c r="H269" s="68">
        <f t="shared" si="71"/>
        <v>0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3</v>
      </c>
      <c r="E270" s="70" t="str">
        <f t="shared" si="68"/>
        <v/>
      </c>
      <c r="F270" s="70">
        <f t="shared" si="69"/>
        <v>6.369426751592357E-3</v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1</v>
      </c>
      <c r="D271" s="45">
        <v>2</v>
      </c>
      <c r="E271" s="70">
        <f t="shared" si="68"/>
        <v>1.8115942028985507E-3</v>
      </c>
      <c r="F271" s="70">
        <f t="shared" si="69"/>
        <v>4.246284501061571E-3</v>
      </c>
      <c r="G271" s="67">
        <f t="shared" si="70"/>
        <v>1</v>
      </c>
      <c r="H271" s="68">
        <f t="shared" si="71"/>
        <v>1.8115942028985507E-3</v>
      </c>
    </row>
    <row r="272" spans="1:8" s="69" customFormat="1" ht="15" x14ac:dyDescent="0.2">
      <c r="A272" s="71"/>
      <c r="B272" s="72" t="s">
        <v>508</v>
      </c>
      <c r="C272" s="45">
        <v>35</v>
      </c>
      <c r="D272" s="45">
        <v>44</v>
      </c>
      <c r="E272" s="70">
        <f t="shared" si="68"/>
        <v>6.3405797101449279E-2</v>
      </c>
      <c r="F272" s="70">
        <f t="shared" si="69"/>
        <v>9.3418259023354558E-2</v>
      </c>
      <c r="G272" s="67">
        <f t="shared" si="70"/>
        <v>0.25714285714285712</v>
      </c>
      <c r="H272" s="68">
        <f t="shared" si="71"/>
        <v>1.6304347826086956E-2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</v>
      </c>
      <c r="D276" s="45">
        <v>3</v>
      </c>
      <c r="E276" s="70">
        <f t="shared" si="68"/>
        <v>1.8115942028985507E-3</v>
      </c>
      <c r="F276" s="70">
        <f t="shared" si="69"/>
        <v>6.369426751592357E-3</v>
      </c>
      <c r="G276" s="67">
        <f t="shared" si="70"/>
        <v>2</v>
      </c>
      <c r="H276" s="68">
        <f t="shared" si="71"/>
        <v>3.6231884057971015E-3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1</v>
      </c>
      <c r="E284" s="70" t="str">
        <f t="shared" si="68"/>
        <v/>
      </c>
      <c r="F284" s="70">
        <f t="shared" si="69"/>
        <v>2.1231422505307855E-3</v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1</v>
      </c>
      <c r="E285" s="70" t="str">
        <f t="shared" si="68"/>
        <v/>
      </c>
      <c r="F285" s="70">
        <f t="shared" si="69"/>
        <v>2.1231422505307855E-3</v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17</v>
      </c>
      <c r="D287" s="45">
        <v>28</v>
      </c>
      <c r="E287" s="70">
        <f t="shared" si="68"/>
        <v>3.0797101449275364E-2</v>
      </c>
      <c r="F287" s="70">
        <f t="shared" si="69"/>
        <v>5.9447983014861996E-2</v>
      </c>
      <c r="G287" s="67">
        <f t="shared" si="70"/>
        <v>0.6470588235294118</v>
      </c>
      <c r="H287" s="68">
        <f t="shared" si="71"/>
        <v>1.992753623188406E-2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1</v>
      </c>
      <c r="E289" s="70" t="str">
        <f t="shared" si="68"/>
        <v/>
      </c>
      <c r="F289" s="70">
        <f t="shared" si="69"/>
        <v>2.1231422505307855E-3</v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1</v>
      </c>
      <c r="E293" s="70">
        <f t="shared" si="68"/>
        <v>1.8115942028985507E-3</v>
      </c>
      <c r="F293" s="70">
        <f t="shared" si="69"/>
        <v>2.1231422505307855E-3</v>
      </c>
      <c r="G293" s="67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7</v>
      </c>
      <c r="D294" s="45">
        <v>0</v>
      </c>
      <c r="E294" s="70">
        <f t="shared" si="68"/>
        <v>1.2681159420289856E-2</v>
      </c>
      <c r="F294" s="70" t="str">
        <f t="shared" si="69"/>
        <v/>
      </c>
      <c r="G294" s="67" t="str">
        <f t="shared" si="70"/>
        <v>0</v>
      </c>
      <c r="H294" s="68">
        <f t="shared" si="71"/>
        <v>0</v>
      </c>
    </row>
    <row r="295" spans="1:8" s="69" customFormat="1" ht="30" x14ac:dyDescent="0.2">
      <c r="A295" s="71"/>
      <c r="B295" s="72" t="s">
        <v>517</v>
      </c>
      <c r="C295" s="45">
        <v>1</v>
      </c>
      <c r="D295" s="45">
        <v>0</v>
      </c>
      <c r="E295" s="70">
        <f t="shared" si="68"/>
        <v>1.8115942028985507E-3</v>
      </c>
      <c r="F295" s="70" t="str">
        <f t="shared" si="69"/>
        <v/>
      </c>
      <c r="G295" s="67" t="str">
        <f t="shared" si="70"/>
        <v>0</v>
      </c>
      <c r="H295" s="68">
        <f t="shared" si="71"/>
        <v>0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</v>
      </c>
      <c r="D297" s="45">
        <v>0</v>
      </c>
      <c r="E297" s="70">
        <f t="shared" si="68"/>
        <v>1.8115942028985507E-3</v>
      </c>
      <c r="F297" s="70" t="str">
        <f t="shared" si="69"/>
        <v/>
      </c>
      <c r="G297" s="67" t="str">
        <f t="shared" si="70"/>
        <v>0</v>
      </c>
      <c r="H297" s="68">
        <f t="shared" si="71"/>
        <v>0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24</v>
      </c>
      <c r="D299" s="45">
        <v>34</v>
      </c>
      <c r="E299" s="70">
        <f t="shared" si="68"/>
        <v>4.3478260869565216E-2</v>
      </c>
      <c r="F299" s="70">
        <f t="shared" si="69"/>
        <v>7.2186836518046707E-2</v>
      </c>
      <c r="G299" s="67">
        <f t="shared" si="70"/>
        <v>0.41666666666666669</v>
      </c>
      <c r="H299" s="68">
        <f t="shared" si="71"/>
        <v>1.8115942028985508E-2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19</v>
      </c>
      <c r="E300" s="70" t="str">
        <f t="shared" si="68"/>
        <v/>
      </c>
      <c r="F300" s="70">
        <f t="shared" si="69"/>
        <v>4.0339702760084924E-2</v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19</v>
      </c>
      <c r="E301" s="70" t="str">
        <f t="shared" si="68"/>
        <v/>
      </c>
      <c r="F301" s="70">
        <f t="shared" si="69"/>
        <v>4.0339702760084924E-2</v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1</v>
      </c>
      <c r="D304" s="45">
        <v>7</v>
      </c>
      <c r="E304" s="70">
        <f t="shared" si="68"/>
        <v>1.8115942028985507E-3</v>
      </c>
      <c r="F304" s="70">
        <f t="shared" si="69"/>
        <v>1.4861995753715499E-2</v>
      </c>
      <c r="G304" s="67">
        <f t="shared" si="70"/>
        <v>6</v>
      </c>
      <c r="H304" s="68">
        <f t="shared" si="71"/>
        <v>1.0869565217391304E-2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1</v>
      </c>
      <c r="D307" s="45">
        <v>0</v>
      </c>
      <c r="E307" s="70">
        <f t="shared" si="68"/>
        <v>1.8115942028985507E-3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2</v>
      </c>
      <c r="E308" s="70" t="str">
        <f t="shared" ref="E308" si="96">+IF(C308=0,"",C308/C$161)</f>
        <v/>
      </c>
      <c r="F308" s="70">
        <f t="shared" ref="F308" si="97">+IF(D308=0,"",D308/D$161)</f>
        <v>4.246284501061571E-3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3704</v>
      </c>
      <c r="D329" s="41">
        <f>SUM(D330:D546)</f>
        <v>2389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-0.35502159827213825</v>
      </c>
      <c r="H329" s="42">
        <f>+IF(OR(AND(E329=""),(G329="")),"",E329*G329)</f>
        <v>-0.35502159827213825</v>
      </c>
    </row>
    <row r="330" spans="1:8" s="69" customFormat="1" ht="15" x14ac:dyDescent="0.2">
      <c r="A330" s="71"/>
      <c r="B330" s="66" t="s">
        <v>86</v>
      </c>
      <c r="C330" s="45">
        <v>34</v>
      </c>
      <c r="D330" s="45">
        <v>17</v>
      </c>
      <c r="E330" s="70">
        <f>+IF(C330=0,"",C330/C$329)</f>
        <v>9.1792656587473005E-3</v>
      </c>
      <c r="F330" s="70">
        <f>+IF(D330=0,"",D330/D$329)</f>
        <v>7.1159480954374214E-3</v>
      </c>
      <c r="G330" s="67">
        <f>+IF(OR(AND(D330=0),(C330=0)),"0",((D330-C330)/C330))</f>
        <v>-0.5</v>
      </c>
      <c r="H330" s="68">
        <f>+IF(OR(AND(E330=""),(G330="")),"",E330*G330)</f>
        <v>-4.5896328293736502E-3</v>
      </c>
    </row>
    <row r="331" spans="1:8" s="69" customFormat="1" ht="15" x14ac:dyDescent="0.2">
      <c r="A331" s="71"/>
      <c r="B331" s="66" t="s">
        <v>98</v>
      </c>
      <c r="C331" s="45">
        <v>1</v>
      </c>
      <c r="D331" s="45">
        <v>1</v>
      </c>
      <c r="E331" s="70">
        <f t="shared" ref="E331:E395" si="108">+IF(C331=0,"",C331/C$329)</f>
        <v>2.6997840172786179E-4</v>
      </c>
      <c r="F331" s="70">
        <f t="shared" ref="F331:F395" si="109">+IF(D331=0,"",D331/D$329)</f>
        <v>4.1858518208455421E-4</v>
      </c>
      <c r="G331" s="67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7</v>
      </c>
      <c r="D332" s="45">
        <v>5</v>
      </c>
      <c r="E332" s="70">
        <f t="shared" si="108"/>
        <v>1.8898488120950325E-3</v>
      </c>
      <c r="F332" s="70">
        <f t="shared" si="109"/>
        <v>2.0929259104227708E-3</v>
      </c>
      <c r="G332" s="67">
        <f t="shared" si="110"/>
        <v>-0.2857142857142857</v>
      </c>
      <c r="H332" s="68">
        <f t="shared" si="111"/>
        <v>-5.3995680345572358E-4</v>
      </c>
    </row>
    <row r="333" spans="1:8" s="69" customFormat="1" ht="15" x14ac:dyDescent="0.2">
      <c r="A333" s="71"/>
      <c r="B333" s="66" t="s">
        <v>81</v>
      </c>
      <c r="C333" s="45">
        <v>1</v>
      </c>
      <c r="D333" s="45">
        <v>0</v>
      </c>
      <c r="E333" s="70">
        <f t="shared" si="108"/>
        <v>2.6997840172786179E-4</v>
      </c>
      <c r="F333" s="70" t="str">
        <f t="shared" si="109"/>
        <v/>
      </c>
      <c r="G333" s="67" t="str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1</v>
      </c>
      <c r="D335" s="45">
        <v>0</v>
      </c>
      <c r="E335" s="70">
        <f t="shared" si="108"/>
        <v>2.6997840172786179E-4</v>
      </c>
      <c r="F335" s="70" t="str">
        <f t="shared" si="109"/>
        <v/>
      </c>
      <c r="G335" s="67" t="str">
        <f t="shared" si="110"/>
        <v>0</v>
      </c>
      <c r="H335" s="68">
        <f t="shared" si="111"/>
        <v>0</v>
      </c>
    </row>
    <row r="336" spans="1:8" s="69" customFormat="1" ht="15" x14ac:dyDescent="0.2">
      <c r="A336" s="71"/>
      <c r="B336" s="66" t="s">
        <v>536</v>
      </c>
      <c r="C336" s="45">
        <v>76</v>
      </c>
      <c r="D336" s="45">
        <v>40</v>
      </c>
      <c r="E336" s="70">
        <f t="shared" si="108"/>
        <v>2.0518358531317494E-2</v>
      </c>
      <c r="F336" s="70">
        <f t="shared" si="109"/>
        <v>1.6743407283382167E-2</v>
      </c>
      <c r="G336" s="67">
        <f t="shared" si="110"/>
        <v>-0.47368421052631576</v>
      </c>
      <c r="H336" s="68">
        <f t="shared" si="111"/>
        <v>-9.7192224622030237E-3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2</v>
      </c>
      <c r="E337" s="70">
        <f t="shared" si="108"/>
        <v>2.6997840172786179E-4</v>
      </c>
      <c r="F337" s="70">
        <f t="shared" si="109"/>
        <v>8.3717036416910843E-4</v>
      </c>
      <c r="G337" s="67">
        <f t="shared" si="110"/>
        <v>1</v>
      </c>
      <c r="H337" s="68">
        <f t="shared" si="111"/>
        <v>2.6997840172786179E-4</v>
      </c>
    </row>
    <row r="338" spans="1:8" s="69" customFormat="1" ht="15" x14ac:dyDescent="0.2">
      <c r="A338" s="71"/>
      <c r="B338" s="66" t="s">
        <v>93</v>
      </c>
      <c r="C338" s="45">
        <v>5</v>
      </c>
      <c r="D338" s="45">
        <v>0</v>
      </c>
      <c r="E338" s="70">
        <f t="shared" si="108"/>
        <v>1.3498920086393088E-3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10</v>
      </c>
      <c r="D339" s="45">
        <v>10</v>
      </c>
      <c r="E339" s="70">
        <f t="shared" si="108"/>
        <v>2.6997840172786176E-3</v>
      </c>
      <c r="F339" s="70">
        <f t="shared" si="109"/>
        <v>4.1858518208455417E-3</v>
      </c>
      <c r="G339" s="67">
        <f t="shared" si="110"/>
        <v>0</v>
      </c>
      <c r="H339" s="68">
        <f t="shared" si="111"/>
        <v>0</v>
      </c>
    </row>
    <row r="340" spans="1:8" s="69" customFormat="1" ht="15" x14ac:dyDescent="0.2">
      <c r="A340" s="71"/>
      <c r="B340" s="66" t="s">
        <v>277</v>
      </c>
      <c r="C340" s="45">
        <v>2</v>
      </c>
      <c r="D340" s="45">
        <v>5</v>
      </c>
      <c r="E340" s="70">
        <f t="shared" si="108"/>
        <v>5.3995680345572358E-4</v>
      </c>
      <c r="F340" s="70">
        <f t="shared" si="109"/>
        <v>2.0929259104227708E-3</v>
      </c>
      <c r="G340" s="67">
        <f t="shared" si="110"/>
        <v>1.5</v>
      </c>
      <c r="H340" s="68">
        <f t="shared" si="111"/>
        <v>8.0993520518358531E-4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170</v>
      </c>
      <c r="D342" s="45">
        <v>147</v>
      </c>
      <c r="E342" s="70">
        <f t="shared" si="108"/>
        <v>4.5896328293736501E-2</v>
      </c>
      <c r="F342" s="70">
        <f t="shared" si="109"/>
        <v>6.1532021766429468E-2</v>
      </c>
      <c r="G342" s="67">
        <f t="shared" si="110"/>
        <v>-0.13529411764705881</v>
      </c>
      <c r="H342" s="68">
        <f t="shared" si="111"/>
        <v>-6.20950323974082E-3</v>
      </c>
    </row>
    <row r="343" spans="1:8" s="69" customFormat="1" ht="15" x14ac:dyDescent="0.2">
      <c r="A343" s="71"/>
      <c r="B343" s="66" t="s">
        <v>85</v>
      </c>
      <c r="C343" s="45">
        <v>4</v>
      </c>
      <c r="D343" s="45">
        <v>3</v>
      </c>
      <c r="E343" s="70">
        <f t="shared" si="108"/>
        <v>1.0799136069114472E-3</v>
      </c>
      <c r="F343" s="70">
        <f t="shared" si="109"/>
        <v>1.2557555462536626E-3</v>
      </c>
      <c r="G343" s="67">
        <f t="shared" si="110"/>
        <v>-0.25</v>
      </c>
      <c r="H343" s="68">
        <f t="shared" si="111"/>
        <v>-2.6997840172786179E-4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</v>
      </c>
      <c r="D345" s="45">
        <v>5</v>
      </c>
      <c r="E345" s="70">
        <f t="shared" si="108"/>
        <v>2.6997840172786179E-4</v>
      </c>
      <c r="F345" s="70">
        <f t="shared" si="109"/>
        <v>2.0929259104227708E-3</v>
      </c>
      <c r="G345" s="67">
        <f t="shared" si="110"/>
        <v>4</v>
      </c>
      <c r="H345" s="68">
        <f t="shared" si="111"/>
        <v>1.0799136069114472E-3</v>
      </c>
    </row>
    <row r="346" spans="1:8" s="69" customFormat="1" ht="15" x14ac:dyDescent="0.2">
      <c r="A346" s="71"/>
      <c r="B346" s="66" t="s">
        <v>88</v>
      </c>
      <c r="C346" s="45">
        <v>3</v>
      </c>
      <c r="D346" s="45">
        <v>3</v>
      </c>
      <c r="E346" s="70">
        <f t="shared" si="108"/>
        <v>8.0993520518358531E-4</v>
      </c>
      <c r="F346" s="70">
        <f t="shared" si="109"/>
        <v>1.2557555462536626E-3</v>
      </c>
      <c r="G346" s="67">
        <f t="shared" si="110"/>
        <v>0</v>
      </c>
      <c r="H346" s="68">
        <f t="shared" si="111"/>
        <v>0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1</v>
      </c>
      <c r="D348" s="45">
        <v>0</v>
      </c>
      <c r="E348" s="70">
        <f t="shared" si="108"/>
        <v>2.6997840172786179E-4</v>
      </c>
      <c r="F348" s="70" t="str">
        <f t="shared" si="109"/>
        <v/>
      </c>
      <c r="G348" s="67" t="str">
        <f t="shared" si="110"/>
        <v>0</v>
      </c>
      <c r="H348" s="68">
        <f t="shared" si="111"/>
        <v>0</v>
      </c>
    </row>
    <row r="349" spans="1:8" s="69" customFormat="1" ht="15" x14ac:dyDescent="0.2">
      <c r="A349" s="71"/>
      <c r="B349" s="66" t="s">
        <v>279</v>
      </c>
      <c r="C349" s="45">
        <v>601</v>
      </c>
      <c r="D349" s="45">
        <v>393</v>
      </c>
      <c r="E349" s="70">
        <f t="shared" si="108"/>
        <v>0.16225701943844492</v>
      </c>
      <c r="F349" s="70">
        <f t="shared" si="109"/>
        <v>0.1645039765592298</v>
      </c>
      <c r="G349" s="67">
        <f t="shared" si="110"/>
        <v>-0.34608985024958405</v>
      </c>
      <c r="H349" s="68">
        <f t="shared" si="111"/>
        <v>-5.6155507559395253E-2</v>
      </c>
    </row>
    <row r="350" spans="1:8" s="69" customFormat="1" ht="15" x14ac:dyDescent="0.2">
      <c r="A350" s="71"/>
      <c r="B350" s="66" t="s">
        <v>280</v>
      </c>
      <c r="C350" s="45">
        <v>14</v>
      </c>
      <c r="D350" s="45">
        <v>3</v>
      </c>
      <c r="E350" s="70">
        <f t="shared" si="108"/>
        <v>3.7796976241900649E-3</v>
      </c>
      <c r="F350" s="70">
        <f t="shared" si="109"/>
        <v>1.2557555462536626E-3</v>
      </c>
      <c r="G350" s="67">
        <f t="shared" si="110"/>
        <v>-0.7857142857142857</v>
      </c>
      <c r="H350" s="68">
        <f t="shared" si="111"/>
        <v>-2.9697624190064796E-3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14</v>
      </c>
      <c r="D352" s="45">
        <v>4</v>
      </c>
      <c r="E352" s="70">
        <f t="shared" si="108"/>
        <v>3.7796976241900649E-3</v>
      </c>
      <c r="F352" s="70">
        <f t="shared" si="109"/>
        <v>1.6743407283382169E-3</v>
      </c>
      <c r="G352" s="67">
        <f t="shared" si="110"/>
        <v>-0.7142857142857143</v>
      </c>
      <c r="H352" s="68">
        <f t="shared" si="111"/>
        <v>-2.699784017278618E-3</v>
      </c>
    </row>
    <row r="353" spans="1:8" s="69" customFormat="1" ht="15" x14ac:dyDescent="0.2">
      <c r="A353" s="71"/>
      <c r="B353" s="66" t="s">
        <v>281</v>
      </c>
      <c r="C353" s="45">
        <v>80</v>
      </c>
      <c r="D353" s="45">
        <v>74</v>
      </c>
      <c r="E353" s="70">
        <f t="shared" si="108"/>
        <v>2.159827213822894E-2</v>
      </c>
      <c r="F353" s="70">
        <f t="shared" si="109"/>
        <v>3.0975303474257011E-2</v>
      </c>
      <c r="G353" s="67">
        <f t="shared" si="110"/>
        <v>-7.4999999999999997E-2</v>
      </c>
      <c r="H353" s="68">
        <f t="shared" si="111"/>
        <v>-1.6198704103671704E-3</v>
      </c>
    </row>
    <row r="354" spans="1:8" s="69" customFormat="1" ht="15" x14ac:dyDescent="0.2">
      <c r="A354" s="71"/>
      <c r="B354" s="66" t="s">
        <v>100</v>
      </c>
      <c r="C354" s="45">
        <v>39</v>
      </c>
      <c r="D354" s="45">
        <v>4</v>
      </c>
      <c r="E354" s="70">
        <f t="shared" si="108"/>
        <v>1.0529157667386609E-2</v>
      </c>
      <c r="F354" s="70">
        <f t="shared" si="109"/>
        <v>1.6743407283382169E-3</v>
      </c>
      <c r="G354" s="67">
        <f t="shared" si="110"/>
        <v>-0.89743589743589747</v>
      </c>
      <c r="H354" s="68">
        <f t="shared" si="111"/>
        <v>-9.4492440604751621E-3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5</v>
      </c>
      <c r="D356" s="45">
        <v>6</v>
      </c>
      <c r="E356" s="70">
        <f t="shared" si="108"/>
        <v>1.3498920086393088E-3</v>
      </c>
      <c r="F356" s="70">
        <f t="shared" si="109"/>
        <v>2.5115110925073253E-3</v>
      </c>
      <c r="G356" s="67">
        <f t="shared" si="110"/>
        <v>0.2</v>
      </c>
      <c r="H356" s="68">
        <f t="shared" si="111"/>
        <v>2.6997840172786179E-4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8</v>
      </c>
      <c r="E359" s="70">
        <f t="shared" si="108"/>
        <v>2.6997840172786179E-4</v>
      </c>
      <c r="F359" s="70">
        <f t="shared" si="109"/>
        <v>3.3486814566764337E-3</v>
      </c>
      <c r="G359" s="67">
        <f t="shared" si="110"/>
        <v>7</v>
      </c>
      <c r="H359" s="68">
        <f t="shared" si="111"/>
        <v>1.8898488120950325E-3</v>
      </c>
    </row>
    <row r="360" spans="1:8" s="69" customFormat="1" ht="15" x14ac:dyDescent="0.2">
      <c r="A360" s="71"/>
      <c r="B360" s="66" t="s">
        <v>538</v>
      </c>
      <c r="C360" s="45">
        <v>1</v>
      </c>
      <c r="D360" s="45">
        <v>0</v>
      </c>
      <c r="E360" s="70">
        <f t="shared" si="108"/>
        <v>2.6997840172786179E-4</v>
      </c>
      <c r="F360" s="70" t="str">
        <f t="shared" si="109"/>
        <v/>
      </c>
      <c r="G360" s="67" t="str">
        <f t="shared" si="110"/>
        <v>0</v>
      </c>
      <c r="H360" s="68">
        <f t="shared" si="111"/>
        <v>0</v>
      </c>
    </row>
    <row r="361" spans="1:8" s="69" customFormat="1" ht="15" x14ac:dyDescent="0.2">
      <c r="A361" s="71"/>
      <c r="B361" s="66" t="s">
        <v>539</v>
      </c>
      <c r="C361" s="45">
        <v>123</v>
      </c>
      <c r="D361" s="45">
        <v>21</v>
      </c>
      <c r="E361" s="70">
        <f t="shared" si="108"/>
        <v>3.3207343412526999E-2</v>
      </c>
      <c r="F361" s="70">
        <f t="shared" si="109"/>
        <v>8.7902888237756382E-3</v>
      </c>
      <c r="G361" s="67">
        <f t="shared" si="110"/>
        <v>-0.82926829268292679</v>
      </c>
      <c r="H361" s="68">
        <f t="shared" si="111"/>
        <v>-2.75377969762419E-2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37</v>
      </c>
      <c r="D363" s="45">
        <v>0</v>
      </c>
      <c r="E363" s="70">
        <f t="shared" si="108"/>
        <v>9.9892008639308853E-3</v>
      </c>
      <c r="F363" s="70" t="str">
        <f t="shared" si="109"/>
        <v/>
      </c>
      <c r="G363" s="67" t="str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12</v>
      </c>
      <c r="D364" s="45">
        <v>2</v>
      </c>
      <c r="E364" s="70">
        <f t="shared" si="108"/>
        <v>3.2397408207343412E-3</v>
      </c>
      <c r="F364" s="70">
        <f t="shared" si="109"/>
        <v>8.3717036416910843E-4</v>
      </c>
      <c r="G364" s="67">
        <f t="shared" si="110"/>
        <v>-0.83333333333333337</v>
      </c>
      <c r="H364" s="68">
        <f t="shared" si="111"/>
        <v>-2.699784017278618E-3</v>
      </c>
    </row>
    <row r="365" spans="1:8" s="69" customFormat="1" ht="15" x14ac:dyDescent="0.2">
      <c r="A365" s="71"/>
      <c r="B365" s="66" t="s">
        <v>284</v>
      </c>
      <c r="C365" s="45">
        <v>14</v>
      </c>
      <c r="D365" s="45">
        <v>0</v>
      </c>
      <c r="E365" s="70">
        <f t="shared" si="108"/>
        <v>3.7796976241900649E-3</v>
      </c>
      <c r="F365" s="70" t="str">
        <f t="shared" si="109"/>
        <v/>
      </c>
      <c r="G365" s="67" t="str">
        <f t="shared" si="110"/>
        <v>0</v>
      </c>
      <c r="H365" s="68">
        <f t="shared" si="111"/>
        <v>0</v>
      </c>
    </row>
    <row r="366" spans="1:8" s="69" customFormat="1" ht="15" x14ac:dyDescent="0.2">
      <c r="A366" s="71"/>
      <c r="B366" s="66" t="s">
        <v>542</v>
      </c>
      <c r="C366" s="45">
        <v>9</v>
      </c>
      <c r="D366" s="45">
        <v>0</v>
      </c>
      <c r="E366" s="70">
        <f t="shared" si="108"/>
        <v>2.4298056155507559E-3</v>
      </c>
      <c r="F366" s="70" t="str">
        <f t="shared" si="109"/>
        <v/>
      </c>
      <c r="G366" s="67" t="str">
        <f t="shared" si="110"/>
        <v>0</v>
      </c>
      <c r="H366" s="68">
        <f t="shared" si="111"/>
        <v>0</v>
      </c>
    </row>
    <row r="367" spans="1:8" s="69" customFormat="1" ht="15" x14ac:dyDescent="0.2">
      <c r="A367" s="71"/>
      <c r="B367" s="66" t="s">
        <v>543</v>
      </c>
      <c r="C367" s="45">
        <v>236</v>
      </c>
      <c r="D367" s="45">
        <v>198</v>
      </c>
      <c r="E367" s="70">
        <f t="shared" si="108"/>
        <v>6.3714902807775378E-2</v>
      </c>
      <c r="F367" s="70">
        <f t="shared" si="109"/>
        <v>8.2879866052741738E-2</v>
      </c>
      <c r="G367" s="67">
        <f t="shared" si="110"/>
        <v>-0.16101694915254236</v>
      </c>
      <c r="H367" s="68">
        <f t="shared" si="111"/>
        <v>-1.0259179265658747E-2</v>
      </c>
    </row>
    <row r="368" spans="1:8" s="69" customFormat="1" ht="15" x14ac:dyDescent="0.2">
      <c r="A368" s="71"/>
      <c r="B368" s="66" t="s">
        <v>109</v>
      </c>
      <c r="C368" s="45">
        <v>116</v>
      </c>
      <c r="D368" s="45">
        <v>14</v>
      </c>
      <c r="E368" s="70">
        <f t="shared" si="108"/>
        <v>3.1317494600431962E-2</v>
      </c>
      <c r="F368" s="70">
        <f t="shared" si="109"/>
        <v>5.8601925491837585E-3</v>
      </c>
      <c r="G368" s="67">
        <f t="shared" si="110"/>
        <v>-0.87931034482758619</v>
      </c>
      <c r="H368" s="68">
        <f t="shared" si="111"/>
        <v>-2.7537796976241896E-2</v>
      </c>
    </row>
    <row r="369" spans="1:8" s="69" customFormat="1" ht="15" x14ac:dyDescent="0.2">
      <c r="A369" s="71"/>
      <c r="B369" s="66" t="s">
        <v>102</v>
      </c>
      <c r="C369" s="45">
        <v>167</v>
      </c>
      <c r="D369" s="45">
        <v>18</v>
      </c>
      <c r="E369" s="70">
        <f t="shared" si="108"/>
        <v>4.5086393088552917E-2</v>
      </c>
      <c r="F369" s="70">
        <f t="shared" si="109"/>
        <v>7.5345332775219754E-3</v>
      </c>
      <c r="G369" s="67">
        <f t="shared" si="110"/>
        <v>-0.89221556886227549</v>
      </c>
      <c r="H369" s="68">
        <f t="shared" si="111"/>
        <v>-4.0226781857451405E-2</v>
      </c>
    </row>
    <row r="370" spans="1:8" s="69" customFormat="1" ht="15" x14ac:dyDescent="0.2">
      <c r="A370" s="71"/>
      <c r="B370" s="66" t="s">
        <v>108</v>
      </c>
      <c r="C370" s="45">
        <v>60</v>
      </c>
      <c r="D370" s="45">
        <v>95</v>
      </c>
      <c r="E370" s="70">
        <f t="shared" si="108"/>
        <v>1.6198704103671708E-2</v>
      </c>
      <c r="F370" s="70">
        <f t="shared" si="109"/>
        <v>3.976559229803265E-2</v>
      </c>
      <c r="G370" s="67">
        <f t="shared" si="110"/>
        <v>0.58333333333333337</v>
      </c>
      <c r="H370" s="68">
        <f t="shared" si="111"/>
        <v>9.4492440604751638E-3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0</v>
      </c>
      <c r="E372" s="70">
        <f t="shared" si="108"/>
        <v>5.3995680345572358E-4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5</v>
      </c>
      <c r="D373" s="45">
        <v>0</v>
      </c>
      <c r="E373" s="70">
        <f t="shared" si="108"/>
        <v>1.3498920086393088E-3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2</v>
      </c>
      <c r="D374" s="45">
        <v>11</v>
      </c>
      <c r="E374" s="70">
        <f t="shared" si="108"/>
        <v>5.3995680345572358E-4</v>
      </c>
      <c r="F374" s="70">
        <f t="shared" si="109"/>
        <v>4.6044370029300966E-3</v>
      </c>
      <c r="G374" s="67">
        <f t="shared" si="110"/>
        <v>4.5</v>
      </c>
      <c r="H374" s="68">
        <f t="shared" si="111"/>
        <v>2.4298056155507559E-3</v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3</v>
      </c>
      <c r="E375" s="70">
        <f t="shared" si="108"/>
        <v>2.6997840172786179E-4</v>
      </c>
      <c r="F375" s="70">
        <f t="shared" si="109"/>
        <v>1.2557555462536626E-3</v>
      </c>
      <c r="G375" s="67">
        <f t="shared" si="110"/>
        <v>2</v>
      </c>
      <c r="H375" s="68">
        <f t="shared" si="111"/>
        <v>5.3995680345572358E-4</v>
      </c>
    </row>
    <row r="376" spans="1:8" s="69" customFormat="1" ht="15" x14ac:dyDescent="0.2">
      <c r="A376" s="71"/>
      <c r="B376" s="66" t="s">
        <v>101</v>
      </c>
      <c r="C376" s="45">
        <v>8</v>
      </c>
      <c r="D376" s="45">
        <v>2</v>
      </c>
      <c r="E376" s="70">
        <f t="shared" si="108"/>
        <v>2.1598272138228943E-3</v>
      </c>
      <c r="F376" s="70">
        <f t="shared" si="109"/>
        <v>8.3717036416910843E-4</v>
      </c>
      <c r="G376" s="67">
        <f t="shared" si="110"/>
        <v>-0.75</v>
      </c>
      <c r="H376" s="68">
        <f t="shared" si="111"/>
        <v>-1.6198704103671706E-3</v>
      </c>
    </row>
    <row r="377" spans="1:8" s="69" customFormat="1" ht="15" x14ac:dyDescent="0.2">
      <c r="A377" s="71"/>
      <c r="B377" s="66" t="s">
        <v>288</v>
      </c>
      <c r="C377" s="45">
        <v>6</v>
      </c>
      <c r="D377" s="45">
        <v>0</v>
      </c>
      <c r="E377" s="70">
        <f t="shared" si="108"/>
        <v>1.6198704103671706E-3</v>
      </c>
      <c r="F377" s="70" t="str">
        <f t="shared" si="109"/>
        <v/>
      </c>
      <c r="G377" s="67" t="str">
        <f t="shared" si="110"/>
        <v>0</v>
      </c>
      <c r="H377" s="68">
        <f t="shared" si="111"/>
        <v>0</v>
      </c>
    </row>
    <row r="378" spans="1:8" s="69" customFormat="1" ht="15" x14ac:dyDescent="0.2">
      <c r="A378" s="71"/>
      <c r="B378" s="66" t="s">
        <v>544</v>
      </c>
      <c r="C378" s="45">
        <v>10</v>
      </c>
      <c r="D378" s="45">
        <v>30</v>
      </c>
      <c r="E378" s="70">
        <f t="shared" si="108"/>
        <v>2.6997840172786176E-3</v>
      </c>
      <c r="F378" s="70">
        <f t="shared" si="109"/>
        <v>1.2557555462536627E-2</v>
      </c>
      <c r="G378" s="67">
        <f t="shared" si="110"/>
        <v>2</v>
      </c>
      <c r="H378" s="68">
        <f t="shared" si="111"/>
        <v>5.3995680345572351E-3</v>
      </c>
    </row>
    <row r="379" spans="1:8" s="69" customFormat="1" ht="15" x14ac:dyDescent="0.2">
      <c r="A379" s="71"/>
      <c r="B379" s="66" t="s">
        <v>110</v>
      </c>
      <c r="C379" s="45">
        <v>9</v>
      </c>
      <c r="D379" s="45">
        <v>3</v>
      </c>
      <c r="E379" s="70">
        <f t="shared" si="108"/>
        <v>2.4298056155507559E-3</v>
      </c>
      <c r="F379" s="70">
        <f t="shared" si="109"/>
        <v>1.2557555462536626E-3</v>
      </c>
      <c r="G379" s="67">
        <f t="shared" si="110"/>
        <v>-0.66666666666666663</v>
      </c>
      <c r="H379" s="68">
        <f t="shared" si="111"/>
        <v>-1.6198704103671706E-3</v>
      </c>
    </row>
    <row r="380" spans="1:8" s="69" customFormat="1" ht="15" x14ac:dyDescent="0.2">
      <c r="A380" s="71"/>
      <c r="B380" s="66" t="s">
        <v>289</v>
      </c>
      <c r="C380" s="45">
        <v>22</v>
      </c>
      <c r="D380" s="45">
        <v>34</v>
      </c>
      <c r="E380" s="70">
        <f t="shared" si="108"/>
        <v>5.9395248380129592E-3</v>
      </c>
      <c r="F380" s="70">
        <f t="shared" si="109"/>
        <v>1.4231896190874843E-2</v>
      </c>
      <c r="G380" s="67">
        <f t="shared" si="110"/>
        <v>0.54545454545454541</v>
      </c>
      <c r="H380" s="68">
        <f t="shared" si="111"/>
        <v>3.2397408207343412E-3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2</v>
      </c>
      <c r="E381" s="70" t="str">
        <f t="shared" si="108"/>
        <v/>
      </c>
      <c r="F381" s="70">
        <f t="shared" si="109"/>
        <v>8.3717036416910843E-4</v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3</v>
      </c>
      <c r="D382" s="45">
        <v>5</v>
      </c>
      <c r="E382" s="70">
        <f t="shared" si="108"/>
        <v>8.0993520518358531E-4</v>
      </c>
      <c r="F382" s="70">
        <f t="shared" si="109"/>
        <v>2.0929259104227708E-3</v>
      </c>
      <c r="G382" s="67">
        <f t="shared" si="110"/>
        <v>0.66666666666666663</v>
      </c>
      <c r="H382" s="68">
        <f t="shared" si="111"/>
        <v>5.3995680345572347E-4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1</v>
      </c>
      <c r="E383" s="70" t="str">
        <f t="shared" ref="E383" si="112">+IF(C383=0,"",C383/C$329)</f>
        <v/>
      </c>
      <c r="F383" s="70">
        <f t="shared" ref="F383" si="113">+IF(D383=0,"",D383/D$329)</f>
        <v>4.1858518208455421E-4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12</v>
      </c>
      <c r="D386" s="45">
        <v>0</v>
      </c>
      <c r="E386" s="70">
        <f t="shared" si="108"/>
        <v>3.2397408207343412E-3</v>
      </c>
      <c r="F386" s="70" t="str">
        <f t="shared" si="109"/>
        <v/>
      </c>
      <c r="G386" s="67" t="str">
        <f t="shared" si="110"/>
        <v>0</v>
      </c>
      <c r="H386" s="68">
        <f t="shared" si="111"/>
        <v>0</v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285</v>
      </c>
      <c r="D390" s="45">
        <v>329</v>
      </c>
      <c r="E390" s="70">
        <f t="shared" si="108"/>
        <v>7.69438444924406E-2</v>
      </c>
      <c r="F390" s="70">
        <f t="shared" si="109"/>
        <v>0.13771452490581834</v>
      </c>
      <c r="G390" s="67">
        <f t="shared" si="110"/>
        <v>0.15438596491228071</v>
      </c>
      <c r="H390" s="68">
        <f t="shared" si="111"/>
        <v>1.1879049676025918E-2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161</v>
      </c>
      <c r="D393" s="45">
        <v>2</v>
      </c>
      <c r="E393" s="70">
        <f t="shared" si="108"/>
        <v>4.3466522678185744E-2</v>
      </c>
      <c r="F393" s="70">
        <f t="shared" si="109"/>
        <v>8.3717036416910843E-4</v>
      </c>
      <c r="G393" s="67">
        <f t="shared" si="110"/>
        <v>-0.98757763975155277</v>
      </c>
      <c r="H393" s="68">
        <f t="shared" si="111"/>
        <v>-4.2926565874730017E-2</v>
      </c>
    </row>
    <row r="394" spans="1:8" s="69" customFormat="1" ht="15" x14ac:dyDescent="0.2">
      <c r="A394" s="71"/>
      <c r="B394" s="66" t="s">
        <v>548</v>
      </c>
      <c r="C394" s="45">
        <v>34</v>
      </c>
      <c r="D394" s="45">
        <v>3</v>
      </c>
      <c r="E394" s="70">
        <f t="shared" si="108"/>
        <v>9.1792656587473005E-3</v>
      </c>
      <c r="F394" s="70">
        <f t="shared" si="109"/>
        <v>1.2557555462536626E-3</v>
      </c>
      <c r="G394" s="67">
        <f t="shared" si="110"/>
        <v>-0.91176470588235292</v>
      </c>
      <c r="H394" s="68">
        <f t="shared" si="111"/>
        <v>-8.3693304535637156E-3</v>
      </c>
    </row>
    <row r="395" spans="1:8" s="69" customFormat="1" ht="15" x14ac:dyDescent="0.2">
      <c r="A395" s="71"/>
      <c r="B395" s="66" t="s">
        <v>105</v>
      </c>
      <c r="C395" s="45">
        <v>2</v>
      </c>
      <c r="D395" s="45">
        <v>2</v>
      </c>
      <c r="E395" s="70">
        <f t="shared" si="108"/>
        <v>5.3995680345572358E-4</v>
      </c>
      <c r="F395" s="70">
        <f t="shared" si="109"/>
        <v>8.3717036416910843E-4</v>
      </c>
      <c r="G395" s="67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</v>
      </c>
      <c r="D402" s="45">
        <v>6</v>
      </c>
      <c r="E402" s="70">
        <f t="shared" si="116"/>
        <v>2.6997840172786179E-4</v>
      </c>
      <c r="F402" s="70">
        <f t="shared" si="117"/>
        <v>2.5115110925073253E-3</v>
      </c>
      <c r="G402" s="67">
        <f t="shared" si="118"/>
        <v>5</v>
      </c>
      <c r="H402" s="68">
        <f t="shared" si="119"/>
        <v>1.349892008639309E-3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1</v>
      </c>
      <c r="E403" s="70" t="str">
        <f t="shared" si="116"/>
        <v/>
      </c>
      <c r="F403" s="70">
        <f t="shared" si="117"/>
        <v>4.1858518208455421E-4</v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1</v>
      </c>
      <c r="D408" s="45">
        <v>0</v>
      </c>
      <c r="E408" s="70">
        <f t="shared" si="116"/>
        <v>2.6997840172786179E-4</v>
      </c>
      <c r="F408" s="70" t="str">
        <f t="shared" si="117"/>
        <v/>
      </c>
      <c r="G408" s="67" t="str">
        <f t="shared" si="118"/>
        <v>0</v>
      </c>
      <c r="H408" s="68">
        <f t="shared" si="119"/>
        <v>0</v>
      </c>
    </row>
    <row r="409" spans="1:8" s="69" customFormat="1" ht="15" x14ac:dyDescent="0.2">
      <c r="A409" s="71"/>
      <c r="B409" s="66" t="s">
        <v>301</v>
      </c>
      <c r="C409" s="45">
        <v>21</v>
      </c>
      <c r="D409" s="45">
        <v>2</v>
      </c>
      <c r="E409" s="70">
        <f t="shared" si="116"/>
        <v>5.6695464362850976E-3</v>
      </c>
      <c r="F409" s="70">
        <f t="shared" si="117"/>
        <v>8.3717036416910843E-4</v>
      </c>
      <c r="G409" s="67">
        <f t="shared" si="118"/>
        <v>-0.90476190476190477</v>
      </c>
      <c r="H409" s="68">
        <f t="shared" si="119"/>
        <v>-5.1295896328293743E-3</v>
      </c>
    </row>
    <row r="410" spans="1:8" s="69" customFormat="1" ht="15" x14ac:dyDescent="0.2">
      <c r="A410" s="71"/>
      <c r="B410" s="66" t="s">
        <v>114</v>
      </c>
      <c r="C410" s="45">
        <v>64</v>
      </c>
      <c r="D410" s="45">
        <v>99</v>
      </c>
      <c r="E410" s="70">
        <f t="shared" si="116"/>
        <v>1.7278617710583154E-2</v>
      </c>
      <c r="F410" s="70">
        <f t="shared" si="117"/>
        <v>4.1439933026370869E-2</v>
      </c>
      <c r="G410" s="67">
        <f t="shared" si="118"/>
        <v>0.546875</v>
      </c>
      <c r="H410" s="68">
        <f t="shared" si="119"/>
        <v>9.4492440604751621E-3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54</v>
      </c>
      <c r="D412" s="45">
        <v>31</v>
      </c>
      <c r="E412" s="70">
        <f t="shared" si="116"/>
        <v>1.4578833693304536E-2</v>
      </c>
      <c r="F412" s="70">
        <f t="shared" si="117"/>
        <v>1.297614064462118E-2</v>
      </c>
      <c r="G412" s="67">
        <f t="shared" si="118"/>
        <v>-0.42592592592592593</v>
      </c>
      <c r="H412" s="68">
        <f t="shared" si="119"/>
        <v>-6.2095032397408208E-3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4</v>
      </c>
      <c r="D422" s="45">
        <v>0</v>
      </c>
      <c r="E422" s="70">
        <f t="shared" si="116"/>
        <v>1.0799136069114472E-3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13</v>
      </c>
      <c r="D423" s="45">
        <v>11</v>
      </c>
      <c r="E423" s="70">
        <f t="shared" si="116"/>
        <v>3.5097192224622029E-3</v>
      </c>
      <c r="F423" s="70">
        <f t="shared" si="117"/>
        <v>4.6044370029300966E-3</v>
      </c>
      <c r="G423" s="67">
        <f t="shared" si="118"/>
        <v>-0.15384615384615385</v>
      </c>
      <c r="H423" s="68">
        <f t="shared" si="119"/>
        <v>-5.3995680345572358E-4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67</v>
      </c>
      <c r="D425" s="45">
        <v>0</v>
      </c>
      <c r="E425" s="70">
        <f t="shared" si="116"/>
        <v>1.8088552915766738E-2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10</v>
      </c>
      <c r="D428" s="45">
        <v>19</v>
      </c>
      <c r="E428" s="70">
        <f t="shared" si="116"/>
        <v>2.6997840172786176E-3</v>
      </c>
      <c r="F428" s="70">
        <f t="shared" si="117"/>
        <v>7.9531184596065303E-3</v>
      </c>
      <c r="G428" s="67">
        <f t="shared" si="118"/>
        <v>0.9</v>
      </c>
      <c r="H428" s="68">
        <f t="shared" si="119"/>
        <v>2.4298056155507559E-3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70</v>
      </c>
      <c r="D430" s="45">
        <v>1</v>
      </c>
      <c r="E430" s="70">
        <f t="shared" si="116"/>
        <v>1.8898488120950324E-2</v>
      </c>
      <c r="F430" s="70">
        <f t="shared" si="117"/>
        <v>4.1858518208455421E-4</v>
      </c>
      <c r="G430" s="67">
        <f t="shared" si="118"/>
        <v>-0.98571428571428577</v>
      </c>
      <c r="H430" s="68">
        <f t="shared" si="119"/>
        <v>-1.8628509719222464E-2</v>
      </c>
    </row>
    <row r="431" spans="1:8" s="69" customFormat="1" ht="15" x14ac:dyDescent="0.2">
      <c r="A431" s="71"/>
      <c r="B431" s="66" t="s">
        <v>457</v>
      </c>
      <c r="C431" s="45">
        <v>3</v>
      </c>
      <c r="D431" s="45">
        <v>1</v>
      </c>
      <c r="E431" s="70">
        <f t="shared" si="116"/>
        <v>8.0993520518358531E-4</v>
      </c>
      <c r="F431" s="70">
        <f t="shared" si="117"/>
        <v>4.1858518208455421E-4</v>
      </c>
      <c r="G431" s="67">
        <f t="shared" si="118"/>
        <v>-0.66666666666666663</v>
      </c>
      <c r="H431" s="68">
        <f t="shared" si="119"/>
        <v>-5.3995680345572347E-4</v>
      </c>
    </row>
    <row r="432" spans="1:8" s="69" customFormat="1" ht="15" x14ac:dyDescent="0.2">
      <c r="A432" s="71"/>
      <c r="B432" s="66" t="s">
        <v>123</v>
      </c>
      <c r="C432" s="45">
        <v>20</v>
      </c>
      <c r="D432" s="45">
        <v>13</v>
      </c>
      <c r="E432" s="70">
        <f t="shared" si="116"/>
        <v>5.3995680345572351E-3</v>
      </c>
      <c r="F432" s="70">
        <f t="shared" si="117"/>
        <v>5.4416073670992045E-3</v>
      </c>
      <c r="G432" s="67">
        <f t="shared" si="118"/>
        <v>-0.35</v>
      </c>
      <c r="H432" s="68">
        <f t="shared" si="119"/>
        <v>-1.8898488120950322E-3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78</v>
      </c>
      <c r="D434" s="45">
        <v>67</v>
      </c>
      <c r="E434" s="70">
        <f t="shared" si="116"/>
        <v>2.1058315334773217E-2</v>
      </c>
      <c r="F434" s="70">
        <f t="shared" si="117"/>
        <v>2.8045207199665131E-2</v>
      </c>
      <c r="G434" s="67">
        <f t="shared" si="118"/>
        <v>-0.14102564102564102</v>
      </c>
      <c r="H434" s="68">
        <f t="shared" si="119"/>
        <v>-2.9697624190064792E-3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4</v>
      </c>
      <c r="D436" s="45">
        <v>3</v>
      </c>
      <c r="E436" s="70">
        <f t="shared" si="116"/>
        <v>1.0799136069114472E-3</v>
      </c>
      <c r="F436" s="70">
        <f t="shared" si="117"/>
        <v>1.2557555462536626E-3</v>
      </c>
      <c r="G436" s="67">
        <f t="shared" si="118"/>
        <v>-0.25</v>
      </c>
      <c r="H436" s="68">
        <f t="shared" si="119"/>
        <v>-2.6997840172786179E-4</v>
      </c>
    </row>
    <row r="437" spans="1:8" s="69" customFormat="1" ht="15" x14ac:dyDescent="0.2">
      <c r="A437" s="71"/>
      <c r="B437" s="66" t="s">
        <v>119</v>
      </c>
      <c r="C437" s="45">
        <v>1</v>
      </c>
      <c r="D437" s="45">
        <v>1</v>
      </c>
      <c r="E437" s="70">
        <f t="shared" si="116"/>
        <v>2.6997840172786179E-4</v>
      </c>
      <c r="F437" s="70">
        <f t="shared" si="117"/>
        <v>4.1858518208455421E-4</v>
      </c>
      <c r="G437" s="67">
        <f t="shared" si="118"/>
        <v>0</v>
      </c>
      <c r="H437" s="68">
        <f t="shared" si="119"/>
        <v>0</v>
      </c>
    </row>
    <row r="438" spans="1:8" s="69" customFormat="1" ht="15" x14ac:dyDescent="0.2">
      <c r="A438" s="71"/>
      <c r="B438" s="66" t="s">
        <v>306</v>
      </c>
      <c r="C438" s="45">
        <v>478</v>
      </c>
      <c r="D438" s="45">
        <v>359</v>
      </c>
      <c r="E438" s="70">
        <f t="shared" si="116"/>
        <v>0.12904967602591794</v>
      </c>
      <c r="F438" s="70">
        <f t="shared" si="117"/>
        <v>0.15027208036835496</v>
      </c>
      <c r="G438" s="67">
        <f t="shared" si="118"/>
        <v>-0.2489539748953975</v>
      </c>
      <c r="H438" s="68">
        <f t="shared" si="119"/>
        <v>-3.2127429805615552E-2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3</v>
      </c>
      <c r="E439" s="70" t="str">
        <f t="shared" si="116"/>
        <v/>
      </c>
      <c r="F439" s="70">
        <f t="shared" si="117"/>
        <v>1.2557555462536626E-3</v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10</v>
      </c>
      <c r="D443" s="45">
        <v>20</v>
      </c>
      <c r="E443" s="70">
        <f t="shared" si="116"/>
        <v>2.6997840172786176E-3</v>
      </c>
      <c r="F443" s="70">
        <f t="shared" si="117"/>
        <v>8.3717036416910834E-3</v>
      </c>
      <c r="G443" s="67">
        <f t="shared" si="118"/>
        <v>1</v>
      </c>
      <c r="H443" s="68">
        <f t="shared" si="119"/>
        <v>2.6997840172786176E-3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6</v>
      </c>
      <c r="D446" s="45">
        <v>8</v>
      </c>
      <c r="E446" s="70">
        <f t="shared" si="116"/>
        <v>1.6198704103671706E-3</v>
      </c>
      <c r="F446" s="70">
        <f t="shared" si="117"/>
        <v>3.3486814566764337E-3</v>
      </c>
      <c r="G446" s="67">
        <f t="shared" si="118"/>
        <v>0.33333333333333331</v>
      </c>
      <c r="H446" s="68">
        <f t="shared" si="119"/>
        <v>5.3995680345572347E-4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2</v>
      </c>
      <c r="D448" s="45">
        <v>0</v>
      </c>
      <c r="E448" s="70">
        <f t="shared" si="116"/>
        <v>5.3995680345572358E-4</v>
      </c>
      <c r="F448" s="70" t="str">
        <f t="shared" si="117"/>
        <v/>
      </c>
      <c r="G448" s="67" t="str">
        <f t="shared" si="118"/>
        <v>0</v>
      </c>
      <c r="H448" s="68">
        <f t="shared" si="119"/>
        <v>0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21</v>
      </c>
      <c r="D451" s="45">
        <v>3</v>
      </c>
      <c r="E451" s="70">
        <f t="shared" si="116"/>
        <v>5.6695464362850976E-3</v>
      </c>
      <c r="F451" s="70">
        <f t="shared" si="117"/>
        <v>1.2557555462536626E-3</v>
      </c>
      <c r="G451" s="67">
        <f t="shared" si="118"/>
        <v>-0.8571428571428571</v>
      </c>
      <c r="H451" s="68">
        <f t="shared" si="119"/>
        <v>-4.8596112311015119E-3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1</v>
      </c>
      <c r="E453" s="70" t="str">
        <f t="shared" si="116"/>
        <v/>
      </c>
      <c r="F453" s="70">
        <f t="shared" si="117"/>
        <v>4.1858518208455421E-4</v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1</v>
      </c>
      <c r="D454" s="45">
        <v>0</v>
      </c>
      <c r="E454" s="70">
        <f t="shared" si="116"/>
        <v>2.6997840172786179E-4</v>
      </c>
      <c r="F454" s="70" t="str">
        <f t="shared" si="117"/>
        <v/>
      </c>
      <c r="G454" s="67" t="str">
        <f t="shared" si="118"/>
        <v>0</v>
      </c>
      <c r="H454" s="68">
        <f t="shared" si="119"/>
        <v>0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2</v>
      </c>
      <c r="E456" s="70">
        <f t="shared" si="116"/>
        <v>2.6997840172786179E-4</v>
      </c>
      <c r="F456" s="70">
        <f t="shared" si="117"/>
        <v>8.3717036416910843E-4</v>
      </c>
      <c r="G456" s="67">
        <f t="shared" si="118"/>
        <v>1</v>
      </c>
      <c r="H456" s="68">
        <f t="shared" si="119"/>
        <v>2.6997840172786179E-4</v>
      </c>
    </row>
    <row r="457" spans="1:8" s="69" customFormat="1" ht="15" x14ac:dyDescent="0.2">
      <c r="A457" s="71"/>
      <c r="B457" s="66" t="s">
        <v>559</v>
      </c>
      <c r="C457" s="45">
        <v>1</v>
      </c>
      <c r="D457" s="45">
        <v>2</v>
      </c>
      <c r="E457" s="70">
        <f t="shared" si="116"/>
        <v>2.6997840172786179E-4</v>
      </c>
      <c r="F457" s="70">
        <f t="shared" si="117"/>
        <v>8.3717036416910843E-4</v>
      </c>
      <c r="G457" s="67">
        <f t="shared" si="118"/>
        <v>1</v>
      </c>
      <c r="H457" s="68">
        <f t="shared" si="119"/>
        <v>2.6997840172786179E-4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21</v>
      </c>
      <c r="D462" s="45">
        <v>0</v>
      </c>
      <c r="E462" s="70">
        <f t="shared" si="116"/>
        <v>5.6695464362850976E-3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3</v>
      </c>
      <c r="E465" s="70" t="str">
        <f t="shared" si="116"/>
        <v/>
      </c>
      <c r="F465" s="70">
        <f t="shared" si="117"/>
        <v>1.2557555462536626E-3</v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50</v>
      </c>
      <c r="D467" s="45">
        <v>0</v>
      </c>
      <c r="E467" s="70">
        <f t="shared" si="116"/>
        <v>1.3498920086393088E-2</v>
      </c>
      <c r="F467" s="70" t="str">
        <f t="shared" si="117"/>
        <v/>
      </c>
      <c r="G467" s="67" t="str">
        <f t="shared" si="118"/>
        <v>0</v>
      </c>
      <c r="H467" s="68">
        <f t="shared" si="119"/>
        <v>0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8</v>
      </c>
      <c r="D477" s="45">
        <v>0</v>
      </c>
      <c r="E477" s="70">
        <f t="shared" si="136"/>
        <v>2.1598272138228943E-3</v>
      </c>
      <c r="F477" s="70" t="str">
        <f t="shared" si="137"/>
        <v/>
      </c>
      <c r="G477" s="67" t="str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3</v>
      </c>
      <c r="D478" s="45">
        <v>0</v>
      </c>
      <c r="E478" s="70">
        <f t="shared" si="136"/>
        <v>8.0993520518358531E-4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26</v>
      </c>
      <c r="D480" s="45">
        <v>0</v>
      </c>
      <c r="E480" s="70">
        <f t="shared" si="136"/>
        <v>7.0194384449244057E-3</v>
      </c>
      <c r="F480" s="70" t="str">
        <f t="shared" si="137"/>
        <v/>
      </c>
      <c r="G480" s="67" t="str">
        <f t="shared" si="138"/>
        <v>0</v>
      </c>
      <c r="H480" s="68">
        <f t="shared" si="139"/>
        <v>0</v>
      </c>
    </row>
    <row r="481" spans="1:8" s="69" customFormat="1" ht="30" x14ac:dyDescent="0.2">
      <c r="A481" s="71"/>
      <c r="B481" s="66" t="s">
        <v>329</v>
      </c>
      <c r="C481" s="45">
        <v>1</v>
      </c>
      <c r="D481" s="45">
        <v>0</v>
      </c>
      <c r="E481" s="70">
        <f t="shared" si="136"/>
        <v>2.6997840172786179E-4</v>
      </c>
      <c r="F481" s="70" t="str">
        <f t="shared" si="137"/>
        <v/>
      </c>
      <c r="G481" s="67" t="str">
        <f t="shared" si="138"/>
        <v>0</v>
      </c>
      <c r="H481" s="68">
        <f t="shared" si="139"/>
        <v>0</v>
      </c>
    </row>
    <row r="482" spans="1:8" s="69" customFormat="1" ht="30" x14ac:dyDescent="0.2">
      <c r="A482" s="71"/>
      <c r="B482" s="66" t="s">
        <v>330</v>
      </c>
      <c r="C482" s="45">
        <v>43</v>
      </c>
      <c r="D482" s="45">
        <v>53</v>
      </c>
      <c r="E482" s="70">
        <f t="shared" si="136"/>
        <v>1.1609071274298057E-2</v>
      </c>
      <c r="F482" s="70">
        <f t="shared" si="137"/>
        <v>2.2185014650481373E-2</v>
      </c>
      <c r="G482" s="67">
        <f t="shared" si="138"/>
        <v>0.23255813953488372</v>
      </c>
      <c r="H482" s="68">
        <f t="shared" si="139"/>
        <v>2.699784017278618E-3</v>
      </c>
    </row>
    <row r="483" spans="1:8" s="69" customFormat="1" ht="15" x14ac:dyDescent="0.2">
      <c r="A483" s="71"/>
      <c r="B483" s="66" t="s">
        <v>133</v>
      </c>
      <c r="C483" s="45">
        <v>29</v>
      </c>
      <c r="D483" s="45">
        <v>30</v>
      </c>
      <c r="E483" s="70">
        <f t="shared" si="136"/>
        <v>7.8293736501079906E-3</v>
      </c>
      <c r="F483" s="70">
        <f t="shared" si="137"/>
        <v>1.2557555462536627E-2</v>
      </c>
      <c r="G483" s="67">
        <f t="shared" si="138"/>
        <v>3.4482758620689655E-2</v>
      </c>
      <c r="H483" s="68">
        <f t="shared" si="139"/>
        <v>2.6997840172786173E-4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2</v>
      </c>
      <c r="E484" s="70" t="str">
        <f t="shared" si="136"/>
        <v/>
      </c>
      <c r="F484" s="70">
        <f t="shared" si="137"/>
        <v>8.3717036416910843E-4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1</v>
      </c>
      <c r="D486" s="45"/>
      <c r="E486" s="70">
        <f t="shared" si="136"/>
        <v>2.6997840172786179E-4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2</v>
      </c>
      <c r="D488" s="45"/>
      <c r="E488" s="70">
        <f t="shared" si="136"/>
        <v>5.3995680345572358E-4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1</v>
      </c>
      <c r="E493" s="70" t="str">
        <f t="shared" si="136"/>
        <v/>
      </c>
      <c r="F493" s="70">
        <f t="shared" si="137"/>
        <v>4.1858518208455421E-4</v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1</v>
      </c>
      <c r="D500" s="45">
        <v>0</v>
      </c>
      <c r="E500" s="70">
        <f t="shared" si="136"/>
        <v>2.6997840172786179E-4</v>
      </c>
      <c r="F500" s="70" t="str">
        <f t="shared" si="137"/>
        <v/>
      </c>
      <c r="G500" s="67" t="str">
        <f t="shared" si="138"/>
        <v>0</v>
      </c>
      <c r="H500" s="68">
        <f t="shared" si="139"/>
        <v>0</v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1</v>
      </c>
      <c r="E503" s="70" t="str">
        <f t="shared" si="136"/>
        <v/>
      </c>
      <c r="F503" s="70">
        <f t="shared" si="137"/>
        <v>4.1858518208455421E-4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4</v>
      </c>
      <c r="E505" s="70" t="str">
        <f t="shared" ref="E505" si="140">+IF(C505=0,"",C505/C$329)</f>
        <v/>
      </c>
      <c r="F505" s="70">
        <f t="shared" ref="F505" si="141">+IF(D505=0,"",D505/D$329)</f>
        <v>1.6743407283382169E-3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18</v>
      </c>
      <c r="D506" s="45">
        <v>16</v>
      </c>
      <c r="E506" s="70">
        <f t="shared" si="136"/>
        <v>4.8596112311015119E-3</v>
      </c>
      <c r="F506" s="70">
        <f t="shared" si="137"/>
        <v>6.6973629133528674E-3</v>
      </c>
      <c r="G506" s="67">
        <f t="shared" si="138"/>
        <v>-0.1111111111111111</v>
      </c>
      <c r="H506" s="68">
        <f t="shared" si="139"/>
        <v>-5.3995680345572347E-4</v>
      </c>
    </row>
    <row r="507" spans="1:8" s="69" customFormat="1" ht="30" x14ac:dyDescent="0.2">
      <c r="A507" s="71"/>
      <c r="B507" s="66" t="s">
        <v>566</v>
      </c>
      <c r="C507" s="45">
        <v>2</v>
      </c>
      <c r="D507" s="45">
        <v>0</v>
      </c>
      <c r="E507" s="70">
        <f t="shared" si="136"/>
        <v>5.3995680345572358E-4</v>
      </c>
      <c r="F507" s="70" t="str">
        <f t="shared" si="137"/>
        <v/>
      </c>
      <c r="G507" s="67" t="str">
        <f t="shared" si="138"/>
        <v>0</v>
      </c>
      <c r="H507" s="68">
        <f t="shared" si="139"/>
        <v>0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25</v>
      </c>
      <c r="D509" s="45">
        <v>15</v>
      </c>
      <c r="E509" s="70">
        <f t="shared" si="136"/>
        <v>6.7494600431965441E-3</v>
      </c>
      <c r="F509" s="70">
        <f t="shared" si="137"/>
        <v>6.2787777312683134E-3</v>
      </c>
      <c r="G509" s="67">
        <f t="shared" si="138"/>
        <v>-0.4</v>
      </c>
      <c r="H509" s="68">
        <f t="shared" si="139"/>
        <v>-2.699784017278618E-3</v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3</v>
      </c>
      <c r="E510" s="70" t="str">
        <f t="shared" si="136"/>
        <v/>
      </c>
      <c r="F510" s="70">
        <f t="shared" si="137"/>
        <v>1.2557555462536626E-3</v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1</v>
      </c>
      <c r="E513" s="70" t="str">
        <f t="shared" si="136"/>
        <v/>
      </c>
      <c r="F513" s="70">
        <f t="shared" si="137"/>
        <v>4.1858518208455421E-4</v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4</v>
      </c>
      <c r="D519" s="45">
        <v>7</v>
      </c>
      <c r="E519" s="70">
        <f t="shared" si="136"/>
        <v>1.0799136069114472E-3</v>
      </c>
      <c r="F519" s="70">
        <f t="shared" si="137"/>
        <v>2.9300962745918793E-3</v>
      </c>
      <c r="G519" s="67">
        <f t="shared" si="138"/>
        <v>0.75</v>
      </c>
      <c r="H519" s="68">
        <f t="shared" si="139"/>
        <v>8.0993520518358531E-4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1</v>
      </c>
      <c r="E520" s="70" t="str">
        <f t="shared" si="136"/>
        <v/>
      </c>
      <c r="F520" s="70">
        <f t="shared" si="137"/>
        <v>4.1858518208455421E-4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6</v>
      </c>
      <c r="D521" s="45">
        <v>3</v>
      </c>
      <c r="E521" s="70">
        <f t="shared" si="136"/>
        <v>1.6198704103671706E-3</v>
      </c>
      <c r="F521" s="70">
        <f t="shared" si="137"/>
        <v>1.2557555462536626E-3</v>
      </c>
      <c r="G521" s="67">
        <f t="shared" si="138"/>
        <v>-0.5</v>
      </c>
      <c r="H521" s="68">
        <f t="shared" si="139"/>
        <v>-8.0993520518358531E-4</v>
      </c>
    </row>
    <row r="522" spans="1:8" s="69" customFormat="1" ht="30" x14ac:dyDescent="0.2">
      <c r="A522" s="71"/>
      <c r="B522" s="66" t="s">
        <v>568</v>
      </c>
      <c r="C522" s="45">
        <v>1</v>
      </c>
      <c r="D522" s="45">
        <v>0</v>
      </c>
      <c r="E522" s="70">
        <f t="shared" si="136"/>
        <v>2.6997840172786179E-4</v>
      </c>
      <c r="F522" s="70" t="str">
        <f t="shared" si="137"/>
        <v/>
      </c>
      <c r="G522" s="67" t="str">
        <f t="shared" si="138"/>
        <v>0</v>
      </c>
      <c r="H522" s="68">
        <f t="shared" si="139"/>
        <v>0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19</v>
      </c>
      <c r="D524" s="45">
        <v>16</v>
      </c>
      <c r="E524" s="70">
        <f t="shared" si="136"/>
        <v>5.1295896328293735E-3</v>
      </c>
      <c r="F524" s="70">
        <f t="shared" si="137"/>
        <v>6.6973629133528674E-3</v>
      </c>
      <c r="G524" s="67">
        <f t="shared" si="138"/>
        <v>-0.15789473684210525</v>
      </c>
      <c r="H524" s="68">
        <f t="shared" si="139"/>
        <v>-8.099352051835852E-4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1</v>
      </c>
      <c r="E526" s="70" t="str">
        <f t="shared" si="136"/>
        <v/>
      </c>
      <c r="F526" s="70">
        <f t="shared" si="137"/>
        <v>4.1858518208455421E-4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16</v>
      </c>
      <c r="D529" s="45">
        <v>43</v>
      </c>
      <c r="E529" s="70">
        <f t="shared" si="136"/>
        <v>4.3196544276457886E-3</v>
      </c>
      <c r="F529" s="70">
        <f t="shared" si="137"/>
        <v>1.7999162829635831E-2</v>
      </c>
      <c r="G529" s="67">
        <f t="shared" si="138"/>
        <v>1.6875</v>
      </c>
      <c r="H529" s="68">
        <f t="shared" si="139"/>
        <v>7.2894168466522682E-3</v>
      </c>
    </row>
    <row r="530" spans="1:8" s="69" customFormat="1" ht="30" x14ac:dyDescent="0.2">
      <c r="A530" s="71"/>
      <c r="B530" s="66" t="s">
        <v>158</v>
      </c>
      <c r="C530" s="45">
        <v>55</v>
      </c>
      <c r="D530" s="45">
        <v>10</v>
      </c>
      <c r="E530" s="70">
        <f t="shared" si="136"/>
        <v>1.4848812095032398E-2</v>
      </c>
      <c r="F530" s="70">
        <f t="shared" si="137"/>
        <v>4.1858518208455417E-3</v>
      </c>
      <c r="G530" s="67">
        <f t="shared" si="138"/>
        <v>-0.81818181818181823</v>
      </c>
      <c r="H530" s="68">
        <f t="shared" si="139"/>
        <v>-1.2149028077753782E-2</v>
      </c>
    </row>
    <row r="531" spans="1:8" s="69" customFormat="1" ht="15" x14ac:dyDescent="0.2">
      <c r="A531" s="71"/>
      <c r="B531" s="66" t="s">
        <v>350</v>
      </c>
      <c r="C531" s="45">
        <v>16</v>
      </c>
      <c r="D531" s="45">
        <v>13</v>
      </c>
      <c r="E531" s="70">
        <f t="shared" si="136"/>
        <v>4.3196544276457886E-3</v>
      </c>
      <c r="F531" s="70">
        <f t="shared" si="137"/>
        <v>5.4416073670992045E-3</v>
      </c>
      <c r="G531" s="67">
        <f t="shared" si="138"/>
        <v>-0.1875</v>
      </c>
      <c r="H531" s="68">
        <f t="shared" si="139"/>
        <v>-8.0993520518358531E-4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15</v>
      </c>
      <c r="D538" s="45">
        <v>6</v>
      </c>
      <c r="E538" s="70">
        <f t="shared" si="148"/>
        <v>4.049676025917927E-3</v>
      </c>
      <c r="F538" s="70">
        <f t="shared" si="149"/>
        <v>2.5115110925073253E-3</v>
      </c>
      <c r="G538" s="67">
        <f t="shared" si="150"/>
        <v>-0.6</v>
      </c>
      <c r="H538" s="68">
        <f t="shared" si="151"/>
        <v>-2.4298056155507559E-3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1</v>
      </c>
      <c r="E539" s="70" t="str">
        <f t="shared" si="148"/>
        <v/>
      </c>
      <c r="F539" s="70">
        <f t="shared" si="149"/>
        <v>4.1858518208455421E-4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3</v>
      </c>
      <c r="D540" s="45">
        <v>0</v>
      </c>
      <c r="E540" s="70">
        <f t="shared" si="148"/>
        <v>8.0993520518358531E-4</v>
      </c>
      <c r="F540" s="70" t="str">
        <f t="shared" si="149"/>
        <v/>
      </c>
      <c r="G540" s="67" t="str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1</v>
      </c>
      <c r="E541" s="70" t="str">
        <f t="shared" si="148"/>
        <v/>
      </c>
      <c r="F541" s="70">
        <f t="shared" si="149"/>
        <v>4.1858518208455421E-4</v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2165</v>
      </c>
      <c r="D552" s="41">
        <f>SUM(D553:D579)</f>
        <v>3254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0.50300230946882218</v>
      </c>
      <c r="H552" s="42">
        <f>+IF(OR(AND(E552=""),(G552="")),"",E552*G552)</f>
        <v>0.50300230946882218</v>
      </c>
    </row>
    <row r="553" spans="1:8" s="69" customFormat="1" ht="15" x14ac:dyDescent="0.2">
      <c r="A553" s="71"/>
      <c r="B553" s="66" t="s">
        <v>358</v>
      </c>
      <c r="C553" s="45">
        <v>5</v>
      </c>
      <c r="D553" s="45">
        <v>2</v>
      </c>
      <c r="E553" s="70">
        <f>+IF(C553=0,"",C553/C$552)</f>
        <v>2.3094688221709007E-3</v>
      </c>
      <c r="F553" s="70">
        <f>+IF(D553=0,"",D553/D$552)</f>
        <v>6.1462814996926854E-4</v>
      </c>
      <c r="G553" s="67">
        <f>+IF(OR(AND(D553=0),(C553=0)),"0",((D553-C553)/C553))</f>
        <v>-0.6</v>
      </c>
      <c r="H553" s="68">
        <f>+IF(OR(AND(E553=""),(G553="")),"",E553*G553)</f>
        <v>-1.3856812933025404E-3</v>
      </c>
    </row>
    <row r="554" spans="1:8" s="69" customFormat="1" ht="15" x14ac:dyDescent="0.2">
      <c r="A554" s="71"/>
      <c r="B554" s="66" t="s">
        <v>161</v>
      </c>
      <c r="C554" s="45">
        <v>301</v>
      </c>
      <c r="D554" s="45">
        <v>221</v>
      </c>
      <c r="E554" s="70">
        <f t="shared" ref="E554:E579" si="152">+IF(C554=0,"",C554/C$552)</f>
        <v>0.13903002309468823</v>
      </c>
      <c r="F554" s="70">
        <f t="shared" ref="F554:F579" si="153">+IF(D554=0,"",D554/D$552)</f>
        <v>6.7916410571604177E-2</v>
      </c>
      <c r="G554" s="67">
        <f t="shared" ref="G554:G579" si="154">+IF(OR(AND(D554=0),(C554=0)),"0",((D554-C554)/C554))</f>
        <v>-0.26578073089700999</v>
      </c>
      <c r="H554" s="68">
        <f t="shared" ref="H554:H579" si="155">+IF(OR(AND(E554=""),(G554="")),"",E554*G554)</f>
        <v>-3.6951501154734417E-2</v>
      </c>
    </row>
    <row r="555" spans="1:8" s="69" customFormat="1" ht="15" x14ac:dyDescent="0.2">
      <c r="A555" s="71"/>
      <c r="B555" s="66" t="s">
        <v>359</v>
      </c>
      <c r="C555" s="45">
        <v>52</v>
      </c>
      <c r="D555" s="45">
        <v>225</v>
      </c>
      <c r="E555" s="70">
        <f t="shared" si="152"/>
        <v>2.4018475750577369E-2</v>
      </c>
      <c r="F555" s="70">
        <f t="shared" si="153"/>
        <v>6.9145666871542721E-2</v>
      </c>
      <c r="G555" s="67">
        <f t="shared" si="154"/>
        <v>3.3269230769230771</v>
      </c>
      <c r="H555" s="68">
        <f t="shared" si="155"/>
        <v>7.9907621247113175E-2</v>
      </c>
    </row>
    <row r="556" spans="1:8" s="69" customFormat="1" ht="15" x14ac:dyDescent="0.2">
      <c r="A556" s="71"/>
      <c r="B556" s="66" t="s">
        <v>360</v>
      </c>
      <c r="C556" s="45">
        <v>179</v>
      </c>
      <c r="D556" s="45">
        <v>81</v>
      </c>
      <c r="E556" s="70">
        <f t="shared" si="152"/>
        <v>8.2678983833718245E-2</v>
      </c>
      <c r="F556" s="70">
        <f t="shared" si="153"/>
        <v>2.4892440073755379E-2</v>
      </c>
      <c r="G556" s="67">
        <f t="shared" si="154"/>
        <v>-0.54748603351955305</v>
      </c>
      <c r="H556" s="68">
        <f t="shared" si="155"/>
        <v>-4.5265588914549654E-2</v>
      </c>
    </row>
    <row r="557" spans="1:8" s="69" customFormat="1" ht="15" x14ac:dyDescent="0.2">
      <c r="A557" s="71"/>
      <c r="B557" s="66" t="s">
        <v>162</v>
      </c>
      <c r="C557" s="45">
        <v>21</v>
      </c>
      <c r="D557" s="45">
        <v>0</v>
      </c>
      <c r="E557" s="70">
        <f t="shared" si="152"/>
        <v>9.6997690531177832E-3</v>
      </c>
      <c r="F557" s="70" t="str">
        <f t="shared" si="153"/>
        <v/>
      </c>
      <c r="G557" s="67" t="str">
        <f t="shared" si="154"/>
        <v>0</v>
      </c>
      <c r="H557" s="68">
        <f t="shared" si="155"/>
        <v>0</v>
      </c>
    </row>
    <row r="558" spans="1:8" s="69" customFormat="1" ht="15" x14ac:dyDescent="0.2">
      <c r="A558" s="71"/>
      <c r="B558" s="66" t="s">
        <v>160</v>
      </c>
      <c r="C558" s="45">
        <v>142</v>
      </c>
      <c r="D558" s="45">
        <v>0</v>
      </c>
      <c r="E558" s="70">
        <f t="shared" si="152"/>
        <v>6.5588914549653585E-2</v>
      </c>
      <c r="F558" s="70" t="str">
        <f t="shared" si="153"/>
        <v/>
      </c>
      <c r="G558" s="67" t="str">
        <f t="shared" si="154"/>
        <v>0</v>
      </c>
      <c r="H558" s="68">
        <f t="shared" si="155"/>
        <v>0</v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2</v>
      </c>
      <c r="E560" s="70" t="str">
        <f t="shared" si="152"/>
        <v/>
      </c>
      <c r="F560" s="70">
        <f t="shared" si="153"/>
        <v>6.1462814996926854E-4</v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3.0731407498463427E-4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8</v>
      </c>
      <c r="D563" s="45">
        <v>15</v>
      </c>
      <c r="E563" s="70">
        <f t="shared" si="152"/>
        <v>3.695150115473441E-3</v>
      </c>
      <c r="F563" s="70">
        <f t="shared" si="153"/>
        <v>4.6097111247695149E-3</v>
      </c>
      <c r="G563" s="67">
        <f t="shared" si="154"/>
        <v>0.875</v>
      </c>
      <c r="H563" s="68">
        <f t="shared" si="155"/>
        <v>3.2332563510392609E-3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24</v>
      </c>
      <c r="E564" s="70" t="str">
        <f t="shared" ref="E564" si="160">+IF(C564=0,"",C564/C$552)</f>
        <v/>
      </c>
      <c r="F564" s="70">
        <f t="shared" ref="F564" si="161">+IF(D564=0,"",D564/D$552)</f>
        <v>7.3755377996312229E-3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13</v>
      </c>
      <c r="E565" s="70" t="str">
        <f t="shared" si="152"/>
        <v/>
      </c>
      <c r="F565" s="70">
        <f t="shared" si="153"/>
        <v>3.9950829748002462E-3</v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5</v>
      </c>
      <c r="D567" s="45">
        <v>3</v>
      </c>
      <c r="E567" s="70">
        <f t="shared" si="152"/>
        <v>2.3094688221709007E-3</v>
      </c>
      <c r="F567" s="70">
        <f t="shared" si="153"/>
        <v>9.2194222495390287E-4</v>
      </c>
      <c r="G567" s="67">
        <f t="shared" si="154"/>
        <v>-0.4</v>
      </c>
      <c r="H567" s="68">
        <f t="shared" si="155"/>
        <v>-9.2378752886836026E-4</v>
      </c>
    </row>
    <row r="568" spans="1:8" s="69" customFormat="1" ht="15" x14ac:dyDescent="0.2">
      <c r="A568" s="71"/>
      <c r="B568" s="66" t="s">
        <v>166</v>
      </c>
      <c r="C568" s="45">
        <v>1</v>
      </c>
      <c r="D568" s="45">
        <v>5</v>
      </c>
      <c r="E568" s="70">
        <f t="shared" si="152"/>
        <v>4.6189376443418013E-4</v>
      </c>
      <c r="F568" s="70">
        <f t="shared" si="153"/>
        <v>1.5365703749231714E-3</v>
      </c>
      <c r="G568" s="67">
        <f t="shared" si="154"/>
        <v>4</v>
      </c>
      <c r="H568" s="68">
        <f t="shared" si="155"/>
        <v>1.8475750577367205E-3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1101</v>
      </c>
      <c r="D570" s="45">
        <v>2163</v>
      </c>
      <c r="E570" s="70">
        <f t="shared" si="152"/>
        <v>0.50854503464203238</v>
      </c>
      <c r="F570" s="70">
        <f t="shared" si="153"/>
        <v>0.66472034419176396</v>
      </c>
      <c r="G570" s="67">
        <f t="shared" si="154"/>
        <v>0.96457765667574935</v>
      </c>
      <c r="H570" s="68">
        <f t="shared" si="155"/>
        <v>0.49053117782909939</v>
      </c>
    </row>
    <row r="571" spans="1:8" s="69" customFormat="1" ht="15" x14ac:dyDescent="0.2">
      <c r="A571" s="71"/>
      <c r="B571" s="66" t="s">
        <v>167</v>
      </c>
      <c r="C571" s="45">
        <v>327</v>
      </c>
      <c r="D571" s="45">
        <v>455</v>
      </c>
      <c r="E571" s="70">
        <f t="shared" si="152"/>
        <v>0.15103926096997691</v>
      </c>
      <c r="F571" s="70">
        <f t="shared" si="153"/>
        <v>0.13982790411800861</v>
      </c>
      <c r="G571" s="67">
        <f t="shared" si="154"/>
        <v>0.39143730886850153</v>
      </c>
      <c r="H571" s="68">
        <f t="shared" si="155"/>
        <v>5.9122401847575064E-2</v>
      </c>
    </row>
    <row r="572" spans="1:8" s="69" customFormat="1" ht="15" x14ac:dyDescent="0.2">
      <c r="A572" s="71"/>
      <c r="B572" s="66" t="s">
        <v>366</v>
      </c>
      <c r="C572" s="45">
        <v>3</v>
      </c>
      <c r="D572" s="45">
        <v>7</v>
      </c>
      <c r="E572" s="70">
        <f t="shared" si="152"/>
        <v>1.3856812933025404E-3</v>
      </c>
      <c r="F572" s="70">
        <f t="shared" si="153"/>
        <v>2.1511985248924403E-3</v>
      </c>
      <c r="G572" s="67">
        <f t="shared" si="154"/>
        <v>1.3333333333333333</v>
      </c>
      <c r="H572" s="68">
        <f t="shared" si="155"/>
        <v>1.8475750577367205E-3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6</v>
      </c>
      <c r="D575" s="45">
        <v>4</v>
      </c>
      <c r="E575" s="70">
        <f t="shared" si="152"/>
        <v>2.7713625866050808E-3</v>
      </c>
      <c r="F575" s="70">
        <f t="shared" si="153"/>
        <v>1.2292562999385371E-3</v>
      </c>
      <c r="G575" s="67">
        <f t="shared" si="154"/>
        <v>-0.33333333333333331</v>
      </c>
      <c r="H575" s="68">
        <f t="shared" si="155"/>
        <v>-9.2378752886836026E-4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11</v>
      </c>
      <c r="D578" s="45">
        <v>33</v>
      </c>
      <c r="E578" s="70">
        <f t="shared" si="152"/>
        <v>5.0808314087759819E-3</v>
      </c>
      <c r="F578" s="70">
        <f t="shared" si="153"/>
        <v>1.0141364474492931E-2</v>
      </c>
      <c r="G578" s="67">
        <f t="shared" si="154"/>
        <v>2</v>
      </c>
      <c r="H578" s="68">
        <f t="shared" si="155"/>
        <v>1.0161662817551964E-2</v>
      </c>
    </row>
    <row r="579" spans="1:8" s="69" customFormat="1" ht="30" x14ac:dyDescent="0.2">
      <c r="A579" s="71"/>
      <c r="B579" s="66" t="s">
        <v>574</v>
      </c>
      <c r="C579" s="45">
        <v>3</v>
      </c>
      <c r="D579" s="45">
        <v>0</v>
      </c>
      <c r="E579" s="70">
        <f t="shared" si="152"/>
        <v>1.3856812933025404E-3</v>
      </c>
      <c r="F579" s="70" t="str">
        <f t="shared" si="153"/>
        <v/>
      </c>
      <c r="G579" s="67" t="str">
        <f t="shared" si="154"/>
        <v>0</v>
      </c>
      <c r="H579" s="68">
        <f t="shared" si="155"/>
        <v>0</v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428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406</v>
      </c>
      <c r="C8" s="40">
        <f>+C18+C71+C161+C329+C552</f>
        <v>11181</v>
      </c>
      <c r="D8" s="41">
        <f>+D18+D71+D161+D329+D552</f>
        <v>11600</v>
      </c>
      <c r="E8" s="42">
        <f>+C8/C$8</f>
        <v>1</v>
      </c>
      <c r="F8" s="42">
        <f>+D8/D$8</f>
        <v>1</v>
      </c>
      <c r="G8" s="42">
        <f>+(D8-C8)/C8</f>
        <v>3.7474286736427866E-2</v>
      </c>
      <c r="H8" s="42">
        <f>+E8*G8</f>
        <v>3.7474286736427866E-2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152</v>
      </c>
      <c r="D9" s="44">
        <f>+D18</f>
        <v>59</v>
      </c>
      <c r="E9" s="27">
        <f>C9/$C$8</f>
        <v>1.3594490653787676E-2</v>
      </c>
      <c r="F9" s="27">
        <f>D9/$D$8</f>
        <v>5.0862068965517237E-3</v>
      </c>
      <c r="G9" s="12">
        <f>+IF(OR(AND(D9=0),(C9=0)),"0",((D9-C9)/C9))</f>
        <v>-0.61184210526315785</v>
      </c>
      <c r="H9" s="11">
        <f>+IF(OR(AND(E9=""),(G9="")),"",E9*G9)</f>
        <v>-8.3176817815937745E-3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1282</v>
      </c>
      <c r="D10" s="44">
        <f>+D71</f>
        <v>1482</v>
      </c>
      <c r="E10" s="27">
        <f>C10/$C$8</f>
        <v>0.11465879617207764</v>
      </c>
      <c r="F10" s="27">
        <f>D10/$D$8</f>
        <v>0.12775862068965518</v>
      </c>
      <c r="G10" s="12">
        <f>+IF(OR(AND(D10=0),(C10=0)),"0",((D10-C10)/C10))</f>
        <v>0.15600624024960999</v>
      </c>
      <c r="H10" s="11">
        <f>+IF(OR(AND(E10=""),(G10="")),"",E10*G10)</f>
        <v>1.7887487702352205E-2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1507</v>
      </c>
      <c r="D11" s="44">
        <f>+D161</f>
        <v>1832</v>
      </c>
      <c r="E11" s="27">
        <f>C11/$C$8</f>
        <v>0.13478221983722385</v>
      </c>
      <c r="F11" s="27">
        <f>D11/$D$8</f>
        <v>0.15793103448275861</v>
      </c>
      <c r="G11" s="12">
        <f>+IF(OR(AND(D11=0),(C11=0)),"0",((D11-C11)/C11))</f>
        <v>0.21566025215660253</v>
      </c>
      <c r="H11" s="11">
        <f>+IF(OR(AND(E11=""),(G11="")),"",E11*G11)</f>
        <v>2.9067167516322334E-2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6111</v>
      </c>
      <c r="D12" s="44">
        <f>+D329</f>
        <v>6668</v>
      </c>
      <c r="E12" s="27">
        <f>C12/$C$8</f>
        <v>0.54655218674537165</v>
      </c>
      <c r="F12" s="27">
        <f>D12/$D$8</f>
        <v>0.57482758620689656</v>
      </c>
      <c r="G12" s="12">
        <f>+IF(OR(AND(D12=0),(C12=0)),"0",((D12-C12)/C12))</f>
        <v>9.1147111765668462E-2</v>
      </c>
      <c r="H12" s="11">
        <f>+IF(OR(AND(E12=""),(G12="")),"",E12*G12)</f>
        <v>4.9816653251050891E-2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2129</v>
      </c>
      <c r="D13" s="29">
        <f>+D552</f>
        <v>1559</v>
      </c>
      <c r="E13" s="27">
        <f>C13/$C$8</f>
        <v>0.19041230659153921</v>
      </c>
      <c r="F13" s="27">
        <f>D13/$D$8</f>
        <v>0.13439655172413792</v>
      </c>
      <c r="G13" s="12">
        <f>+IF(OR(AND(D13=0),(C13=0)),"0",((D13-C13)/C13))</f>
        <v>-0.2677313292625646</v>
      </c>
      <c r="H13" s="11">
        <f>+IF(OR(AND(E13=""),(G13="")),"",E13*G13)</f>
        <v>-5.0979339951703784E-2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152</v>
      </c>
      <c r="D18" s="41">
        <f>SUM(D19:D65)</f>
        <v>59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-0.61184210526315785</v>
      </c>
      <c r="H18" s="42">
        <f>+IF(OR(AND(E18=""),(G18="")),"",E18*G18)</f>
        <v>-0.61184210526315785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1">
        <f t="shared" ref="E20:E65" si="0">+IF(C20=0,"",C20/C$18)</f>
        <v>6.5789473684210523E-3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1</v>
      </c>
      <c r="D24" s="7">
        <v>0</v>
      </c>
      <c r="E24" s="11">
        <f t="shared" si="0"/>
        <v>6.5789473684210523E-3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9</v>
      </c>
      <c r="D26" s="7">
        <v>2</v>
      </c>
      <c r="E26" s="11">
        <f t="shared" si="0"/>
        <v>5.921052631578947E-2</v>
      </c>
      <c r="F26" s="11">
        <f t="shared" si="1"/>
        <v>3.3898305084745763E-2</v>
      </c>
      <c r="G26" s="12">
        <f t="shared" si="2"/>
        <v>-0.77777777777777779</v>
      </c>
      <c r="H26" s="15">
        <f t="shared" si="3"/>
        <v>-4.6052631578947366E-2</v>
      </c>
    </row>
    <row r="27" spans="1:8" ht="15" x14ac:dyDescent="0.2">
      <c r="B27" s="5" t="s">
        <v>6</v>
      </c>
      <c r="C27" s="7">
        <v>13</v>
      </c>
      <c r="D27" s="7">
        <v>5</v>
      </c>
      <c r="E27" s="11">
        <f t="shared" si="0"/>
        <v>8.5526315789473686E-2</v>
      </c>
      <c r="F27" s="11">
        <f t="shared" si="1"/>
        <v>8.4745762711864403E-2</v>
      </c>
      <c r="G27" s="12">
        <f t="shared" si="2"/>
        <v>-0.61538461538461542</v>
      </c>
      <c r="H27" s="15">
        <f t="shared" si="3"/>
        <v>-5.2631578947368425E-2</v>
      </c>
    </row>
    <row r="28" spans="1:8" ht="15" x14ac:dyDescent="0.2">
      <c r="B28" s="5" t="s">
        <v>3</v>
      </c>
      <c r="C28" s="7">
        <v>3</v>
      </c>
      <c r="D28" s="7">
        <v>4</v>
      </c>
      <c r="E28" s="11">
        <f t="shared" si="0"/>
        <v>1.9736842105263157E-2</v>
      </c>
      <c r="F28" s="11">
        <f t="shared" si="1"/>
        <v>6.7796610169491525E-2</v>
      </c>
      <c r="G28" s="12">
        <f t="shared" si="2"/>
        <v>0.33333333333333331</v>
      </c>
      <c r="H28" s="15">
        <f t="shared" si="3"/>
        <v>6.5789473684210523E-3</v>
      </c>
    </row>
    <row r="29" spans="1:8" ht="15" x14ac:dyDescent="0.2">
      <c r="B29" s="5" t="s">
        <v>5</v>
      </c>
      <c r="C29" s="7">
        <v>18</v>
      </c>
      <c r="D29" s="7">
        <v>1</v>
      </c>
      <c r="E29" s="11">
        <f t="shared" si="0"/>
        <v>0.11842105263157894</v>
      </c>
      <c r="F29" s="11">
        <f t="shared" si="1"/>
        <v>1.6949152542372881E-2</v>
      </c>
      <c r="G29" s="12">
        <f t="shared" si="2"/>
        <v>-0.94444444444444442</v>
      </c>
      <c r="H29" s="15">
        <f t="shared" si="3"/>
        <v>-0.11184210526315788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1" t="str">
        <f t="shared" si="0"/>
        <v/>
      </c>
      <c r="F31" s="11">
        <f t="shared" si="1"/>
        <v>1.6949152542372881E-2</v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2</v>
      </c>
      <c r="D35" s="7">
        <v>2</v>
      </c>
      <c r="E35" s="11">
        <f t="shared" si="0"/>
        <v>1.3157894736842105E-2</v>
      </c>
      <c r="F35" s="11">
        <f t="shared" si="1"/>
        <v>3.3898305084745763E-2</v>
      </c>
      <c r="G35" s="12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1">
        <f t="shared" si="0"/>
        <v>6.5789473684210523E-3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1</v>
      </c>
      <c r="D38" s="7">
        <v>1</v>
      </c>
      <c r="E38" s="11">
        <f t="shared" si="0"/>
        <v>6.5789473684210523E-3</v>
      </c>
      <c r="F38" s="11">
        <f t="shared" si="1"/>
        <v>1.6949152542372881E-2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1</v>
      </c>
      <c r="D41" s="7">
        <v>0</v>
      </c>
      <c r="E41" s="11">
        <f t="shared" si="0"/>
        <v>6.5789473684210523E-3</v>
      </c>
      <c r="F41" s="11" t="str">
        <f t="shared" si="1"/>
        <v/>
      </c>
      <c r="G41" s="12" t="str">
        <f t="shared" si="2"/>
        <v>0</v>
      </c>
      <c r="H41" s="15">
        <f t="shared" si="3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2</v>
      </c>
      <c r="D43" s="7">
        <v>2</v>
      </c>
      <c r="E43" s="11">
        <f t="shared" si="0"/>
        <v>1.3157894736842105E-2</v>
      </c>
      <c r="F43" s="11">
        <f t="shared" si="1"/>
        <v>3.3898305084745763E-2</v>
      </c>
      <c r="G43" s="12">
        <f t="shared" si="2"/>
        <v>0</v>
      </c>
      <c r="H43" s="15">
        <f t="shared" si="3"/>
        <v>0</v>
      </c>
    </row>
    <row r="44" spans="2:8" ht="15" x14ac:dyDescent="0.2">
      <c r="B44" s="5" t="s">
        <v>184</v>
      </c>
      <c r="C44" s="7">
        <v>10</v>
      </c>
      <c r="D44" s="7">
        <v>7</v>
      </c>
      <c r="E44" s="11">
        <f t="shared" si="0"/>
        <v>6.5789473684210523E-2</v>
      </c>
      <c r="F44" s="11">
        <f t="shared" si="1"/>
        <v>0.11864406779661017</v>
      </c>
      <c r="G44" s="12">
        <f t="shared" si="2"/>
        <v>-0.3</v>
      </c>
      <c r="H44" s="15">
        <f t="shared" si="3"/>
        <v>-1.9736842105263157E-2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1</v>
      </c>
      <c r="D48" s="7">
        <v>1</v>
      </c>
      <c r="E48" s="11">
        <f t="shared" si="0"/>
        <v>6.5789473684210523E-3</v>
      </c>
      <c r="F48" s="11">
        <f t="shared" si="1"/>
        <v>1.6949152542372881E-2</v>
      </c>
      <c r="G48" s="12">
        <f t="shared" si="2"/>
        <v>0</v>
      </c>
      <c r="H48" s="15">
        <f t="shared" si="3"/>
        <v>0</v>
      </c>
    </row>
    <row r="49" spans="2:8" ht="15" x14ac:dyDescent="0.2">
      <c r="B49" s="5" t="s">
        <v>11</v>
      </c>
      <c r="C49" s="7">
        <v>66</v>
      </c>
      <c r="D49" s="7">
        <v>9</v>
      </c>
      <c r="E49" s="11">
        <f t="shared" si="0"/>
        <v>0.43421052631578949</v>
      </c>
      <c r="F49" s="11">
        <f t="shared" si="1"/>
        <v>0.15254237288135594</v>
      </c>
      <c r="G49" s="12">
        <f t="shared" si="2"/>
        <v>-0.86363636363636365</v>
      </c>
      <c r="H49" s="15">
        <f t="shared" si="3"/>
        <v>-0.375</v>
      </c>
    </row>
    <row r="50" spans="2:8" ht="15" x14ac:dyDescent="0.2">
      <c r="B50" s="5" t="s">
        <v>15</v>
      </c>
      <c r="C50" s="7">
        <v>2</v>
      </c>
      <c r="D50" s="7">
        <v>0</v>
      </c>
      <c r="E50" s="11">
        <f t="shared" si="0"/>
        <v>1.3157894736842105E-2</v>
      </c>
      <c r="F50" s="11" t="str">
        <f t="shared" si="1"/>
        <v/>
      </c>
      <c r="G50" s="12" t="str">
        <f t="shared" si="2"/>
        <v>0</v>
      </c>
      <c r="H50" s="15">
        <f t="shared" si="3"/>
        <v>0</v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2</v>
      </c>
      <c r="D53" s="7">
        <v>0</v>
      </c>
      <c r="E53" s="11">
        <f t="shared" si="0"/>
        <v>1.3157894736842105E-2</v>
      </c>
      <c r="F53" s="11" t="str">
        <f t="shared" si="1"/>
        <v/>
      </c>
      <c r="G53" s="12" t="str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1</v>
      </c>
      <c r="E59" s="11" t="str">
        <f t="shared" si="0"/>
        <v/>
      </c>
      <c r="F59" s="11">
        <f t="shared" si="1"/>
        <v>1.6949152542372881E-2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7</v>
      </c>
      <c r="D61" s="7">
        <v>20</v>
      </c>
      <c r="E61" s="11">
        <f t="shared" si="0"/>
        <v>4.6052631578947366E-2</v>
      </c>
      <c r="F61" s="11">
        <f t="shared" si="1"/>
        <v>0.33898305084745761</v>
      </c>
      <c r="G61" s="12">
        <f t="shared" si="2"/>
        <v>1.8571428571428572</v>
      </c>
      <c r="H61" s="15">
        <f t="shared" si="3"/>
        <v>8.5526315789473686E-2</v>
      </c>
    </row>
    <row r="62" spans="2:8" ht="15" x14ac:dyDescent="0.2">
      <c r="B62" s="5" t="s">
        <v>190</v>
      </c>
      <c r="C62" s="7">
        <v>1</v>
      </c>
      <c r="D62" s="7">
        <v>0</v>
      </c>
      <c r="E62" s="11">
        <f t="shared" si="0"/>
        <v>6.5789473684210523E-3</v>
      </c>
      <c r="F62" s="11" t="str">
        <f t="shared" si="1"/>
        <v/>
      </c>
      <c r="G62" s="12" t="str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0</v>
      </c>
      <c r="D63" s="7">
        <v>1</v>
      </c>
      <c r="E63" s="11" t="str">
        <f t="shared" si="0"/>
        <v/>
      </c>
      <c r="F63" s="11">
        <f t="shared" si="1"/>
        <v>1.6949152542372881E-2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11</v>
      </c>
      <c r="D64" s="7">
        <v>2</v>
      </c>
      <c r="E64" s="11">
        <f t="shared" si="0"/>
        <v>7.2368421052631582E-2</v>
      </c>
      <c r="F64" s="11">
        <f t="shared" si="1"/>
        <v>3.3898305084745763E-2</v>
      </c>
      <c r="G64" s="12">
        <f t="shared" si="2"/>
        <v>-0.81818181818181823</v>
      </c>
      <c r="H64" s="15">
        <f t="shared" si="3"/>
        <v>-5.9210526315789477E-2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1282</v>
      </c>
      <c r="D71" s="41">
        <f>SUM(D72:D155)</f>
        <v>1482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0.15600624024960999</v>
      </c>
      <c r="H71" s="42">
        <f>+IF(OR(AND(E71=""),(G71="")),"",E71*G71)</f>
        <v>0.15600624024960999</v>
      </c>
    </row>
    <row r="72" spans="1:8" ht="15" x14ac:dyDescent="0.2">
      <c r="B72" s="5" t="s">
        <v>472</v>
      </c>
      <c r="C72" s="7">
        <v>29</v>
      </c>
      <c r="D72" s="7">
        <v>14</v>
      </c>
      <c r="E72" s="13">
        <f>+IF(C72=0,"",C72/C$71)</f>
        <v>2.2620904836193449E-2</v>
      </c>
      <c r="F72" s="13">
        <f>+IF(D72=0,"",D72/D$71)</f>
        <v>9.4466936572199737E-3</v>
      </c>
      <c r="G72" s="12">
        <f>+IF(OR(AND(D72=0),(C72=0)),"0",((D72-C72)/C72))</f>
        <v>-0.51724137931034486</v>
      </c>
      <c r="H72" s="15">
        <f>+IF(OR(AND(E72=""),(G72="")),"",E72*G72)</f>
        <v>-1.1700468018720749E-2</v>
      </c>
    </row>
    <row r="73" spans="1:8" ht="15" x14ac:dyDescent="0.2">
      <c r="B73" s="5" t="s">
        <v>19</v>
      </c>
      <c r="C73" s="7">
        <v>2</v>
      </c>
      <c r="D73" s="7">
        <v>1</v>
      </c>
      <c r="E73" s="13">
        <f t="shared" ref="E73:E142" si="8">+IF(C73=0,"",C73/C$71)</f>
        <v>1.5600624024960999E-3</v>
      </c>
      <c r="F73" s="13">
        <f t="shared" ref="F73:F142" si="9">+IF(D73=0,"",D73/D$71)</f>
        <v>6.7476383265856947E-4</v>
      </c>
      <c r="G73" s="12">
        <f t="shared" ref="G73:G142" si="10">+IF(OR(AND(D73=0),(C73=0)),"0",((D73-C73)/C73))</f>
        <v>-0.5</v>
      </c>
      <c r="H73" s="15">
        <f t="shared" ref="H73:H142" si="11">+IF(OR(AND(E73=""),(G73="")),"",E73*G73)</f>
        <v>-7.8003120124804995E-4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5</v>
      </c>
      <c r="E74" s="70" t="str">
        <f t="shared" ref="E74" si="12">+IF(C74=0,"",C74/C$71)</f>
        <v/>
      </c>
      <c r="F74" s="70">
        <f t="shared" ref="F74" si="13">+IF(D74=0,"",D74/D$71)</f>
        <v>3.3738191632928477E-3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19</v>
      </c>
      <c r="D75" s="45">
        <v>9</v>
      </c>
      <c r="E75" s="70">
        <f t="shared" si="8"/>
        <v>1.4820592823712949E-2</v>
      </c>
      <c r="F75" s="70">
        <f t="shared" si="9"/>
        <v>6.0728744939271256E-3</v>
      </c>
      <c r="G75" s="67">
        <f t="shared" si="10"/>
        <v>-0.52631578947368418</v>
      </c>
      <c r="H75" s="68">
        <f t="shared" si="11"/>
        <v>-7.8003120124804995E-3</v>
      </c>
    </row>
    <row r="76" spans="1:8" s="69" customFormat="1" ht="15" x14ac:dyDescent="0.2">
      <c r="A76" s="71"/>
      <c r="B76" s="66" t="s">
        <v>193</v>
      </c>
      <c r="C76" s="45">
        <v>439</v>
      </c>
      <c r="D76" s="45">
        <v>362</v>
      </c>
      <c r="E76" s="70">
        <f t="shared" si="8"/>
        <v>0.34243369734789392</v>
      </c>
      <c r="F76" s="70">
        <f t="shared" si="9"/>
        <v>0.24426450742240216</v>
      </c>
      <c r="G76" s="67">
        <f t="shared" si="10"/>
        <v>-0.17539863325740318</v>
      </c>
      <c r="H76" s="68">
        <f t="shared" si="11"/>
        <v>-6.0062402496099843E-2</v>
      </c>
    </row>
    <row r="77" spans="1:8" s="69" customFormat="1" ht="15" x14ac:dyDescent="0.2">
      <c r="A77" s="71"/>
      <c r="B77" s="66" t="s">
        <v>21</v>
      </c>
      <c r="C77" s="45">
        <v>10</v>
      </c>
      <c r="D77" s="45">
        <v>13</v>
      </c>
      <c r="E77" s="70">
        <f t="shared" si="8"/>
        <v>7.8003120124804995E-3</v>
      </c>
      <c r="F77" s="70">
        <f t="shared" si="9"/>
        <v>8.771929824561403E-3</v>
      </c>
      <c r="G77" s="67">
        <f t="shared" si="10"/>
        <v>0.3</v>
      </c>
      <c r="H77" s="68">
        <f t="shared" si="11"/>
        <v>2.3400936037441498E-3</v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1</v>
      </c>
      <c r="E78" s="70" t="str">
        <f t="shared" ref="E78" si="16">+IF(C78=0,"",C78/C$71)</f>
        <v/>
      </c>
      <c r="F78" s="70">
        <f t="shared" ref="F78" si="17">+IF(D78=0,"",D78/D$71)</f>
        <v>6.7476383265856947E-4</v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1</v>
      </c>
      <c r="D79" s="45">
        <v>1</v>
      </c>
      <c r="E79" s="70">
        <f t="shared" si="8"/>
        <v>7.8003120124804995E-4</v>
      </c>
      <c r="F79" s="70">
        <f t="shared" si="9"/>
        <v>6.7476383265856947E-4</v>
      </c>
      <c r="G79" s="67">
        <f t="shared" si="10"/>
        <v>0</v>
      </c>
      <c r="H79" s="68">
        <f t="shared" si="11"/>
        <v>0</v>
      </c>
    </row>
    <row r="80" spans="1:8" s="69" customFormat="1" ht="15" x14ac:dyDescent="0.2">
      <c r="A80" s="71"/>
      <c r="B80" s="66" t="s">
        <v>195</v>
      </c>
      <c r="C80" s="45">
        <v>2</v>
      </c>
      <c r="D80" s="45">
        <v>1</v>
      </c>
      <c r="E80" s="70">
        <f t="shared" si="8"/>
        <v>1.5600624024960999E-3</v>
      </c>
      <c r="F80" s="70">
        <f t="shared" si="9"/>
        <v>6.7476383265856947E-4</v>
      </c>
      <c r="G80" s="67">
        <f t="shared" si="10"/>
        <v>-0.5</v>
      </c>
      <c r="H80" s="68">
        <f t="shared" si="11"/>
        <v>-7.8003120124804995E-4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1</v>
      </c>
      <c r="E83" s="70">
        <f t="shared" si="8"/>
        <v>2.3400936037441498E-3</v>
      </c>
      <c r="F83" s="70">
        <f t="shared" si="9"/>
        <v>6.7476383265856947E-4</v>
      </c>
      <c r="G83" s="67">
        <f t="shared" si="10"/>
        <v>-0.66666666666666663</v>
      </c>
      <c r="H83" s="68">
        <f t="shared" si="11"/>
        <v>-1.5600624024960999E-3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</v>
      </c>
      <c r="D85" s="45">
        <v>3</v>
      </c>
      <c r="E85" s="70">
        <f t="shared" si="8"/>
        <v>7.8003120124804995E-4</v>
      </c>
      <c r="F85" s="70">
        <f t="shared" si="9"/>
        <v>2.0242914979757085E-3</v>
      </c>
      <c r="G85" s="67">
        <f t="shared" si="10"/>
        <v>2</v>
      </c>
      <c r="H85" s="68">
        <f t="shared" si="11"/>
        <v>1.5600624024960999E-3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10</v>
      </c>
      <c r="E86" s="70" t="str">
        <f t="shared" ref="E86" si="20">+IF(C86=0,"",C86/C$71)</f>
        <v/>
      </c>
      <c r="F86" s="70">
        <f t="shared" ref="F86" si="21">+IF(D86=0,"",D86/D$71)</f>
        <v>6.7476383265856954E-3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5</v>
      </c>
      <c r="D87" s="7">
        <v>6</v>
      </c>
      <c r="E87" s="13">
        <f t="shared" si="8"/>
        <v>3.9001560062402497E-3</v>
      </c>
      <c r="F87" s="13">
        <f t="shared" si="9"/>
        <v>4.048582995951417E-3</v>
      </c>
      <c r="G87" s="12">
        <f t="shared" si="10"/>
        <v>0.2</v>
      </c>
      <c r="H87" s="15">
        <f t="shared" si="11"/>
        <v>7.8003120124804995E-4</v>
      </c>
    </row>
    <row r="88" spans="1:8" ht="15" x14ac:dyDescent="0.2">
      <c r="B88" s="5" t="s">
        <v>200</v>
      </c>
      <c r="C88" s="7">
        <v>3</v>
      </c>
      <c r="D88" s="7">
        <v>2</v>
      </c>
      <c r="E88" s="13">
        <f t="shared" si="8"/>
        <v>2.3400936037441498E-3</v>
      </c>
      <c r="F88" s="13">
        <f t="shared" si="9"/>
        <v>1.3495276653171389E-3</v>
      </c>
      <c r="G88" s="12">
        <f t="shared" si="10"/>
        <v>-0.33333333333333331</v>
      </c>
      <c r="H88" s="15">
        <f t="shared" si="11"/>
        <v>-7.8003120124804995E-4</v>
      </c>
    </row>
    <row r="89" spans="1:8" ht="15" x14ac:dyDescent="0.2">
      <c r="B89" s="5" t="s">
        <v>26</v>
      </c>
      <c r="C89" s="7">
        <v>2</v>
      </c>
      <c r="D89" s="7">
        <v>2</v>
      </c>
      <c r="E89" s="13">
        <f t="shared" si="8"/>
        <v>1.5600624024960999E-3</v>
      </c>
      <c r="F89" s="13">
        <f t="shared" si="9"/>
        <v>1.3495276653171389E-3</v>
      </c>
      <c r="G89" s="12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1</v>
      </c>
      <c r="D90" s="7">
        <v>12</v>
      </c>
      <c r="E90" s="13">
        <f t="shared" si="8"/>
        <v>7.8003120124804995E-4</v>
      </c>
      <c r="F90" s="13">
        <f t="shared" si="9"/>
        <v>8.0971659919028341E-3</v>
      </c>
      <c r="G90" s="12">
        <f t="shared" si="10"/>
        <v>11</v>
      </c>
      <c r="H90" s="15">
        <f t="shared" si="11"/>
        <v>8.5803432137285494E-3</v>
      </c>
    </row>
    <row r="91" spans="1:8" ht="15" x14ac:dyDescent="0.2">
      <c r="B91" s="5" t="s">
        <v>201</v>
      </c>
      <c r="C91" s="7">
        <v>3</v>
      </c>
      <c r="D91" s="7">
        <v>0</v>
      </c>
      <c r="E91" s="13">
        <f t="shared" si="8"/>
        <v>2.3400936037441498E-3</v>
      </c>
      <c r="F91" s="13" t="str">
        <f t="shared" si="9"/>
        <v/>
      </c>
      <c r="G91" s="12" t="str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11</v>
      </c>
      <c r="D94" s="45">
        <v>18</v>
      </c>
      <c r="E94" s="70">
        <f t="shared" si="8"/>
        <v>8.5803432137285494E-3</v>
      </c>
      <c r="F94" s="70">
        <f t="shared" si="9"/>
        <v>1.2145748987854251E-2</v>
      </c>
      <c r="G94" s="67">
        <f t="shared" si="10"/>
        <v>0.63636363636363635</v>
      </c>
      <c r="H94" s="68">
        <f t="shared" si="11"/>
        <v>5.4602184087363496E-3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2</v>
      </c>
      <c r="D97" s="45">
        <v>0</v>
      </c>
      <c r="E97" s="70">
        <f t="shared" si="8"/>
        <v>1.5600624024960999E-3</v>
      </c>
      <c r="F97" s="70" t="str">
        <f t="shared" si="9"/>
        <v/>
      </c>
      <c r="G97" s="67" t="str">
        <f t="shared" si="10"/>
        <v>0</v>
      </c>
      <c r="H97" s="68">
        <f t="shared" si="11"/>
        <v>0</v>
      </c>
    </row>
    <row r="98" spans="1:8" s="69" customFormat="1" ht="15" x14ac:dyDescent="0.2">
      <c r="A98" s="71"/>
      <c r="B98" s="66" t="s">
        <v>204</v>
      </c>
      <c r="C98" s="45">
        <v>13</v>
      </c>
      <c r="D98" s="45">
        <v>51</v>
      </c>
      <c r="E98" s="70">
        <f t="shared" si="8"/>
        <v>1.0140405616224649E-2</v>
      </c>
      <c r="F98" s="70">
        <f t="shared" si="9"/>
        <v>3.4412955465587043E-2</v>
      </c>
      <c r="G98" s="67">
        <f t="shared" si="10"/>
        <v>2.9230769230769229</v>
      </c>
      <c r="H98" s="68">
        <f t="shared" si="11"/>
        <v>2.9641185647425898E-2</v>
      </c>
    </row>
    <row r="99" spans="1:8" s="69" customFormat="1" ht="15" x14ac:dyDescent="0.2">
      <c r="A99" s="71"/>
      <c r="B99" s="66" t="s">
        <v>475</v>
      </c>
      <c r="C99" s="45">
        <v>9</v>
      </c>
      <c r="D99" s="45">
        <v>3</v>
      </c>
      <c r="E99" s="70">
        <f t="shared" si="8"/>
        <v>7.0202808112324495E-3</v>
      </c>
      <c r="F99" s="70">
        <f t="shared" si="9"/>
        <v>2.0242914979757085E-3</v>
      </c>
      <c r="G99" s="67">
        <f t="shared" si="10"/>
        <v>-0.66666666666666663</v>
      </c>
      <c r="H99" s="68">
        <f t="shared" si="11"/>
        <v>-4.6801872074882997E-3</v>
      </c>
    </row>
    <row r="100" spans="1:8" s="69" customFormat="1" ht="15" x14ac:dyDescent="0.2">
      <c r="A100" s="71"/>
      <c r="B100" s="66" t="s">
        <v>23</v>
      </c>
      <c r="C100" s="45">
        <v>5</v>
      </c>
      <c r="D100" s="45">
        <v>1</v>
      </c>
      <c r="E100" s="70">
        <f t="shared" si="8"/>
        <v>3.9001560062402497E-3</v>
      </c>
      <c r="F100" s="70">
        <f t="shared" si="9"/>
        <v>6.7476383265856947E-4</v>
      </c>
      <c r="G100" s="67">
        <f t="shared" si="10"/>
        <v>-0.8</v>
      </c>
      <c r="H100" s="68">
        <f t="shared" si="11"/>
        <v>-3.1201248049921998E-3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45</v>
      </c>
      <c r="E103" s="70" t="str">
        <f t="shared" ref="E103" si="28">+IF(C103=0,"",C103/C$71)</f>
        <v/>
      </c>
      <c r="F103" s="70">
        <f t="shared" ref="F103" si="29">+IF(D103=0,"",D103/D$71)</f>
        <v>3.0364372469635626E-2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3</v>
      </c>
      <c r="E104" s="13" t="str">
        <f t="shared" si="8"/>
        <v/>
      </c>
      <c r="F104" s="13">
        <f t="shared" si="9"/>
        <v>2.0242914979757085E-3</v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23</v>
      </c>
      <c r="D105" s="7">
        <v>150</v>
      </c>
      <c r="E105" s="13">
        <f t="shared" si="8"/>
        <v>1.7940717628705149E-2</v>
      </c>
      <c r="F105" s="13">
        <f t="shared" si="9"/>
        <v>0.10121457489878542</v>
      </c>
      <c r="G105" s="12">
        <f t="shared" si="10"/>
        <v>5.5217391304347823</v>
      </c>
      <c r="H105" s="15">
        <f t="shared" si="11"/>
        <v>9.9063962558502333E-2</v>
      </c>
    </row>
    <row r="106" spans="1:8" ht="15" x14ac:dyDescent="0.2">
      <c r="B106" s="5" t="s">
        <v>208</v>
      </c>
      <c r="C106" s="7">
        <v>6</v>
      </c>
      <c r="D106" s="7">
        <v>2</v>
      </c>
      <c r="E106" s="13">
        <f t="shared" si="8"/>
        <v>4.6801872074882997E-3</v>
      </c>
      <c r="F106" s="13">
        <f t="shared" si="9"/>
        <v>1.3495276653171389E-3</v>
      </c>
      <c r="G106" s="12">
        <f t="shared" si="10"/>
        <v>-0.66666666666666663</v>
      </c>
      <c r="H106" s="15">
        <f t="shared" si="11"/>
        <v>-3.1201248049921998E-3</v>
      </c>
    </row>
    <row r="107" spans="1:8" ht="15" x14ac:dyDescent="0.2">
      <c r="B107" s="5" t="s">
        <v>209</v>
      </c>
      <c r="C107" s="7">
        <v>31</v>
      </c>
      <c r="D107" s="7">
        <v>47</v>
      </c>
      <c r="E107" s="13">
        <f t="shared" si="8"/>
        <v>2.4180967238689548E-2</v>
      </c>
      <c r="F107" s="13">
        <f t="shared" si="9"/>
        <v>3.1713900134952767E-2</v>
      </c>
      <c r="G107" s="12">
        <f t="shared" si="10"/>
        <v>0.5161290322580645</v>
      </c>
      <c r="H107" s="15">
        <f t="shared" si="11"/>
        <v>1.2480499219968799E-2</v>
      </c>
    </row>
    <row r="108" spans="1:8" ht="15" x14ac:dyDescent="0.2">
      <c r="B108" s="5" t="s">
        <v>210</v>
      </c>
      <c r="C108" s="7">
        <v>1</v>
      </c>
      <c r="D108" s="7">
        <v>2</v>
      </c>
      <c r="E108" s="13">
        <f t="shared" si="8"/>
        <v>7.8003120124804995E-4</v>
      </c>
      <c r="F108" s="13">
        <f t="shared" si="9"/>
        <v>1.3495276653171389E-3</v>
      </c>
      <c r="G108" s="12">
        <f t="shared" si="10"/>
        <v>1</v>
      </c>
      <c r="H108" s="15">
        <f t="shared" si="11"/>
        <v>7.8003120124804995E-4</v>
      </c>
    </row>
    <row r="109" spans="1:8" ht="15" x14ac:dyDescent="0.2">
      <c r="B109" s="5" t="s">
        <v>211</v>
      </c>
      <c r="C109" s="7">
        <v>6</v>
      </c>
      <c r="D109" s="7">
        <v>3</v>
      </c>
      <c r="E109" s="13">
        <f t="shared" si="8"/>
        <v>4.6801872074882997E-3</v>
      </c>
      <c r="F109" s="13">
        <f t="shared" si="9"/>
        <v>2.0242914979757085E-3</v>
      </c>
      <c r="G109" s="12">
        <f t="shared" si="10"/>
        <v>-0.5</v>
      </c>
      <c r="H109" s="15">
        <f t="shared" si="11"/>
        <v>-2.3400936037441498E-3</v>
      </c>
    </row>
    <row r="110" spans="1:8" ht="15" x14ac:dyDescent="0.2">
      <c r="B110" s="5" t="s">
        <v>212</v>
      </c>
      <c r="C110" s="7">
        <v>0</v>
      </c>
      <c r="D110" s="7">
        <v>1</v>
      </c>
      <c r="E110" s="13" t="str">
        <f t="shared" si="8"/>
        <v/>
      </c>
      <c r="F110" s="13">
        <f t="shared" si="9"/>
        <v>6.7476383265856947E-4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11</v>
      </c>
      <c r="E111" s="13" t="str">
        <f t="shared" si="8"/>
        <v/>
      </c>
      <c r="F111" s="13">
        <f t="shared" si="9"/>
        <v>7.4224021592442643E-3</v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</v>
      </c>
      <c r="D114" s="7">
        <v>29</v>
      </c>
      <c r="E114" s="13">
        <f t="shared" si="8"/>
        <v>2.3400936037441498E-3</v>
      </c>
      <c r="F114" s="13">
        <f t="shared" si="9"/>
        <v>1.9568151147098516E-2</v>
      </c>
      <c r="G114" s="12">
        <f t="shared" si="10"/>
        <v>8.6666666666666661</v>
      </c>
      <c r="H114" s="15">
        <f t="shared" si="11"/>
        <v>2.0280811232449299E-2</v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1</v>
      </c>
      <c r="D116" s="7">
        <v>0</v>
      </c>
      <c r="E116" s="13">
        <f t="shared" si="8"/>
        <v>7.8003120124804995E-4</v>
      </c>
      <c r="F116" s="13" t="str">
        <f t="shared" si="9"/>
        <v/>
      </c>
      <c r="G116" s="12" t="str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7.8003120124804995E-4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1</v>
      </c>
      <c r="E118" s="13" t="str">
        <f t="shared" si="8"/>
        <v/>
      </c>
      <c r="F118" s="13">
        <f t="shared" si="9"/>
        <v>6.7476383265856947E-4</v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10</v>
      </c>
      <c r="D119" s="7">
        <v>11</v>
      </c>
      <c r="E119" s="13">
        <f t="shared" si="8"/>
        <v>7.8003120124804995E-3</v>
      </c>
      <c r="F119" s="13">
        <f t="shared" si="9"/>
        <v>7.4224021592442643E-3</v>
      </c>
      <c r="G119" s="12">
        <f t="shared" si="10"/>
        <v>0.1</v>
      </c>
      <c r="H119" s="15">
        <f t="shared" si="11"/>
        <v>7.8003120124804995E-4</v>
      </c>
    </row>
    <row r="120" spans="2:8" ht="15" x14ac:dyDescent="0.2">
      <c r="B120" s="5" t="s">
        <v>216</v>
      </c>
      <c r="C120" s="7">
        <v>9</v>
      </c>
      <c r="D120" s="7">
        <v>11</v>
      </c>
      <c r="E120" s="13">
        <f t="shared" si="8"/>
        <v>7.0202808112324495E-3</v>
      </c>
      <c r="F120" s="13">
        <f t="shared" si="9"/>
        <v>7.4224021592442643E-3</v>
      </c>
      <c r="G120" s="12">
        <f t="shared" si="10"/>
        <v>0.22222222222222221</v>
      </c>
      <c r="H120" s="15">
        <f t="shared" si="11"/>
        <v>1.5600624024960999E-3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29</v>
      </c>
      <c r="D122" s="7">
        <v>10</v>
      </c>
      <c r="E122" s="13">
        <f t="shared" si="8"/>
        <v>2.2620904836193449E-2</v>
      </c>
      <c r="F122" s="13">
        <f t="shared" si="9"/>
        <v>6.7476383265856954E-3</v>
      </c>
      <c r="G122" s="12">
        <f t="shared" si="10"/>
        <v>-0.65517241379310343</v>
      </c>
      <c r="H122" s="15">
        <f t="shared" si="11"/>
        <v>-1.4820592823712949E-2</v>
      </c>
    </row>
    <row r="123" spans="2:8" ht="15" x14ac:dyDescent="0.2">
      <c r="B123" s="5" t="s">
        <v>217</v>
      </c>
      <c r="C123" s="7">
        <v>21</v>
      </c>
      <c r="D123" s="7">
        <v>13</v>
      </c>
      <c r="E123" s="13">
        <f t="shared" si="8"/>
        <v>1.6380655226209049E-2</v>
      </c>
      <c r="F123" s="13">
        <f t="shared" si="9"/>
        <v>8.771929824561403E-3</v>
      </c>
      <c r="G123" s="12">
        <f t="shared" si="10"/>
        <v>-0.38095238095238093</v>
      </c>
      <c r="H123" s="15">
        <f t="shared" si="11"/>
        <v>-6.2402496099843996E-3</v>
      </c>
    </row>
    <row r="124" spans="2:8" ht="15" x14ac:dyDescent="0.2">
      <c r="B124" s="5" t="s">
        <v>477</v>
      </c>
      <c r="C124" s="7">
        <v>1</v>
      </c>
      <c r="D124" s="7">
        <v>4</v>
      </c>
      <c r="E124" s="13">
        <f t="shared" si="8"/>
        <v>7.8003120124804995E-4</v>
      </c>
      <c r="F124" s="13">
        <f t="shared" si="9"/>
        <v>2.6990553306342779E-3</v>
      </c>
      <c r="G124" s="12">
        <f t="shared" si="10"/>
        <v>3</v>
      </c>
      <c r="H124" s="15">
        <f t="shared" si="11"/>
        <v>2.3400936037441498E-3</v>
      </c>
    </row>
    <row r="125" spans="2:8" ht="15" x14ac:dyDescent="0.2">
      <c r="B125" s="5" t="s">
        <v>478</v>
      </c>
      <c r="C125" s="7">
        <v>465</v>
      </c>
      <c r="D125" s="7">
        <v>525</v>
      </c>
      <c r="E125" s="13">
        <f t="shared" si="8"/>
        <v>0.36271450858034321</v>
      </c>
      <c r="F125" s="13">
        <f t="shared" si="9"/>
        <v>0.354251012145749</v>
      </c>
      <c r="G125" s="12">
        <f t="shared" si="10"/>
        <v>0.12903225806451613</v>
      </c>
      <c r="H125" s="15">
        <f t="shared" si="11"/>
        <v>4.680187207488299E-2</v>
      </c>
    </row>
    <row r="126" spans="2:8" ht="15" x14ac:dyDescent="0.2">
      <c r="B126" s="5" t="s">
        <v>218</v>
      </c>
      <c r="C126" s="7">
        <v>7</v>
      </c>
      <c r="D126" s="7">
        <v>0</v>
      </c>
      <c r="E126" s="13">
        <f t="shared" si="8"/>
        <v>5.4602184087363496E-3</v>
      </c>
      <c r="F126" s="13" t="str">
        <f t="shared" si="9"/>
        <v/>
      </c>
      <c r="G126" s="12" t="str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3</v>
      </c>
      <c r="D127" s="7">
        <v>0</v>
      </c>
      <c r="E127" s="13">
        <f t="shared" si="8"/>
        <v>2.3400936037441498E-3</v>
      </c>
      <c r="F127" s="13" t="str">
        <f t="shared" si="9"/>
        <v/>
      </c>
      <c r="G127" s="12" t="str">
        <f t="shared" si="10"/>
        <v>0</v>
      </c>
      <c r="H127" s="15">
        <f t="shared" si="11"/>
        <v>0</v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1</v>
      </c>
      <c r="D129" s="7">
        <v>3</v>
      </c>
      <c r="E129" s="13">
        <f t="shared" si="8"/>
        <v>7.8003120124804995E-4</v>
      </c>
      <c r="F129" s="13">
        <f t="shared" si="9"/>
        <v>2.0242914979757085E-3</v>
      </c>
      <c r="G129" s="12">
        <f t="shared" si="10"/>
        <v>2</v>
      </c>
      <c r="H129" s="15">
        <f t="shared" si="11"/>
        <v>1.5600624024960999E-3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7</v>
      </c>
      <c r="D131" s="7">
        <v>2</v>
      </c>
      <c r="E131" s="13">
        <f t="shared" si="8"/>
        <v>5.4602184087363496E-3</v>
      </c>
      <c r="F131" s="13">
        <f t="shared" si="9"/>
        <v>1.3495276653171389E-3</v>
      </c>
      <c r="G131" s="12">
        <f t="shared" si="10"/>
        <v>-0.7142857142857143</v>
      </c>
      <c r="H131" s="15">
        <f t="shared" si="11"/>
        <v>-3.9001560062402497E-3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3</v>
      </c>
      <c r="D135" s="7">
        <v>0</v>
      </c>
      <c r="E135" s="13">
        <f t="shared" si="8"/>
        <v>2.3400936037441498E-3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4</v>
      </c>
      <c r="D137" s="7">
        <v>4</v>
      </c>
      <c r="E137" s="13">
        <f t="shared" si="8"/>
        <v>3.1201248049921998E-3</v>
      </c>
      <c r="F137" s="13">
        <f t="shared" si="9"/>
        <v>2.6990553306342779E-3</v>
      </c>
      <c r="G137" s="12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5</v>
      </c>
      <c r="D139" s="7">
        <v>3</v>
      </c>
      <c r="E139" s="13">
        <f t="shared" si="8"/>
        <v>3.9001560062402497E-3</v>
      </c>
      <c r="F139" s="13">
        <f t="shared" si="9"/>
        <v>2.0242914979757085E-3</v>
      </c>
      <c r="G139" s="12">
        <f t="shared" si="10"/>
        <v>-0.4</v>
      </c>
      <c r="H139" s="15">
        <f t="shared" si="11"/>
        <v>-1.5600624024960999E-3</v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24</v>
      </c>
      <c r="E143" s="13" t="str">
        <f t="shared" ref="E143:E151" si="36">+IF(C143=0,"",C143/C$71)</f>
        <v/>
      </c>
      <c r="F143" s="13">
        <f t="shared" ref="F143:F151" si="37">+IF(D143=0,"",D143/D$71)</f>
        <v>1.6194331983805668E-2</v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24</v>
      </c>
      <c r="D144" s="7">
        <v>15</v>
      </c>
      <c r="E144" s="13">
        <f t="shared" si="36"/>
        <v>1.8720748829953199E-2</v>
      </c>
      <c r="F144" s="13">
        <f t="shared" si="37"/>
        <v>1.0121457489878543E-2</v>
      </c>
      <c r="G144" s="12">
        <f t="shared" si="38"/>
        <v>-0.375</v>
      </c>
      <c r="H144" s="15">
        <f t="shared" si="39"/>
        <v>-7.0202808112324495E-3</v>
      </c>
    </row>
    <row r="145" spans="1:8" ht="15" x14ac:dyDescent="0.2">
      <c r="B145" s="5" t="s">
        <v>226</v>
      </c>
      <c r="C145" s="7">
        <v>24</v>
      </c>
      <c r="D145" s="7">
        <v>0</v>
      </c>
      <c r="E145" s="13">
        <f t="shared" si="36"/>
        <v>1.8720748829953199E-2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4</v>
      </c>
      <c r="D146" s="7">
        <v>2</v>
      </c>
      <c r="E146" s="13">
        <f t="shared" si="36"/>
        <v>3.1201248049921998E-3</v>
      </c>
      <c r="F146" s="13">
        <f t="shared" si="37"/>
        <v>1.3495276653171389E-3</v>
      </c>
      <c r="G146" s="12">
        <f t="shared" si="38"/>
        <v>-0.5</v>
      </c>
      <c r="H146" s="15">
        <f t="shared" si="39"/>
        <v>-1.5600624024960999E-3</v>
      </c>
    </row>
    <row r="147" spans="1:8" ht="30" x14ac:dyDescent="0.2">
      <c r="B147" s="5" t="s">
        <v>228</v>
      </c>
      <c r="C147" s="7">
        <v>1</v>
      </c>
      <c r="D147" s="7">
        <v>0</v>
      </c>
      <c r="E147" s="13">
        <f t="shared" si="36"/>
        <v>7.8003120124804995E-4</v>
      </c>
      <c r="F147" s="13" t="str">
        <f t="shared" si="37"/>
        <v/>
      </c>
      <c r="G147" s="12" t="str">
        <f t="shared" si="38"/>
        <v>0</v>
      </c>
      <c r="H147" s="15">
        <f t="shared" si="39"/>
        <v>0</v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2.1840873634945399E-2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3</v>
      </c>
      <c r="D149" s="7">
        <v>2</v>
      </c>
      <c r="E149" s="13">
        <f t="shared" si="36"/>
        <v>2.3400936037441498E-3</v>
      </c>
      <c r="F149" s="13">
        <f t="shared" si="37"/>
        <v>1.3495276653171389E-3</v>
      </c>
      <c r="G149" s="12">
        <f t="shared" si="38"/>
        <v>-0.33333333333333331</v>
      </c>
      <c r="H149" s="15">
        <f t="shared" si="39"/>
        <v>-7.8003120124804995E-4</v>
      </c>
    </row>
    <row r="150" spans="1:8" ht="15" x14ac:dyDescent="0.2">
      <c r="B150" s="5" t="s">
        <v>43</v>
      </c>
      <c r="C150" s="7">
        <v>1</v>
      </c>
      <c r="D150" s="7">
        <v>2</v>
      </c>
      <c r="E150" s="13">
        <f t="shared" si="36"/>
        <v>7.8003120124804995E-4</v>
      </c>
      <c r="F150" s="13">
        <f t="shared" si="37"/>
        <v>1.3495276653171389E-3</v>
      </c>
      <c r="G150" s="12">
        <f t="shared" si="38"/>
        <v>1</v>
      </c>
      <c r="H150" s="15">
        <f t="shared" si="39"/>
        <v>7.8003120124804995E-4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41</v>
      </c>
      <c r="E152" s="70" t="str">
        <f t="shared" ref="E152:E155" si="40">+IF(C152=0,"",C152/C$71)</f>
        <v/>
      </c>
      <c r="F152" s="70">
        <f t="shared" ref="F152:F155" si="41">+IF(D152=0,"",D152/D$71)</f>
        <v>2.766531713900135E-2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1507</v>
      </c>
      <c r="D161" s="41">
        <f>SUM(D162:D323)</f>
        <v>1832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0.21566025215660253</v>
      </c>
      <c r="H161" s="42">
        <f>+IF(OR(AND(E161=""),(G161="")),"",E161*G161)</f>
        <v>0.21566025215660253</v>
      </c>
    </row>
    <row r="162" spans="1:8" s="69" customFormat="1" ht="15" x14ac:dyDescent="0.2">
      <c r="A162" s="71"/>
      <c r="B162" s="72" t="s">
        <v>482</v>
      </c>
      <c r="C162" s="45">
        <v>20</v>
      </c>
      <c r="D162" s="45">
        <v>8</v>
      </c>
      <c r="E162" s="70">
        <f>+IF(C162=0,"",C162/C$161)</f>
        <v>1.3271400132714002E-2</v>
      </c>
      <c r="F162" s="70">
        <f>+IF(D162=0,"",D162/D$161)</f>
        <v>4.3668122270742356E-3</v>
      </c>
      <c r="G162" s="67">
        <f>+IF(OR(AND(D162=0),(C162=0)),"0",((D162-C162)/C162))</f>
        <v>-0.6</v>
      </c>
      <c r="H162" s="68">
        <f>+IF(OR(AND(E162=""),(G162="")),"",E162*G162)</f>
        <v>-7.9628400796284016E-3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3</v>
      </c>
      <c r="E163" s="70" t="str">
        <f t="shared" ref="E163:E232" si="44">+IF(C163=0,"",C163/C$161)</f>
        <v/>
      </c>
      <c r="F163" s="70">
        <f t="shared" ref="F163:F232" si="45">+IF(D163=0,"",D163/D$161)</f>
        <v>1.6375545851528383E-3</v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6</v>
      </c>
      <c r="D164" s="45">
        <v>2</v>
      </c>
      <c r="E164" s="70">
        <f t="shared" si="44"/>
        <v>3.9814200398142008E-3</v>
      </c>
      <c r="F164" s="70">
        <f t="shared" si="45"/>
        <v>1.0917030567685589E-3</v>
      </c>
      <c r="G164" s="67">
        <f t="shared" si="46"/>
        <v>-0.66666666666666663</v>
      </c>
      <c r="H164" s="68">
        <f t="shared" si="47"/>
        <v>-2.6542800265428003E-3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19</v>
      </c>
      <c r="D166" s="45">
        <v>24</v>
      </c>
      <c r="E166" s="70">
        <f t="shared" si="44"/>
        <v>1.2607830126078301E-2</v>
      </c>
      <c r="F166" s="70">
        <f t="shared" si="45"/>
        <v>1.3100436681222707E-2</v>
      </c>
      <c r="G166" s="67">
        <f t="shared" si="46"/>
        <v>0.26315789473684209</v>
      </c>
      <c r="H166" s="68">
        <f t="shared" si="47"/>
        <v>3.3178500331785001E-3</v>
      </c>
    </row>
    <row r="167" spans="1:8" s="69" customFormat="1" ht="15" x14ac:dyDescent="0.2">
      <c r="A167" s="71"/>
      <c r="B167" s="72" t="s">
        <v>49</v>
      </c>
      <c r="C167" s="45">
        <v>282</v>
      </c>
      <c r="D167" s="45">
        <v>267</v>
      </c>
      <c r="E167" s="70">
        <f t="shared" si="44"/>
        <v>0.18712674187126743</v>
      </c>
      <c r="F167" s="70">
        <f t="shared" si="45"/>
        <v>0.14574235807860261</v>
      </c>
      <c r="G167" s="67">
        <f t="shared" si="46"/>
        <v>-5.3191489361702128E-2</v>
      </c>
      <c r="H167" s="68">
        <f t="shared" si="47"/>
        <v>-9.9535500995355016E-3</v>
      </c>
    </row>
    <row r="168" spans="1:8" s="69" customFormat="1" ht="15" x14ac:dyDescent="0.2">
      <c r="A168" s="71"/>
      <c r="B168" s="72" t="s">
        <v>52</v>
      </c>
      <c r="C168" s="45">
        <v>3</v>
      </c>
      <c r="D168" s="45">
        <v>2</v>
      </c>
      <c r="E168" s="70">
        <f t="shared" si="44"/>
        <v>1.9907100199071004E-3</v>
      </c>
      <c r="F168" s="70">
        <f t="shared" si="45"/>
        <v>1.0917030567685589E-3</v>
      </c>
      <c r="G168" s="67">
        <f t="shared" si="46"/>
        <v>-0.33333333333333331</v>
      </c>
      <c r="H168" s="68">
        <f t="shared" si="47"/>
        <v>-6.6357000663570006E-4</v>
      </c>
    </row>
    <row r="169" spans="1:8" s="69" customFormat="1" ht="15" x14ac:dyDescent="0.2">
      <c r="A169" s="71"/>
      <c r="B169" s="72" t="s">
        <v>229</v>
      </c>
      <c r="C169" s="45">
        <v>9</v>
      </c>
      <c r="D169" s="45">
        <v>8</v>
      </c>
      <c r="E169" s="70">
        <f t="shared" si="44"/>
        <v>5.9721300597213008E-3</v>
      </c>
      <c r="F169" s="70">
        <f t="shared" si="45"/>
        <v>4.3668122270742356E-3</v>
      </c>
      <c r="G169" s="67">
        <f t="shared" si="46"/>
        <v>-0.1111111111111111</v>
      </c>
      <c r="H169" s="68">
        <f t="shared" si="47"/>
        <v>-6.6357000663570006E-4</v>
      </c>
    </row>
    <row r="170" spans="1:8" s="69" customFormat="1" ht="15" x14ac:dyDescent="0.2">
      <c r="A170" s="71"/>
      <c r="B170" s="72" t="s">
        <v>50</v>
      </c>
      <c r="C170" s="45">
        <v>3</v>
      </c>
      <c r="D170" s="45">
        <v>2</v>
      </c>
      <c r="E170" s="70">
        <f t="shared" si="44"/>
        <v>1.9907100199071004E-3</v>
      </c>
      <c r="F170" s="70">
        <f t="shared" si="45"/>
        <v>1.0917030567685589E-3</v>
      </c>
      <c r="G170" s="67">
        <f t="shared" si="46"/>
        <v>-0.33333333333333331</v>
      </c>
      <c r="H170" s="68">
        <f t="shared" si="47"/>
        <v>-6.6357000663570006E-4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38</v>
      </c>
      <c r="E172" s="70" t="str">
        <f t="shared" si="44"/>
        <v/>
      </c>
      <c r="F172" s="70">
        <f t="shared" si="45"/>
        <v>2.074235807860262E-2</v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7</v>
      </c>
      <c r="D173" s="45">
        <v>1</v>
      </c>
      <c r="E173" s="70">
        <f t="shared" si="44"/>
        <v>4.6449900464499002E-3</v>
      </c>
      <c r="F173" s="70">
        <f t="shared" si="45"/>
        <v>5.4585152838427945E-4</v>
      </c>
      <c r="G173" s="67">
        <f t="shared" si="46"/>
        <v>-0.8571428571428571</v>
      </c>
      <c r="H173" s="68">
        <f t="shared" si="47"/>
        <v>-3.9814200398142E-3</v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1</v>
      </c>
      <c r="E174" s="70" t="str">
        <f t="shared" si="44"/>
        <v/>
      </c>
      <c r="F174" s="70">
        <f t="shared" si="45"/>
        <v>5.4585152838427945E-4</v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3</v>
      </c>
      <c r="E175" s="70" t="str">
        <f t="shared" ref="E175" si="48">+IF(C175=0,"",C175/C$161)</f>
        <v/>
      </c>
      <c r="F175" s="70">
        <f t="shared" ref="F175" si="49">+IF(D175=0,"",D175/D$161)</f>
        <v>1.6375545851528383E-3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35</v>
      </c>
      <c r="D176" s="45">
        <v>63</v>
      </c>
      <c r="E176" s="70">
        <f t="shared" si="44"/>
        <v>2.3224950232249502E-2</v>
      </c>
      <c r="F176" s="70">
        <f t="shared" si="45"/>
        <v>3.4388646288209604E-2</v>
      </c>
      <c r="G176" s="67">
        <f t="shared" si="46"/>
        <v>0.8</v>
      </c>
      <c r="H176" s="68">
        <f t="shared" si="47"/>
        <v>1.8579960185799601E-2</v>
      </c>
    </row>
    <row r="177" spans="1:8" s="69" customFormat="1" ht="15" x14ac:dyDescent="0.2">
      <c r="A177" s="71"/>
      <c r="B177" s="72" t="s">
        <v>231</v>
      </c>
      <c r="C177" s="45">
        <v>4</v>
      </c>
      <c r="D177" s="45">
        <v>6</v>
      </c>
      <c r="E177" s="70">
        <f t="shared" si="44"/>
        <v>2.6542800265428003E-3</v>
      </c>
      <c r="F177" s="70">
        <f t="shared" si="45"/>
        <v>3.2751091703056767E-3</v>
      </c>
      <c r="G177" s="67">
        <f t="shared" si="46"/>
        <v>0.5</v>
      </c>
      <c r="H177" s="68">
        <f t="shared" si="47"/>
        <v>1.3271400132714001E-3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1</v>
      </c>
      <c r="E178" s="70" t="str">
        <f t="shared" si="44"/>
        <v/>
      </c>
      <c r="F178" s="70">
        <f t="shared" si="45"/>
        <v>5.4585152838427945E-4</v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1</v>
      </c>
      <c r="E180" s="70" t="str">
        <f t="shared" ref="E180:E181" si="52">+IF(C180=0,"",C180/C$161)</f>
        <v/>
      </c>
      <c r="F180" s="70">
        <f t="shared" ref="F180:F181" si="53">+IF(D180=0,"",D180/D$161)</f>
        <v>5.4585152838427945E-4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11</v>
      </c>
      <c r="D182" s="45">
        <v>10</v>
      </c>
      <c r="E182" s="70">
        <f t="shared" si="44"/>
        <v>7.2992700729927005E-3</v>
      </c>
      <c r="F182" s="70">
        <f t="shared" si="45"/>
        <v>5.4585152838427945E-3</v>
      </c>
      <c r="G182" s="67">
        <f t="shared" si="46"/>
        <v>-9.0909090909090912E-2</v>
      </c>
      <c r="H182" s="68">
        <f t="shared" si="47"/>
        <v>-6.6357000663570006E-4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8</v>
      </c>
      <c r="D186" s="45">
        <v>2</v>
      </c>
      <c r="E186" s="70">
        <f t="shared" si="44"/>
        <v>5.3085600530856005E-3</v>
      </c>
      <c r="F186" s="70">
        <f t="shared" si="45"/>
        <v>1.0917030567685589E-3</v>
      </c>
      <c r="G186" s="67">
        <f t="shared" si="46"/>
        <v>-0.75</v>
      </c>
      <c r="H186" s="68">
        <f t="shared" si="47"/>
        <v>-3.9814200398142E-3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5.4585152838427945E-4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7</v>
      </c>
      <c r="D188" s="45">
        <v>10</v>
      </c>
      <c r="E188" s="70">
        <f t="shared" si="44"/>
        <v>4.6449900464499002E-3</v>
      </c>
      <c r="F188" s="70">
        <f t="shared" si="45"/>
        <v>5.4585152838427945E-3</v>
      </c>
      <c r="G188" s="67">
        <f t="shared" si="46"/>
        <v>0.42857142857142855</v>
      </c>
      <c r="H188" s="68">
        <f t="shared" si="47"/>
        <v>1.9907100199071E-3</v>
      </c>
    </row>
    <row r="189" spans="1:8" s="69" customFormat="1" ht="15" x14ac:dyDescent="0.2">
      <c r="A189" s="71"/>
      <c r="B189" s="72" t="s">
        <v>237</v>
      </c>
      <c r="C189" s="45">
        <v>23</v>
      </c>
      <c r="D189" s="45">
        <v>36</v>
      </c>
      <c r="E189" s="70">
        <f t="shared" si="44"/>
        <v>1.5262110152621102E-2</v>
      </c>
      <c r="F189" s="70">
        <f t="shared" si="45"/>
        <v>1.9650655021834062E-2</v>
      </c>
      <c r="G189" s="67">
        <f t="shared" si="46"/>
        <v>0.56521739130434778</v>
      </c>
      <c r="H189" s="68">
        <f t="shared" si="47"/>
        <v>8.6264100862641011E-3</v>
      </c>
    </row>
    <row r="190" spans="1:8" s="69" customFormat="1" ht="15" x14ac:dyDescent="0.2">
      <c r="A190" s="71"/>
      <c r="B190" s="72" t="s">
        <v>238</v>
      </c>
      <c r="C190" s="45">
        <v>49</v>
      </c>
      <c r="D190" s="45">
        <v>112</v>
      </c>
      <c r="E190" s="70">
        <f t="shared" si="44"/>
        <v>3.2514930325149301E-2</v>
      </c>
      <c r="F190" s="70">
        <f t="shared" si="45"/>
        <v>6.1135371179039298E-2</v>
      </c>
      <c r="G190" s="67">
        <f t="shared" si="46"/>
        <v>1.2857142857142858</v>
      </c>
      <c r="H190" s="68">
        <f t="shared" si="47"/>
        <v>4.1804910418049103E-2</v>
      </c>
    </row>
    <row r="191" spans="1:8" s="69" customFormat="1" ht="15" x14ac:dyDescent="0.2">
      <c r="A191" s="71"/>
      <c r="B191" s="72" t="s">
        <v>239</v>
      </c>
      <c r="C191" s="45">
        <v>20</v>
      </c>
      <c r="D191" s="45">
        <v>42</v>
      </c>
      <c r="E191" s="70">
        <f t="shared" si="44"/>
        <v>1.3271400132714002E-2</v>
      </c>
      <c r="F191" s="70">
        <f t="shared" si="45"/>
        <v>2.2925764192139739E-2</v>
      </c>
      <c r="G191" s="67">
        <f t="shared" si="46"/>
        <v>1.1000000000000001</v>
      </c>
      <c r="H191" s="68">
        <f t="shared" si="47"/>
        <v>1.4598540145985403E-2</v>
      </c>
    </row>
    <row r="192" spans="1:8" s="69" customFormat="1" ht="15" x14ac:dyDescent="0.2">
      <c r="A192" s="71"/>
      <c r="B192" s="72" t="s">
        <v>489</v>
      </c>
      <c r="C192" s="45">
        <v>70</v>
      </c>
      <c r="D192" s="45">
        <v>182</v>
      </c>
      <c r="E192" s="70">
        <f t="shared" si="44"/>
        <v>4.6449900464499004E-2</v>
      </c>
      <c r="F192" s="70">
        <f t="shared" si="45"/>
        <v>9.934497816593886E-2</v>
      </c>
      <c r="G192" s="67">
        <f t="shared" si="46"/>
        <v>1.6</v>
      </c>
      <c r="H192" s="68">
        <f t="shared" si="47"/>
        <v>7.4319840743198404E-2</v>
      </c>
    </row>
    <row r="193" spans="1:8" s="69" customFormat="1" ht="15" x14ac:dyDescent="0.2">
      <c r="A193" s="71"/>
      <c r="B193" s="72" t="s">
        <v>490</v>
      </c>
      <c r="C193" s="45">
        <v>1</v>
      </c>
      <c r="D193" s="45">
        <v>43</v>
      </c>
      <c r="E193" s="70">
        <f t="shared" si="44"/>
        <v>6.6357000663570006E-4</v>
      </c>
      <c r="F193" s="70">
        <f t="shared" si="45"/>
        <v>2.3471615720524017E-2</v>
      </c>
      <c r="G193" s="67">
        <f t="shared" si="46"/>
        <v>42</v>
      </c>
      <c r="H193" s="68">
        <f t="shared" si="47"/>
        <v>2.7869940278699403E-2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22</v>
      </c>
      <c r="E195" s="70" t="str">
        <f t="shared" ref="E195" si="60">+IF(C195=0,"",C195/C$161)</f>
        <v/>
      </c>
      <c r="F195" s="70">
        <f t="shared" ref="F195" si="61">+IF(D195=0,"",D195/D$161)</f>
        <v>1.2008733624454149E-2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4</v>
      </c>
      <c r="D196" s="45"/>
      <c r="E196" s="70">
        <f t="shared" si="44"/>
        <v>2.6542800265428003E-3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7</v>
      </c>
      <c r="D197" s="45">
        <v>3</v>
      </c>
      <c r="E197" s="70">
        <f t="shared" si="44"/>
        <v>4.6449900464499002E-3</v>
      </c>
      <c r="F197" s="70">
        <f t="shared" si="45"/>
        <v>1.6375545851528383E-3</v>
      </c>
      <c r="G197" s="67">
        <f t="shared" si="46"/>
        <v>-0.5714285714285714</v>
      </c>
      <c r="H197" s="68">
        <f t="shared" si="47"/>
        <v>-2.6542800265427998E-3</v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3</v>
      </c>
      <c r="E198" s="70" t="str">
        <f t="shared" si="44"/>
        <v/>
      </c>
      <c r="F198" s="70">
        <f t="shared" si="45"/>
        <v>1.6375545851528383E-3</v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2</v>
      </c>
      <c r="D200" s="45">
        <v>0</v>
      </c>
      <c r="E200" s="70">
        <f t="shared" si="44"/>
        <v>1.3271400132714001E-3</v>
      </c>
      <c r="F200" s="70" t="str">
        <f t="shared" si="45"/>
        <v/>
      </c>
      <c r="G200" s="67" t="str">
        <f t="shared" si="46"/>
        <v>0</v>
      </c>
      <c r="H200" s="68">
        <f t="shared" si="47"/>
        <v>0</v>
      </c>
    </row>
    <row r="201" spans="1:8" s="69" customFormat="1" ht="15" x14ac:dyDescent="0.2">
      <c r="A201" s="71"/>
      <c r="B201" s="72" t="s">
        <v>56</v>
      </c>
      <c r="C201" s="45">
        <v>22</v>
      </c>
      <c r="D201" s="45">
        <v>16</v>
      </c>
      <c r="E201" s="70">
        <f t="shared" si="44"/>
        <v>1.4598540145985401E-2</v>
      </c>
      <c r="F201" s="70">
        <f t="shared" si="45"/>
        <v>8.7336244541484712E-3</v>
      </c>
      <c r="G201" s="67">
        <f t="shared" si="46"/>
        <v>-0.27272727272727271</v>
      </c>
      <c r="H201" s="68">
        <f t="shared" si="47"/>
        <v>-3.9814200398142E-3</v>
      </c>
    </row>
    <row r="202" spans="1:8" s="69" customFormat="1" ht="15" x14ac:dyDescent="0.2">
      <c r="A202" s="71"/>
      <c r="B202" s="72" t="s">
        <v>245</v>
      </c>
      <c r="C202" s="45">
        <v>1</v>
      </c>
      <c r="D202" s="45">
        <v>18</v>
      </c>
      <c r="E202" s="70">
        <f t="shared" si="44"/>
        <v>6.6357000663570006E-4</v>
      </c>
      <c r="F202" s="70">
        <f t="shared" si="45"/>
        <v>9.8253275109170309E-3</v>
      </c>
      <c r="G202" s="67">
        <f t="shared" si="46"/>
        <v>17</v>
      </c>
      <c r="H202" s="68">
        <f t="shared" si="47"/>
        <v>1.12806901128069E-2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20</v>
      </c>
      <c r="E203" s="70" t="str">
        <f t="shared" si="44"/>
        <v/>
      </c>
      <c r="F203" s="70">
        <f t="shared" si="45"/>
        <v>1.0917030567685589E-2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1</v>
      </c>
      <c r="E204" s="70" t="str">
        <f t="shared" si="44"/>
        <v/>
      </c>
      <c r="F204" s="70">
        <f t="shared" si="45"/>
        <v>5.4585152838427945E-4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581</v>
      </c>
      <c r="D212" s="45">
        <v>478</v>
      </c>
      <c r="E212" s="70">
        <f t="shared" si="44"/>
        <v>0.38553417385534172</v>
      </c>
      <c r="F212" s="70">
        <f t="shared" si="45"/>
        <v>0.26091703056768561</v>
      </c>
      <c r="G212" s="67">
        <f t="shared" si="46"/>
        <v>-0.17728055077452667</v>
      </c>
      <c r="H212" s="68">
        <f t="shared" si="47"/>
        <v>-6.83477106834771E-2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1</v>
      </c>
      <c r="D215" s="45">
        <v>1</v>
      </c>
      <c r="E215" s="70">
        <f t="shared" si="44"/>
        <v>6.6357000663570006E-4</v>
      </c>
      <c r="F215" s="70">
        <f t="shared" si="45"/>
        <v>5.4585152838427945E-4</v>
      </c>
      <c r="G215" s="67">
        <f t="shared" si="46"/>
        <v>0</v>
      </c>
      <c r="H215" s="68">
        <f t="shared" si="47"/>
        <v>0</v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0</v>
      </c>
      <c r="E217" s="70">
        <f t="shared" si="44"/>
        <v>6.6357000663570006E-4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</v>
      </c>
      <c r="D222" s="45">
        <v>0</v>
      </c>
      <c r="E222" s="70">
        <f t="shared" si="44"/>
        <v>6.6357000663570006E-4</v>
      </c>
      <c r="F222" s="70" t="str">
        <f t="shared" si="45"/>
        <v/>
      </c>
      <c r="G222" s="67" t="str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75</v>
      </c>
      <c r="D224" s="45">
        <v>25</v>
      </c>
      <c r="E224" s="70">
        <f t="shared" si="44"/>
        <v>4.9767750497677503E-2</v>
      </c>
      <c r="F224" s="70">
        <f t="shared" si="45"/>
        <v>1.3646288209606987E-2</v>
      </c>
      <c r="G224" s="67">
        <f t="shared" si="46"/>
        <v>-0.66666666666666663</v>
      </c>
      <c r="H224" s="68">
        <f t="shared" si="47"/>
        <v>-3.3178500331785002E-2</v>
      </c>
    </row>
    <row r="225" spans="1:8" s="69" customFormat="1" ht="15" x14ac:dyDescent="0.2">
      <c r="A225" s="71"/>
      <c r="B225" s="72" t="s">
        <v>64</v>
      </c>
      <c r="C225" s="45">
        <v>2</v>
      </c>
      <c r="D225" s="45">
        <v>11</v>
      </c>
      <c r="E225" s="70">
        <f t="shared" si="44"/>
        <v>1.3271400132714001E-3</v>
      </c>
      <c r="F225" s="70">
        <f t="shared" si="45"/>
        <v>6.0043668122270744E-3</v>
      </c>
      <c r="G225" s="67">
        <f t="shared" si="46"/>
        <v>4.5</v>
      </c>
      <c r="H225" s="68">
        <f t="shared" si="47"/>
        <v>5.9721300597213008E-3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1</v>
      </c>
      <c r="E226" s="70" t="str">
        <f t="shared" si="44"/>
        <v/>
      </c>
      <c r="F226" s="70">
        <f t="shared" si="45"/>
        <v>5.4585152838427945E-4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10</v>
      </c>
      <c r="D227" s="45">
        <v>0</v>
      </c>
      <c r="E227" s="70">
        <f t="shared" si="44"/>
        <v>6.6357000663570011E-3</v>
      </c>
      <c r="F227" s="70" t="str">
        <f t="shared" si="45"/>
        <v/>
      </c>
      <c r="G227" s="67" t="str">
        <f t="shared" si="46"/>
        <v>0</v>
      </c>
      <c r="H227" s="68">
        <f t="shared" si="47"/>
        <v>0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2</v>
      </c>
      <c r="D230" s="45">
        <v>2</v>
      </c>
      <c r="E230" s="70">
        <f t="shared" si="44"/>
        <v>1.3271400132714001E-3</v>
      </c>
      <c r="F230" s="70">
        <f t="shared" si="45"/>
        <v>1.0917030567685589E-3</v>
      </c>
      <c r="G230" s="67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3</v>
      </c>
      <c r="D232" s="45">
        <v>1</v>
      </c>
      <c r="E232" s="70">
        <f t="shared" si="44"/>
        <v>1.9907100199071004E-3</v>
      </c>
      <c r="F232" s="70">
        <f t="shared" si="45"/>
        <v>5.4585152838427945E-4</v>
      </c>
      <c r="G232" s="67">
        <f t="shared" si="46"/>
        <v>-0.66666666666666663</v>
      </c>
      <c r="H232" s="68">
        <f t="shared" si="47"/>
        <v>-1.3271400132714001E-3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1</v>
      </c>
      <c r="E234" s="70" t="str">
        <f t="shared" si="68"/>
        <v/>
      </c>
      <c r="F234" s="70">
        <f t="shared" si="69"/>
        <v>5.4585152838427945E-4</v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3</v>
      </c>
      <c r="D235" s="45">
        <v>0</v>
      </c>
      <c r="E235" s="70">
        <f t="shared" si="68"/>
        <v>1.9907100199071004E-3</v>
      </c>
      <c r="F235" s="70" t="str">
        <f t="shared" si="69"/>
        <v/>
      </c>
      <c r="G235" s="67" t="str">
        <f t="shared" si="70"/>
        <v>0</v>
      </c>
      <c r="H235" s="68">
        <f t="shared" si="71"/>
        <v>0</v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1</v>
      </c>
      <c r="E236" s="70" t="str">
        <f t="shared" si="68"/>
        <v/>
      </c>
      <c r="F236" s="70">
        <f t="shared" si="69"/>
        <v>5.4585152838427945E-4</v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1</v>
      </c>
      <c r="E238" s="70">
        <f t="shared" si="68"/>
        <v>1.3271400132714001E-3</v>
      </c>
      <c r="F238" s="70">
        <f t="shared" si="69"/>
        <v>5.4585152838427945E-4</v>
      </c>
      <c r="G238" s="67">
        <f t="shared" si="70"/>
        <v>-0.5</v>
      </c>
      <c r="H238" s="68">
        <f t="shared" si="71"/>
        <v>-6.6357000663570006E-4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20</v>
      </c>
      <c r="E240" s="70" t="str">
        <f t="shared" si="68"/>
        <v/>
      </c>
      <c r="F240" s="70">
        <f t="shared" si="69"/>
        <v>1.0917030567685589E-2</v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3</v>
      </c>
      <c r="D245" s="45"/>
      <c r="E245" s="70">
        <f t="shared" si="68"/>
        <v>1.9907100199071004E-3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12</v>
      </c>
      <c r="D247" s="45">
        <v>6</v>
      </c>
      <c r="E247" s="70">
        <f t="shared" si="68"/>
        <v>7.9628400796284016E-3</v>
      </c>
      <c r="F247" s="70">
        <f t="shared" si="69"/>
        <v>3.2751091703056767E-3</v>
      </c>
      <c r="G247" s="67">
        <f t="shared" si="70"/>
        <v>-0.5</v>
      </c>
      <c r="H247" s="68">
        <f t="shared" si="71"/>
        <v>-3.9814200398142008E-3</v>
      </c>
    </row>
    <row r="248" spans="1:8" s="69" customFormat="1" ht="15" x14ac:dyDescent="0.2">
      <c r="A248" s="71"/>
      <c r="B248" s="72" t="s">
        <v>67</v>
      </c>
      <c r="C248" s="45">
        <v>9</v>
      </c>
      <c r="D248" s="45"/>
      <c r="E248" s="70">
        <f t="shared" si="68"/>
        <v>5.9721300597213008E-3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2</v>
      </c>
      <c r="D249" s="45">
        <v>0</v>
      </c>
      <c r="E249" s="70">
        <f t="shared" si="68"/>
        <v>1.3271400132714001E-3</v>
      </c>
      <c r="F249" s="70" t="str">
        <f t="shared" si="69"/>
        <v/>
      </c>
      <c r="G249" s="67" t="str">
        <f t="shared" si="70"/>
        <v>0</v>
      </c>
      <c r="H249" s="68">
        <f t="shared" si="71"/>
        <v>0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7</v>
      </c>
      <c r="D253" s="45">
        <v>66</v>
      </c>
      <c r="E253" s="70">
        <f t="shared" si="68"/>
        <v>4.6449900464499002E-3</v>
      </c>
      <c r="F253" s="70">
        <f t="shared" si="69"/>
        <v>3.6026200873362446E-2</v>
      </c>
      <c r="G253" s="67">
        <f t="shared" si="70"/>
        <v>8.4285714285714288</v>
      </c>
      <c r="H253" s="68">
        <f t="shared" si="71"/>
        <v>3.9150630391506305E-2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2</v>
      </c>
      <c r="E255" s="70" t="str">
        <f t="shared" ref="E255:E260" si="76">+IF(C255=0,"",C255/C$161)</f>
        <v/>
      </c>
      <c r="F255" s="70">
        <f t="shared" ref="F255:F260" si="77">+IF(D255=0,"",D255/D$161)</f>
        <v>1.0917030567685589E-3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4</v>
      </c>
      <c r="E260" s="70" t="str">
        <f t="shared" si="76"/>
        <v/>
      </c>
      <c r="F260" s="70">
        <f t="shared" si="77"/>
        <v>2.1834061135371178E-3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7</v>
      </c>
      <c r="D261" s="45">
        <v>1</v>
      </c>
      <c r="E261" s="70">
        <f t="shared" si="68"/>
        <v>4.6449900464499002E-3</v>
      </c>
      <c r="F261" s="70">
        <f t="shared" si="69"/>
        <v>5.4585152838427945E-4</v>
      </c>
      <c r="G261" s="67">
        <f t="shared" si="70"/>
        <v>-0.8571428571428571</v>
      </c>
      <c r="H261" s="68">
        <f t="shared" si="71"/>
        <v>-3.9814200398142E-3</v>
      </c>
    </row>
    <row r="262" spans="1:8" s="69" customFormat="1" ht="15" x14ac:dyDescent="0.2">
      <c r="A262" s="71"/>
      <c r="B262" s="72" t="s">
        <v>75</v>
      </c>
      <c r="C262" s="45">
        <v>5</v>
      </c>
      <c r="D262" s="45">
        <v>32</v>
      </c>
      <c r="E262" s="70">
        <f t="shared" si="68"/>
        <v>3.3178500331785005E-3</v>
      </c>
      <c r="F262" s="70">
        <f t="shared" si="69"/>
        <v>1.7467248908296942E-2</v>
      </c>
      <c r="G262" s="67">
        <f t="shared" si="70"/>
        <v>5.4</v>
      </c>
      <c r="H262" s="68">
        <f t="shared" si="71"/>
        <v>1.7916390179163903E-2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1</v>
      </c>
      <c r="E263" s="70">
        <f t="shared" si="68"/>
        <v>1.9907100199071004E-3</v>
      </c>
      <c r="F263" s="70">
        <f t="shared" si="69"/>
        <v>5.4585152838427945E-4</v>
      </c>
      <c r="G263" s="67">
        <f t="shared" si="70"/>
        <v>-0.66666666666666663</v>
      </c>
      <c r="H263" s="68">
        <f t="shared" si="71"/>
        <v>-1.3271400132714001E-3</v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1</v>
      </c>
      <c r="E269" s="70" t="str">
        <f t="shared" si="68"/>
        <v/>
      </c>
      <c r="F269" s="70">
        <f t="shared" si="69"/>
        <v>5.4585152838427945E-4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1</v>
      </c>
      <c r="D270" s="45">
        <v>4</v>
      </c>
      <c r="E270" s="70">
        <f t="shared" si="68"/>
        <v>6.6357000663570006E-4</v>
      </c>
      <c r="F270" s="70">
        <f t="shared" si="69"/>
        <v>2.1834061135371178E-3</v>
      </c>
      <c r="G270" s="67">
        <f t="shared" si="70"/>
        <v>3</v>
      </c>
      <c r="H270" s="68">
        <f t="shared" si="71"/>
        <v>1.9907100199071E-3</v>
      </c>
    </row>
    <row r="271" spans="1:8" s="69" customFormat="1" ht="15" x14ac:dyDescent="0.2">
      <c r="A271" s="71"/>
      <c r="B271" s="72" t="s">
        <v>268</v>
      </c>
      <c r="C271" s="45">
        <v>2</v>
      </c>
      <c r="D271" s="45">
        <v>0</v>
      </c>
      <c r="E271" s="70">
        <f t="shared" si="68"/>
        <v>1.3271400132714001E-3</v>
      </c>
      <c r="F271" s="70" t="str">
        <f t="shared" si="69"/>
        <v/>
      </c>
      <c r="G271" s="67" t="str">
        <f t="shared" si="70"/>
        <v>0</v>
      </c>
      <c r="H271" s="68">
        <f t="shared" si="71"/>
        <v>0</v>
      </c>
    </row>
    <row r="272" spans="1:8" s="69" customFormat="1" ht="15" x14ac:dyDescent="0.2">
      <c r="A272" s="71"/>
      <c r="B272" s="72" t="s">
        <v>508</v>
      </c>
      <c r="C272" s="45">
        <v>15</v>
      </c>
      <c r="D272" s="45">
        <v>16</v>
      </c>
      <c r="E272" s="70">
        <f t="shared" si="68"/>
        <v>9.9535500995355016E-3</v>
      </c>
      <c r="F272" s="70">
        <f t="shared" si="69"/>
        <v>8.7336244541484712E-3</v>
      </c>
      <c r="G272" s="67">
        <f t="shared" si="70"/>
        <v>6.6666666666666666E-2</v>
      </c>
      <c r="H272" s="68">
        <f t="shared" si="71"/>
        <v>6.6357000663570006E-4</v>
      </c>
    </row>
    <row r="273" spans="1:8" s="69" customFormat="1" ht="15" x14ac:dyDescent="0.2">
      <c r="A273" s="71"/>
      <c r="B273" s="72" t="s">
        <v>76</v>
      </c>
      <c r="C273" s="45">
        <v>3</v>
      </c>
      <c r="D273" s="45">
        <v>2</v>
      </c>
      <c r="E273" s="70">
        <f t="shared" si="68"/>
        <v>1.9907100199071004E-3</v>
      </c>
      <c r="F273" s="70">
        <f t="shared" si="69"/>
        <v>1.0917030567685589E-3</v>
      </c>
      <c r="G273" s="67">
        <f t="shared" si="70"/>
        <v>-0.33333333333333331</v>
      </c>
      <c r="H273" s="68">
        <f t="shared" si="71"/>
        <v>-6.6357000663570006E-4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5.4585152838427945E-4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10</v>
      </c>
      <c r="D276" s="45">
        <v>6</v>
      </c>
      <c r="E276" s="70">
        <f t="shared" si="68"/>
        <v>6.6357000663570011E-3</v>
      </c>
      <c r="F276" s="70">
        <f t="shared" si="69"/>
        <v>3.2751091703056767E-3</v>
      </c>
      <c r="G276" s="67">
        <f t="shared" si="70"/>
        <v>-0.4</v>
      </c>
      <c r="H276" s="68">
        <f t="shared" si="71"/>
        <v>-2.6542800265428007E-3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1</v>
      </c>
      <c r="E282" s="70" t="str">
        <f t="shared" si="68"/>
        <v/>
      </c>
      <c r="F282" s="70">
        <f t="shared" si="69"/>
        <v>5.4585152838427945E-4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6</v>
      </c>
      <c r="D284" s="45">
        <v>0</v>
      </c>
      <c r="E284" s="70">
        <f t="shared" si="68"/>
        <v>3.9814200398142008E-3</v>
      </c>
      <c r="F284" s="70" t="str">
        <f t="shared" si="69"/>
        <v/>
      </c>
      <c r="G284" s="67" t="str">
        <f t="shared" si="70"/>
        <v>0</v>
      </c>
      <c r="H284" s="68">
        <f t="shared" si="71"/>
        <v>0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76</v>
      </c>
      <c r="D287" s="45">
        <v>59</v>
      </c>
      <c r="E287" s="70">
        <f t="shared" si="68"/>
        <v>5.0431320504313204E-2</v>
      </c>
      <c r="F287" s="70">
        <f t="shared" si="69"/>
        <v>3.2205240174672488E-2</v>
      </c>
      <c r="G287" s="67">
        <f t="shared" si="70"/>
        <v>-0.22368421052631579</v>
      </c>
      <c r="H287" s="68">
        <f t="shared" si="71"/>
        <v>-1.12806901128069E-2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20</v>
      </c>
      <c r="D290" s="45"/>
      <c r="E290" s="70">
        <f t="shared" si="68"/>
        <v>1.3271400132714002E-2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5</v>
      </c>
      <c r="D293" s="45">
        <v>19</v>
      </c>
      <c r="E293" s="70">
        <f t="shared" si="68"/>
        <v>3.3178500331785005E-3</v>
      </c>
      <c r="F293" s="70">
        <f t="shared" si="69"/>
        <v>1.037117903930131E-2</v>
      </c>
      <c r="G293" s="67">
        <f t="shared" si="70"/>
        <v>2.8</v>
      </c>
      <c r="H293" s="68">
        <f t="shared" si="71"/>
        <v>9.2899800928998005E-3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4</v>
      </c>
      <c r="D297" s="45">
        <v>25</v>
      </c>
      <c r="E297" s="70">
        <f t="shared" si="68"/>
        <v>2.6542800265428003E-3</v>
      </c>
      <c r="F297" s="70">
        <f t="shared" si="69"/>
        <v>1.3646288209606987E-2</v>
      </c>
      <c r="G297" s="67">
        <f t="shared" si="70"/>
        <v>5.25</v>
      </c>
      <c r="H297" s="68">
        <f t="shared" si="71"/>
        <v>1.3934970139349702E-2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4</v>
      </c>
      <c r="D299" s="45">
        <v>20</v>
      </c>
      <c r="E299" s="70">
        <f t="shared" si="68"/>
        <v>2.6542800265428003E-3</v>
      </c>
      <c r="F299" s="70">
        <f t="shared" si="69"/>
        <v>1.0917030567685589E-2</v>
      </c>
      <c r="G299" s="67">
        <f t="shared" si="70"/>
        <v>4</v>
      </c>
      <c r="H299" s="68">
        <f t="shared" si="71"/>
        <v>1.0617120106171201E-2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1</v>
      </c>
      <c r="D301" s="45">
        <v>0</v>
      </c>
      <c r="E301" s="70">
        <f t="shared" si="68"/>
        <v>6.6357000663570006E-4</v>
      </c>
      <c r="F301" s="70" t="str">
        <f t="shared" si="69"/>
        <v/>
      </c>
      <c r="G301" s="67" t="str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3</v>
      </c>
      <c r="D303" s="45">
        <v>1</v>
      </c>
      <c r="E303" s="70">
        <f t="shared" si="68"/>
        <v>1.9907100199071004E-3</v>
      </c>
      <c r="F303" s="70">
        <f t="shared" si="69"/>
        <v>5.4585152838427945E-4</v>
      </c>
      <c r="G303" s="67">
        <f t="shared" si="70"/>
        <v>-0.66666666666666663</v>
      </c>
      <c r="H303" s="68">
        <f t="shared" si="71"/>
        <v>-1.3271400132714001E-3</v>
      </c>
    </row>
    <row r="304" spans="1:8" s="69" customFormat="1" ht="15" x14ac:dyDescent="0.2">
      <c r="A304" s="71"/>
      <c r="B304" s="72" t="s">
        <v>524</v>
      </c>
      <c r="C304" s="45">
        <v>5</v>
      </c>
      <c r="D304" s="45">
        <v>1</v>
      </c>
      <c r="E304" s="70">
        <f t="shared" si="68"/>
        <v>3.3178500331785005E-3</v>
      </c>
      <c r="F304" s="70">
        <f t="shared" si="69"/>
        <v>5.4585152838427945E-4</v>
      </c>
      <c r="G304" s="67">
        <f t="shared" si="70"/>
        <v>-0.8</v>
      </c>
      <c r="H304" s="68">
        <f t="shared" si="71"/>
        <v>-2.6542800265428007E-3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3</v>
      </c>
      <c r="D307" s="45">
        <v>0</v>
      </c>
      <c r="E307" s="70">
        <f t="shared" si="68"/>
        <v>1.9907100199071004E-3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6</v>
      </c>
      <c r="E308" s="70" t="str">
        <f t="shared" ref="E308" si="96">+IF(C308=0,"",C308/C$161)</f>
        <v/>
      </c>
      <c r="F308" s="70">
        <f t="shared" ref="F308" si="97">+IF(D308=0,"",D308/D$161)</f>
        <v>3.2751091703056767E-3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5.4585152838427945E-4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6</v>
      </c>
      <c r="D310" s="45">
        <v>0</v>
      </c>
      <c r="E310" s="70">
        <f t="shared" si="68"/>
        <v>3.9814200398142008E-3</v>
      </c>
      <c r="F310" s="70" t="str">
        <f t="shared" si="69"/>
        <v/>
      </c>
      <c r="G310" s="67" t="str">
        <f t="shared" si="70"/>
        <v>0</v>
      </c>
      <c r="H310" s="68">
        <f t="shared" si="71"/>
        <v>0</v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1</v>
      </c>
      <c r="D312" s="45">
        <v>0</v>
      </c>
      <c r="E312" s="70">
        <f t="shared" si="68"/>
        <v>6.6357000663570006E-4</v>
      </c>
      <c r="F312" s="70" t="str">
        <f t="shared" si="69"/>
        <v/>
      </c>
      <c r="G312" s="67" t="str">
        <f t="shared" si="70"/>
        <v>0</v>
      </c>
      <c r="H312" s="68">
        <f t="shared" si="71"/>
        <v>0</v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63</v>
      </c>
      <c r="E313" s="70" t="str">
        <f t="shared" ref="E313:E320" si="100">+IF(C313=0,"",C313/C$161)</f>
        <v/>
      </c>
      <c r="F313" s="70">
        <f t="shared" ref="F313:F320" si="101">+IF(D313=0,"",D313/D$161)</f>
        <v>3.4388646288209604E-2</v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1</v>
      </c>
      <c r="E315" s="70" t="str">
        <f t="shared" si="100"/>
        <v/>
      </c>
      <c r="F315" s="70">
        <f t="shared" si="101"/>
        <v>5.4585152838427945E-4</v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6111</v>
      </c>
      <c r="D329" s="41">
        <f>SUM(D330:D546)</f>
        <v>6668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9.1147111765668462E-2</v>
      </c>
      <c r="H329" s="42">
        <f>+IF(OR(AND(E329=""),(G329="")),"",E329*G329)</f>
        <v>9.1147111765668462E-2</v>
      </c>
    </row>
    <row r="330" spans="1:8" s="69" customFormat="1" ht="15" x14ac:dyDescent="0.2">
      <c r="A330" s="71"/>
      <c r="B330" s="66" t="s">
        <v>86</v>
      </c>
      <c r="C330" s="45">
        <v>106</v>
      </c>
      <c r="D330" s="45">
        <v>44</v>
      </c>
      <c r="E330" s="70">
        <f>+IF(C330=0,"",C330/C$329)</f>
        <v>1.7345769923089512E-2</v>
      </c>
      <c r="F330" s="70">
        <f>+IF(D330=0,"",D330/D$329)</f>
        <v>6.5986802639472104E-3</v>
      </c>
      <c r="G330" s="67">
        <f>+IF(OR(AND(D330=0),(C330=0)),"0",((D330-C330)/C330))</f>
        <v>-0.58490566037735847</v>
      </c>
      <c r="H330" s="68">
        <f>+IF(OR(AND(E330=""),(G330="")),"",E330*G330)</f>
        <v>-1.0145639011618393E-2</v>
      </c>
    </row>
    <row r="331" spans="1:8" s="69" customFormat="1" ht="15" x14ac:dyDescent="0.2">
      <c r="A331" s="71"/>
      <c r="B331" s="66" t="s">
        <v>98</v>
      </c>
      <c r="C331" s="45">
        <v>3</v>
      </c>
      <c r="D331" s="45">
        <v>4</v>
      </c>
      <c r="E331" s="70">
        <f t="shared" ref="E331:E395" si="108">+IF(C331=0,"",C331/C$329)</f>
        <v>4.9091801669121256E-4</v>
      </c>
      <c r="F331" s="70">
        <f t="shared" ref="F331:F395" si="109">+IF(D331=0,"",D331/D$329)</f>
        <v>5.9988002399520091E-4</v>
      </c>
      <c r="G331" s="67">
        <f t="shared" ref="G331:G395" si="110">+IF(OR(AND(D331=0),(C331=0)),"0",((D331-C331)/C331))</f>
        <v>0.33333333333333331</v>
      </c>
      <c r="H331" s="68">
        <f t="shared" ref="H331:H395" si="111">+IF(OR(AND(E331=""),(G331="")),"",E331*G331)</f>
        <v>1.6363933889707084E-4</v>
      </c>
    </row>
    <row r="332" spans="1:8" s="69" customFormat="1" ht="15" x14ac:dyDescent="0.2">
      <c r="A332" s="71"/>
      <c r="B332" s="66" t="s">
        <v>90</v>
      </c>
      <c r="C332" s="45">
        <v>46</v>
      </c>
      <c r="D332" s="45">
        <v>3</v>
      </c>
      <c r="E332" s="70">
        <f t="shared" si="108"/>
        <v>7.5274095892652595E-3</v>
      </c>
      <c r="F332" s="70">
        <f t="shared" si="109"/>
        <v>4.4991001799640074E-4</v>
      </c>
      <c r="G332" s="67">
        <f t="shared" si="110"/>
        <v>-0.93478260869565222</v>
      </c>
      <c r="H332" s="68">
        <f t="shared" si="111"/>
        <v>-7.036491572574047E-3</v>
      </c>
    </row>
    <row r="333" spans="1:8" s="69" customFormat="1" ht="15" x14ac:dyDescent="0.2">
      <c r="A333" s="71"/>
      <c r="B333" s="66" t="s">
        <v>81</v>
      </c>
      <c r="C333" s="45">
        <v>5</v>
      </c>
      <c r="D333" s="45">
        <v>18</v>
      </c>
      <c r="E333" s="70">
        <f t="shared" si="108"/>
        <v>8.181966944853543E-4</v>
      </c>
      <c r="F333" s="70">
        <f t="shared" si="109"/>
        <v>2.6994601079784043E-3</v>
      </c>
      <c r="G333" s="67">
        <f t="shared" si="110"/>
        <v>2.6</v>
      </c>
      <c r="H333" s="68">
        <f t="shared" si="111"/>
        <v>2.1273114056619214E-3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162</v>
      </c>
      <c r="D336" s="45">
        <v>141</v>
      </c>
      <c r="E336" s="70">
        <f t="shared" si="108"/>
        <v>2.6509572901325478E-2</v>
      </c>
      <c r="F336" s="70">
        <f t="shared" si="109"/>
        <v>2.1145770845830834E-2</v>
      </c>
      <c r="G336" s="67">
        <f t="shared" si="110"/>
        <v>-0.12962962962962962</v>
      </c>
      <c r="H336" s="68">
        <f t="shared" si="111"/>
        <v>-3.4364261168384879E-3</v>
      </c>
    </row>
    <row r="337" spans="1:8" s="69" customFormat="1" ht="15" x14ac:dyDescent="0.2">
      <c r="A337" s="71"/>
      <c r="B337" s="66" t="s">
        <v>94</v>
      </c>
      <c r="C337" s="45">
        <v>2</v>
      </c>
      <c r="D337" s="45">
        <v>20</v>
      </c>
      <c r="E337" s="70">
        <f t="shared" si="108"/>
        <v>3.2727867779414169E-4</v>
      </c>
      <c r="F337" s="70">
        <f t="shared" si="109"/>
        <v>2.999400119976005E-3</v>
      </c>
      <c r="G337" s="67">
        <f t="shared" si="110"/>
        <v>9</v>
      </c>
      <c r="H337" s="68">
        <f t="shared" si="111"/>
        <v>2.9455081001472753E-3</v>
      </c>
    </row>
    <row r="338" spans="1:8" s="69" customFormat="1" ht="15" x14ac:dyDescent="0.2">
      <c r="A338" s="71"/>
      <c r="B338" s="66" t="s">
        <v>93</v>
      </c>
      <c r="C338" s="45">
        <v>26</v>
      </c>
      <c r="D338" s="45">
        <v>36</v>
      </c>
      <c r="E338" s="70">
        <f t="shared" si="108"/>
        <v>4.2546228113238419E-3</v>
      </c>
      <c r="F338" s="70">
        <f t="shared" si="109"/>
        <v>5.3989202159568086E-3</v>
      </c>
      <c r="G338" s="67">
        <f t="shared" si="110"/>
        <v>0.38461538461538464</v>
      </c>
      <c r="H338" s="68">
        <f t="shared" si="111"/>
        <v>1.6363933889707086E-3</v>
      </c>
    </row>
    <row r="339" spans="1:8" s="69" customFormat="1" ht="15" x14ac:dyDescent="0.2">
      <c r="A339" s="71"/>
      <c r="B339" s="66" t="s">
        <v>92</v>
      </c>
      <c r="C339" s="45">
        <v>64</v>
      </c>
      <c r="D339" s="45">
        <v>22</v>
      </c>
      <c r="E339" s="70">
        <f t="shared" si="108"/>
        <v>1.0472917689412534E-2</v>
      </c>
      <c r="F339" s="70">
        <f t="shared" si="109"/>
        <v>3.2993401319736052E-3</v>
      </c>
      <c r="G339" s="67">
        <f t="shared" si="110"/>
        <v>-0.65625</v>
      </c>
      <c r="H339" s="68">
        <f t="shared" si="111"/>
        <v>-6.8728522336769758E-3</v>
      </c>
    </row>
    <row r="340" spans="1:8" s="69" customFormat="1" ht="15" x14ac:dyDescent="0.2">
      <c r="A340" s="71"/>
      <c r="B340" s="66" t="s">
        <v>277</v>
      </c>
      <c r="C340" s="45">
        <v>54</v>
      </c>
      <c r="D340" s="45">
        <v>7</v>
      </c>
      <c r="E340" s="70">
        <f t="shared" si="108"/>
        <v>8.836524300441826E-3</v>
      </c>
      <c r="F340" s="70">
        <f t="shared" si="109"/>
        <v>1.0497900419916017E-3</v>
      </c>
      <c r="G340" s="67">
        <f t="shared" si="110"/>
        <v>-0.87037037037037035</v>
      </c>
      <c r="H340" s="68">
        <f t="shared" si="111"/>
        <v>-7.6910489281623298E-3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318</v>
      </c>
      <c r="D342" s="45">
        <v>218</v>
      </c>
      <c r="E342" s="70">
        <f t="shared" si="108"/>
        <v>5.2037309769268535E-2</v>
      </c>
      <c r="F342" s="70">
        <f t="shared" si="109"/>
        <v>3.2693461307738453E-2</v>
      </c>
      <c r="G342" s="67">
        <f t="shared" si="110"/>
        <v>-0.31446540880503143</v>
      </c>
      <c r="H342" s="68">
        <f t="shared" si="111"/>
        <v>-1.6363933889707086E-2</v>
      </c>
    </row>
    <row r="343" spans="1:8" s="69" customFormat="1" ht="15" x14ac:dyDescent="0.2">
      <c r="A343" s="71"/>
      <c r="B343" s="66" t="s">
        <v>85</v>
      </c>
      <c r="C343" s="45">
        <v>20</v>
      </c>
      <c r="D343" s="45">
        <v>23</v>
      </c>
      <c r="E343" s="70">
        <f t="shared" si="108"/>
        <v>3.2727867779414172E-3</v>
      </c>
      <c r="F343" s="70">
        <f t="shared" si="109"/>
        <v>3.4493101379724053E-3</v>
      </c>
      <c r="G343" s="67">
        <f t="shared" si="110"/>
        <v>0.15</v>
      </c>
      <c r="H343" s="68">
        <f t="shared" si="111"/>
        <v>4.9091801669121256E-4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11</v>
      </c>
      <c r="D345" s="45">
        <v>38</v>
      </c>
      <c r="E345" s="70">
        <f t="shared" si="108"/>
        <v>1.8000327278677793E-3</v>
      </c>
      <c r="F345" s="70">
        <f t="shared" si="109"/>
        <v>5.6988602279544089E-3</v>
      </c>
      <c r="G345" s="67">
        <f t="shared" si="110"/>
        <v>2.4545454545454546</v>
      </c>
      <c r="H345" s="68">
        <f t="shared" si="111"/>
        <v>4.418262150220913E-3</v>
      </c>
    </row>
    <row r="346" spans="1:8" s="69" customFormat="1" ht="15" x14ac:dyDescent="0.2">
      <c r="A346" s="71"/>
      <c r="B346" s="66" t="s">
        <v>88</v>
      </c>
      <c r="C346" s="45">
        <v>9</v>
      </c>
      <c r="D346" s="45">
        <v>65</v>
      </c>
      <c r="E346" s="70">
        <f t="shared" si="108"/>
        <v>1.4727540500736377E-3</v>
      </c>
      <c r="F346" s="70">
        <f t="shared" si="109"/>
        <v>9.748050389922016E-3</v>
      </c>
      <c r="G346" s="67">
        <f t="shared" si="110"/>
        <v>6.2222222222222223</v>
      </c>
      <c r="H346" s="68">
        <f t="shared" si="111"/>
        <v>9.1638029782359683E-3</v>
      </c>
    </row>
    <row r="347" spans="1:8" s="69" customFormat="1" ht="15" x14ac:dyDescent="0.2">
      <c r="A347" s="71"/>
      <c r="B347" s="66" t="s">
        <v>83</v>
      </c>
      <c r="C347" s="45">
        <v>1</v>
      </c>
      <c r="D347" s="45">
        <v>0</v>
      </c>
      <c r="E347" s="70">
        <f t="shared" si="108"/>
        <v>1.6363933889707084E-4</v>
      </c>
      <c r="F347" s="70" t="str">
        <f t="shared" si="109"/>
        <v/>
      </c>
      <c r="G347" s="67" t="str">
        <f t="shared" si="110"/>
        <v>0</v>
      </c>
      <c r="H347" s="68">
        <f t="shared" si="111"/>
        <v>0</v>
      </c>
    </row>
    <row r="348" spans="1:8" s="69" customFormat="1" ht="15" x14ac:dyDescent="0.2">
      <c r="A348" s="71"/>
      <c r="B348" s="66" t="s">
        <v>278</v>
      </c>
      <c r="C348" s="45">
        <v>7</v>
      </c>
      <c r="D348" s="45">
        <v>0</v>
      </c>
      <c r="E348" s="70">
        <f t="shared" si="108"/>
        <v>1.145475372279496E-3</v>
      </c>
      <c r="F348" s="70" t="str">
        <f t="shared" si="109"/>
        <v/>
      </c>
      <c r="G348" s="67" t="str">
        <f t="shared" si="110"/>
        <v>0</v>
      </c>
      <c r="H348" s="68">
        <f t="shared" si="111"/>
        <v>0</v>
      </c>
    </row>
    <row r="349" spans="1:8" s="69" customFormat="1" ht="15" x14ac:dyDescent="0.2">
      <c r="A349" s="71"/>
      <c r="B349" s="66" t="s">
        <v>279</v>
      </c>
      <c r="C349" s="45">
        <v>923</v>
      </c>
      <c r="D349" s="45">
        <v>745</v>
      </c>
      <c r="E349" s="70">
        <f t="shared" si="108"/>
        <v>0.15103910980199639</v>
      </c>
      <c r="F349" s="70">
        <f t="shared" si="109"/>
        <v>0.11172765446910618</v>
      </c>
      <c r="G349" s="67">
        <f t="shared" si="110"/>
        <v>-0.19284940411700974</v>
      </c>
      <c r="H349" s="68">
        <f t="shared" si="111"/>
        <v>-2.9127802323678609E-2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0</v>
      </c>
      <c r="E350" s="70" t="str">
        <f t="shared" si="108"/>
        <v/>
      </c>
      <c r="F350" s="70" t="str">
        <f t="shared" si="109"/>
        <v/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51</v>
      </c>
      <c r="D352" s="45">
        <v>30</v>
      </c>
      <c r="E352" s="70">
        <f t="shared" si="108"/>
        <v>8.3456062837506135E-3</v>
      </c>
      <c r="F352" s="70">
        <f t="shared" si="109"/>
        <v>4.499100179964007E-3</v>
      </c>
      <c r="G352" s="67">
        <f t="shared" si="110"/>
        <v>-0.41176470588235292</v>
      </c>
      <c r="H352" s="68">
        <f t="shared" si="111"/>
        <v>-3.4364261168384879E-3</v>
      </c>
    </row>
    <row r="353" spans="1:8" s="69" customFormat="1" ht="15" x14ac:dyDescent="0.2">
      <c r="A353" s="71"/>
      <c r="B353" s="66" t="s">
        <v>281</v>
      </c>
      <c r="C353" s="45">
        <v>363</v>
      </c>
      <c r="D353" s="45">
        <v>205</v>
      </c>
      <c r="E353" s="70">
        <f t="shared" si="108"/>
        <v>5.9401080019636718E-2</v>
      </c>
      <c r="F353" s="70">
        <f t="shared" si="109"/>
        <v>3.0743851229754048E-2</v>
      </c>
      <c r="G353" s="67">
        <f t="shared" si="110"/>
        <v>-0.43526170798898073</v>
      </c>
      <c r="H353" s="68">
        <f t="shared" si="111"/>
        <v>-2.5855015545737194E-2</v>
      </c>
    </row>
    <row r="354" spans="1:8" s="69" customFormat="1" ht="15" x14ac:dyDescent="0.2">
      <c r="A354" s="71"/>
      <c r="B354" s="66" t="s">
        <v>100</v>
      </c>
      <c r="C354" s="45">
        <v>78</v>
      </c>
      <c r="D354" s="45">
        <v>83</v>
      </c>
      <c r="E354" s="70">
        <f t="shared" si="108"/>
        <v>1.2763868433971527E-2</v>
      </c>
      <c r="F354" s="70">
        <f t="shared" si="109"/>
        <v>1.2447510497900421E-2</v>
      </c>
      <c r="G354" s="67">
        <f t="shared" si="110"/>
        <v>6.4102564102564097E-2</v>
      </c>
      <c r="H354" s="68">
        <f t="shared" si="111"/>
        <v>8.1819669448535419E-4</v>
      </c>
    </row>
    <row r="355" spans="1:8" s="69" customFormat="1" ht="15" x14ac:dyDescent="0.2">
      <c r="A355" s="71"/>
      <c r="B355" s="66" t="s">
        <v>99</v>
      </c>
      <c r="C355" s="45">
        <v>1</v>
      </c>
      <c r="D355" s="45">
        <v>0</v>
      </c>
      <c r="E355" s="70">
        <f t="shared" si="108"/>
        <v>1.6363933889707084E-4</v>
      </c>
      <c r="F355" s="70" t="str">
        <f t="shared" si="109"/>
        <v/>
      </c>
      <c r="G355" s="67" t="str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1</v>
      </c>
      <c r="D356" s="45">
        <v>0</v>
      </c>
      <c r="E356" s="70">
        <f t="shared" si="108"/>
        <v>1.6363933889707084E-4</v>
      </c>
      <c r="F356" s="70" t="str">
        <f t="shared" si="109"/>
        <v/>
      </c>
      <c r="G356" s="67" t="str">
        <f t="shared" si="110"/>
        <v>0</v>
      </c>
      <c r="H356" s="68">
        <f t="shared" si="111"/>
        <v>0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2</v>
      </c>
      <c r="E358" s="70" t="str">
        <f t="shared" si="108"/>
        <v/>
      </c>
      <c r="F358" s="70">
        <f t="shared" si="109"/>
        <v>2.9994001199760045E-4</v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3</v>
      </c>
      <c r="E359" s="70" t="str">
        <f t="shared" si="108"/>
        <v/>
      </c>
      <c r="F359" s="70">
        <f t="shared" si="109"/>
        <v>4.4991001799640074E-4</v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75</v>
      </c>
      <c r="D361" s="45">
        <v>28</v>
      </c>
      <c r="E361" s="70">
        <f t="shared" si="108"/>
        <v>1.2272950417280314E-2</v>
      </c>
      <c r="F361" s="70">
        <f t="shared" si="109"/>
        <v>4.1991601679664068E-3</v>
      </c>
      <c r="G361" s="67">
        <f t="shared" si="110"/>
        <v>-0.62666666666666671</v>
      </c>
      <c r="H361" s="68">
        <f t="shared" si="111"/>
        <v>-7.6910489281623307E-3</v>
      </c>
    </row>
    <row r="362" spans="1:8" s="69" customFormat="1" ht="15" x14ac:dyDescent="0.2">
      <c r="A362" s="71"/>
      <c r="B362" s="66" t="s">
        <v>540</v>
      </c>
      <c r="C362" s="45">
        <v>5</v>
      </c>
      <c r="D362" s="45">
        <v>3</v>
      </c>
      <c r="E362" s="70">
        <f t="shared" si="108"/>
        <v>8.181966944853543E-4</v>
      </c>
      <c r="F362" s="70">
        <f t="shared" si="109"/>
        <v>4.4991001799640074E-4</v>
      </c>
      <c r="G362" s="67">
        <f t="shared" si="110"/>
        <v>-0.4</v>
      </c>
      <c r="H362" s="68">
        <f t="shared" si="111"/>
        <v>-3.2727867779414174E-4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3</v>
      </c>
      <c r="E364" s="70" t="str">
        <f t="shared" si="108"/>
        <v/>
      </c>
      <c r="F364" s="70">
        <f t="shared" si="109"/>
        <v>4.4991001799640074E-4</v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42</v>
      </c>
      <c r="D365" s="45">
        <v>109</v>
      </c>
      <c r="E365" s="70">
        <f t="shared" si="108"/>
        <v>6.8728522336769758E-3</v>
      </c>
      <c r="F365" s="70">
        <f t="shared" si="109"/>
        <v>1.6346730653869226E-2</v>
      </c>
      <c r="G365" s="67">
        <f t="shared" si="110"/>
        <v>1.5952380952380953</v>
      </c>
      <c r="H365" s="68">
        <f t="shared" si="111"/>
        <v>1.0963835706103748E-2</v>
      </c>
    </row>
    <row r="366" spans="1:8" s="69" customFormat="1" ht="15" x14ac:dyDescent="0.2">
      <c r="A366" s="71"/>
      <c r="B366" s="66" t="s">
        <v>542</v>
      </c>
      <c r="C366" s="45">
        <v>4</v>
      </c>
      <c r="D366" s="45">
        <v>0</v>
      </c>
      <c r="E366" s="70">
        <f t="shared" si="108"/>
        <v>6.5455735558828337E-4</v>
      </c>
      <c r="F366" s="70" t="str">
        <f t="shared" si="109"/>
        <v/>
      </c>
      <c r="G366" s="67" t="str">
        <f t="shared" si="110"/>
        <v>0</v>
      </c>
      <c r="H366" s="68">
        <f t="shared" si="111"/>
        <v>0</v>
      </c>
    </row>
    <row r="367" spans="1:8" s="69" customFormat="1" ht="15" x14ac:dyDescent="0.2">
      <c r="A367" s="71"/>
      <c r="B367" s="66" t="s">
        <v>543</v>
      </c>
      <c r="C367" s="45">
        <v>747</v>
      </c>
      <c r="D367" s="45">
        <v>920</v>
      </c>
      <c r="E367" s="70">
        <f t="shared" si="108"/>
        <v>0.12223858615611193</v>
      </c>
      <c r="F367" s="70">
        <f t="shared" si="109"/>
        <v>0.13797240551889622</v>
      </c>
      <c r="G367" s="67">
        <f t="shared" si="110"/>
        <v>0.23159303882195448</v>
      </c>
      <c r="H367" s="68">
        <f t="shared" si="111"/>
        <v>2.8309605629193255E-2</v>
      </c>
    </row>
    <row r="368" spans="1:8" s="69" customFormat="1" ht="15" x14ac:dyDescent="0.2">
      <c r="A368" s="71"/>
      <c r="B368" s="66" t="s">
        <v>109</v>
      </c>
      <c r="C368" s="45">
        <v>104</v>
      </c>
      <c r="D368" s="45">
        <v>76</v>
      </c>
      <c r="E368" s="70">
        <f t="shared" si="108"/>
        <v>1.7018491245295368E-2</v>
      </c>
      <c r="F368" s="70">
        <f t="shared" si="109"/>
        <v>1.1397720455908818E-2</v>
      </c>
      <c r="G368" s="67">
        <f t="shared" si="110"/>
        <v>-0.26923076923076922</v>
      </c>
      <c r="H368" s="68">
        <f t="shared" si="111"/>
        <v>-4.5819014891179833E-3</v>
      </c>
    </row>
    <row r="369" spans="1:8" s="69" customFormat="1" ht="15" x14ac:dyDescent="0.2">
      <c r="A369" s="71"/>
      <c r="B369" s="66" t="s">
        <v>102</v>
      </c>
      <c r="C369" s="45">
        <v>1004</v>
      </c>
      <c r="D369" s="45">
        <v>1112</v>
      </c>
      <c r="E369" s="70">
        <f t="shared" si="108"/>
        <v>0.16429389625265914</v>
      </c>
      <c r="F369" s="70">
        <f t="shared" si="109"/>
        <v>0.16676664667066587</v>
      </c>
      <c r="G369" s="67">
        <f t="shared" si="110"/>
        <v>0.10756972111553785</v>
      </c>
      <c r="H369" s="68">
        <f t="shared" si="111"/>
        <v>1.7673048600883652E-2</v>
      </c>
    </row>
    <row r="370" spans="1:8" s="69" customFormat="1" ht="15" x14ac:dyDescent="0.2">
      <c r="A370" s="71"/>
      <c r="B370" s="66" t="s">
        <v>108</v>
      </c>
      <c r="C370" s="45">
        <v>65</v>
      </c>
      <c r="D370" s="45">
        <v>41</v>
      </c>
      <c r="E370" s="70">
        <f t="shared" si="108"/>
        <v>1.0636557028309606E-2</v>
      </c>
      <c r="F370" s="70">
        <f t="shared" si="109"/>
        <v>6.1487702459508096E-3</v>
      </c>
      <c r="G370" s="67">
        <f t="shared" si="110"/>
        <v>-0.36923076923076925</v>
      </c>
      <c r="H370" s="68">
        <f t="shared" si="111"/>
        <v>-3.9273441335297005E-3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43</v>
      </c>
      <c r="E372" s="70">
        <f t="shared" si="108"/>
        <v>3.2727867779414169E-4</v>
      </c>
      <c r="F372" s="70">
        <f t="shared" si="109"/>
        <v>6.4487102579484099E-3</v>
      </c>
      <c r="G372" s="67">
        <f t="shared" si="110"/>
        <v>20.5</v>
      </c>
      <c r="H372" s="68">
        <f t="shared" si="111"/>
        <v>6.7092128947799047E-3</v>
      </c>
    </row>
    <row r="373" spans="1:8" s="69" customFormat="1" ht="30" x14ac:dyDescent="0.2">
      <c r="A373" s="71"/>
      <c r="B373" s="66" t="s">
        <v>285</v>
      </c>
      <c r="C373" s="45">
        <v>3</v>
      </c>
      <c r="D373" s="45">
        <v>1</v>
      </c>
      <c r="E373" s="70">
        <f t="shared" si="108"/>
        <v>4.9091801669121256E-4</v>
      </c>
      <c r="F373" s="70">
        <f t="shared" si="109"/>
        <v>1.4997000599880023E-4</v>
      </c>
      <c r="G373" s="67">
        <f t="shared" si="110"/>
        <v>-0.66666666666666663</v>
      </c>
      <c r="H373" s="68">
        <f t="shared" si="111"/>
        <v>-3.2727867779414169E-4</v>
      </c>
    </row>
    <row r="374" spans="1:8" s="69" customFormat="1" ht="15" x14ac:dyDescent="0.2">
      <c r="A374" s="71"/>
      <c r="B374" s="66" t="s">
        <v>286</v>
      </c>
      <c r="C374" s="45">
        <v>11</v>
      </c>
      <c r="D374" s="45">
        <v>7</v>
      </c>
      <c r="E374" s="70">
        <f t="shared" si="108"/>
        <v>1.8000327278677793E-3</v>
      </c>
      <c r="F374" s="70">
        <f t="shared" si="109"/>
        <v>1.0497900419916017E-3</v>
      </c>
      <c r="G374" s="67">
        <f t="shared" si="110"/>
        <v>-0.36363636363636365</v>
      </c>
      <c r="H374" s="68">
        <f t="shared" si="111"/>
        <v>-6.5455735558828337E-4</v>
      </c>
    </row>
    <row r="375" spans="1:8" s="69" customFormat="1" ht="15" x14ac:dyDescent="0.2">
      <c r="A375" s="71"/>
      <c r="B375" s="66" t="s">
        <v>287</v>
      </c>
      <c r="C375" s="45">
        <v>5</v>
      </c>
      <c r="D375" s="45">
        <v>20</v>
      </c>
      <c r="E375" s="70">
        <f t="shared" si="108"/>
        <v>8.181966944853543E-4</v>
      </c>
      <c r="F375" s="70">
        <f t="shared" si="109"/>
        <v>2.999400119976005E-3</v>
      </c>
      <c r="G375" s="67">
        <f t="shared" si="110"/>
        <v>3</v>
      </c>
      <c r="H375" s="68">
        <f t="shared" si="111"/>
        <v>2.4545900834560628E-3</v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3</v>
      </c>
      <c r="D378" s="45">
        <v>29</v>
      </c>
      <c r="E378" s="70">
        <f t="shared" si="108"/>
        <v>4.9091801669121256E-4</v>
      </c>
      <c r="F378" s="70">
        <f t="shared" si="109"/>
        <v>4.3491301739652074E-3</v>
      </c>
      <c r="G378" s="67">
        <f t="shared" si="110"/>
        <v>8.6666666666666661</v>
      </c>
      <c r="H378" s="68">
        <f t="shared" si="111"/>
        <v>4.2546228113238419E-3</v>
      </c>
    </row>
    <row r="379" spans="1:8" s="69" customFormat="1" ht="15" x14ac:dyDescent="0.2">
      <c r="A379" s="71"/>
      <c r="B379" s="66" t="s">
        <v>110</v>
      </c>
      <c r="C379" s="45">
        <v>4</v>
      </c>
      <c r="D379" s="45">
        <v>4</v>
      </c>
      <c r="E379" s="70">
        <f t="shared" si="108"/>
        <v>6.5455735558828337E-4</v>
      </c>
      <c r="F379" s="70">
        <f t="shared" si="109"/>
        <v>5.9988002399520091E-4</v>
      </c>
      <c r="G379" s="67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16</v>
      </c>
      <c r="D380" s="45">
        <v>16</v>
      </c>
      <c r="E380" s="70">
        <f t="shared" si="108"/>
        <v>2.6182294223531335E-3</v>
      </c>
      <c r="F380" s="70">
        <f t="shared" si="109"/>
        <v>2.3995200959808036E-3</v>
      </c>
      <c r="G380" s="67">
        <f t="shared" si="110"/>
        <v>0</v>
      </c>
      <c r="H380" s="68">
        <f t="shared" si="111"/>
        <v>0</v>
      </c>
    </row>
    <row r="381" spans="1:8" s="69" customFormat="1" ht="15" x14ac:dyDescent="0.2">
      <c r="A381" s="71"/>
      <c r="B381" s="66" t="s">
        <v>545</v>
      </c>
      <c r="C381" s="45">
        <v>5</v>
      </c>
      <c r="D381" s="45">
        <v>0</v>
      </c>
      <c r="E381" s="70">
        <f t="shared" si="108"/>
        <v>8.181966944853543E-4</v>
      </c>
      <c r="F381" s="70" t="str">
        <f t="shared" si="109"/>
        <v/>
      </c>
      <c r="G381" s="67" t="str">
        <f t="shared" si="110"/>
        <v>0</v>
      </c>
      <c r="H381" s="68">
        <f t="shared" si="111"/>
        <v>0</v>
      </c>
    </row>
    <row r="382" spans="1:8" s="69" customFormat="1" ht="15" x14ac:dyDescent="0.2">
      <c r="A382" s="71"/>
      <c r="B382" s="66" t="s">
        <v>104</v>
      </c>
      <c r="C382" s="45">
        <v>9</v>
      </c>
      <c r="D382" s="45">
        <v>9</v>
      </c>
      <c r="E382" s="70">
        <f t="shared" si="108"/>
        <v>1.4727540500736377E-3</v>
      </c>
      <c r="F382" s="70">
        <f t="shared" si="109"/>
        <v>1.3497300539892022E-3</v>
      </c>
      <c r="G382" s="67">
        <f t="shared" si="110"/>
        <v>0</v>
      </c>
      <c r="H382" s="68">
        <f t="shared" si="111"/>
        <v>0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208</v>
      </c>
      <c r="D390" s="45">
        <v>213</v>
      </c>
      <c r="E390" s="70">
        <f t="shared" si="108"/>
        <v>3.4036982490590735E-2</v>
      </c>
      <c r="F390" s="70">
        <f t="shared" si="109"/>
        <v>3.1943611277744449E-2</v>
      </c>
      <c r="G390" s="67">
        <f t="shared" si="110"/>
        <v>2.403846153846154E-2</v>
      </c>
      <c r="H390" s="68">
        <f t="shared" si="111"/>
        <v>8.181966944853543E-4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</v>
      </c>
      <c r="D393" s="45">
        <v>24</v>
      </c>
      <c r="E393" s="70">
        <f t="shared" si="108"/>
        <v>1.6363933889707084E-4</v>
      </c>
      <c r="F393" s="70">
        <f t="shared" si="109"/>
        <v>3.5992801439712059E-3</v>
      </c>
      <c r="G393" s="67">
        <f t="shared" si="110"/>
        <v>23</v>
      </c>
      <c r="H393" s="68">
        <f t="shared" si="111"/>
        <v>3.7637047946326293E-3</v>
      </c>
    </row>
    <row r="394" spans="1:8" s="69" customFormat="1" ht="15" x14ac:dyDescent="0.2">
      <c r="A394" s="71"/>
      <c r="B394" s="66" t="s">
        <v>548</v>
      </c>
      <c r="C394" s="45">
        <v>47</v>
      </c>
      <c r="D394" s="45">
        <v>4</v>
      </c>
      <c r="E394" s="70">
        <f t="shared" si="108"/>
        <v>7.6910489281623307E-3</v>
      </c>
      <c r="F394" s="70">
        <f t="shared" si="109"/>
        <v>5.9988002399520091E-4</v>
      </c>
      <c r="G394" s="67">
        <f t="shared" si="110"/>
        <v>-0.91489361702127658</v>
      </c>
      <c r="H394" s="68">
        <f t="shared" si="111"/>
        <v>-7.036491572574047E-3</v>
      </c>
    </row>
    <row r="395" spans="1:8" s="69" customFormat="1" ht="15" x14ac:dyDescent="0.2">
      <c r="A395" s="71"/>
      <c r="B395" s="66" t="s">
        <v>105</v>
      </c>
      <c r="C395" s="45">
        <v>20</v>
      </c>
      <c r="D395" s="45">
        <v>0</v>
      </c>
      <c r="E395" s="70">
        <f t="shared" si="108"/>
        <v>3.2727867779414172E-3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114</v>
      </c>
      <c r="E398" s="70" t="str">
        <f t="shared" ref="E398:E400" si="120">+IF(C398=0,"",C398/C$329)</f>
        <v/>
      </c>
      <c r="F398" s="70">
        <f t="shared" ref="F398:F400" si="121">+IF(D398=0,"",D398/D$329)</f>
        <v>1.7096580683863227E-2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</v>
      </c>
      <c r="E399" s="70" t="str">
        <f t="shared" si="120"/>
        <v/>
      </c>
      <c r="F399" s="70">
        <f t="shared" si="121"/>
        <v>1.4997000599880023E-4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1</v>
      </c>
      <c r="E401" s="70" t="str">
        <f t="shared" si="116"/>
        <v/>
      </c>
      <c r="F401" s="70">
        <f t="shared" si="117"/>
        <v>1.4997000599880023E-4</v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2</v>
      </c>
      <c r="D402" s="45">
        <v>3</v>
      </c>
      <c r="E402" s="70">
        <f t="shared" si="116"/>
        <v>3.2727867779414169E-4</v>
      </c>
      <c r="F402" s="70">
        <f t="shared" si="117"/>
        <v>4.4991001799640074E-4</v>
      </c>
      <c r="G402" s="67">
        <f t="shared" si="118"/>
        <v>0.5</v>
      </c>
      <c r="H402" s="68">
        <f t="shared" si="119"/>
        <v>1.6363933889707084E-4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164</v>
      </c>
      <c r="D409" s="45">
        <v>130</v>
      </c>
      <c r="E409" s="70">
        <f t="shared" si="116"/>
        <v>2.6836851579119619E-2</v>
      </c>
      <c r="F409" s="70">
        <f t="shared" si="117"/>
        <v>1.9496100779844032E-2</v>
      </c>
      <c r="G409" s="67">
        <f t="shared" si="118"/>
        <v>-0.2073170731707317</v>
      </c>
      <c r="H409" s="68">
        <f t="shared" si="119"/>
        <v>-5.5637375225004084E-3</v>
      </c>
    </row>
    <row r="410" spans="1:8" s="69" customFormat="1" ht="15" x14ac:dyDescent="0.2">
      <c r="A410" s="71"/>
      <c r="B410" s="66" t="s">
        <v>114</v>
      </c>
      <c r="C410" s="45">
        <v>67</v>
      </c>
      <c r="D410" s="45">
        <v>179</v>
      </c>
      <c r="E410" s="70">
        <f t="shared" si="116"/>
        <v>1.0963835706103747E-2</v>
      </c>
      <c r="F410" s="70">
        <f t="shared" si="117"/>
        <v>2.6844631073785243E-2</v>
      </c>
      <c r="G410" s="67">
        <f t="shared" si="118"/>
        <v>1.6716417910447761</v>
      </c>
      <c r="H410" s="68">
        <f t="shared" si="119"/>
        <v>1.8327605956471933E-2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10</v>
      </c>
      <c r="D412" s="45">
        <v>16</v>
      </c>
      <c r="E412" s="70">
        <f t="shared" si="116"/>
        <v>1.6363933889707086E-3</v>
      </c>
      <c r="F412" s="70">
        <f t="shared" si="117"/>
        <v>2.3995200959808036E-3</v>
      </c>
      <c r="G412" s="67">
        <f t="shared" si="118"/>
        <v>0.6</v>
      </c>
      <c r="H412" s="68">
        <f t="shared" si="119"/>
        <v>9.8183603338242512E-4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3</v>
      </c>
      <c r="D420" s="45">
        <v>3</v>
      </c>
      <c r="E420" s="70">
        <f t="shared" si="116"/>
        <v>4.9091801669121256E-4</v>
      </c>
      <c r="F420" s="70">
        <f t="shared" si="117"/>
        <v>4.4991001799640074E-4</v>
      </c>
      <c r="G420" s="67">
        <f t="shared" si="118"/>
        <v>0</v>
      </c>
      <c r="H420" s="68">
        <f t="shared" si="119"/>
        <v>0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16</v>
      </c>
      <c r="E421" s="70" t="str">
        <f t="shared" si="116"/>
        <v/>
      </c>
      <c r="F421" s="70">
        <f t="shared" si="117"/>
        <v>2.3995200959808036E-3</v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9</v>
      </c>
      <c r="D422" s="45">
        <v>21</v>
      </c>
      <c r="E422" s="70">
        <f t="shared" si="116"/>
        <v>1.4727540500736377E-3</v>
      </c>
      <c r="F422" s="70">
        <f t="shared" si="117"/>
        <v>3.1493701259748051E-3</v>
      </c>
      <c r="G422" s="67">
        <f t="shared" si="118"/>
        <v>1.3333333333333333</v>
      </c>
      <c r="H422" s="68">
        <f t="shared" si="119"/>
        <v>1.9636720667648502E-3</v>
      </c>
    </row>
    <row r="423" spans="1:8" s="69" customFormat="1" ht="15" x14ac:dyDescent="0.2">
      <c r="A423" s="71"/>
      <c r="B423" s="66" t="s">
        <v>128</v>
      </c>
      <c r="C423" s="45">
        <v>7</v>
      </c>
      <c r="D423" s="45">
        <v>35</v>
      </c>
      <c r="E423" s="70">
        <f t="shared" si="116"/>
        <v>1.145475372279496E-3</v>
      </c>
      <c r="F423" s="70">
        <f t="shared" si="117"/>
        <v>5.2489502099580081E-3</v>
      </c>
      <c r="G423" s="67">
        <f t="shared" si="118"/>
        <v>4</v>
      </c>
      <c r="H423" s="68">
        <f t="shared" si="119"/>
        <v>4.5819014891179842E-3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0</v>
      </c>
      <c r="E424" s="70">
        <f t="shared" si="116"/>
        <v>1.6363933889707084E-4</v>
      </c>
      <c r="F424" s="70" t="str">
        <f t="shared" si="117"/>
        <v/>
      </c>
      <c r="G424" s="67" t="str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0</v>
      </c>
      <c r="E425" s="70">
        <f t="shared" si="116"/>
        <v>1.6363933889707084E-4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2</v>
      </c>
      <c r="E426" s="70" t="str">
        <f t="shared" si="116"/>
        <v/>
      </c>
      <c r="F426" s="70">
        <f t="shared" si="117"/>
        <v>2.9994001199760045E-4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4</v>
      </c>
      <c r="D428" s="45">
        <v>0</v>
      </c>
      <c r="E428" s="70">
        <f t="shared" si="116"/>
        <v>6.5455735558828337E-4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1</v>
      </c>
      <c r="D429" s="45">
        <v>0</v>
      </c>
      <c r="E429" s="70">
        <f t="shared" si="116"/>
        <v>1.6363933889707084E-4</v>
      </c>
      <c r="F429" s="70" t="str">
        <f t="shared" si="117"/>
        <v/>
      </c>
      <c r="G429" s="67" t="str">
        <f t="shared" si="118"/>
        <v>0</v>
      </c>
      <c r="H429" s="68">
        <f t="shared" si="119"/>
        <v>0</v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3</v>
      </c>
      <c r="D431" s="45">
        <v>0</v>
      </c>
      <c r="E431" s="70">
        <f t="shared" si="116"/>
        <v>4.9091801669121256E-4</v>
      </c>
      <c r="F431" s="70" t="str">
        <f t="shared" si="117"/>
        <v/>
      </c>
      <c r="G431" s="67" t="str">
        <f t="shared" si="118"/>
        <v>0</v>
      </c>
      <c r="H431" s="68">
        <f t="shared" si="119"/>
        <v>0</v>
      </c>
    </row>
    <row r="432" spans="1:8" s="69" customFormat="1" ht="15" x14ac:dyDescent="0.2">
      <c r="A432" s="71"/>
      <c r="B432" s="66" t="s">
        <v>123</v>
      </c>
      <c r="C432" s="45">
        <v>26</v>
      </c>
      <c r="D432" s="45">
        <v>38</v>
      </c>
      <c r="E432" s="70">
        <f t="shared" si="116"/>
        <v>4.2546228113238419E-3</v>
      </c>
      <c r="F432" s="70">
        <f t="shared" si="117"/>
        <v>5.6988602279544089E-3</v>
      </c>
      <c r="G432" s="67">
        <f t="shared" si="118"/>
        <v>0.46153846153846156</v>
      </c>
      <c r="H432" s="68">
        <f t="shared" si="119"/>
        <v>1.9636720667648502E-3</v>
      </c>
    </row>
    <row r="433" spans="1:8" s="69" customFormat="1" ht="15" x14ac:dyDescent="0.2">
      <c r="A433" s="71"/>
      <c r="B433" s="66" t="s">
        <v>305</v>
      </c>
      <c r="C433" s="45">
        <v>3</v>
      </c>
      <c r="D433" s="45">
        <v>1</v>
      </c>
      <c r="E433" s="70">
        <f t="shared" si="116"/>
        <v>4.9091801669121256E-4</v>
      </c>
      <c r="F433" s="70">
        <f t="shared" si="117"/>
        <v>1.4997000599880023E-4</v>
      </c>
      <c r="G433" s="67">
        <f t="shared" si="118"/>
        <v>-0.66666666666666663</v>
      </c>
      <c r="H433" s="68">
        <f t="shared" si="119"/>
        <v>-3.2727867779414169E-4</v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1</v>
      </c>
      <c r="E434" s="70" t="str">
        <f t="shared" si="116"/>
        <v/>
      </c>
      <c r="F434" s="70">
        <f t="shared" si="117"/>
        <v>1.4997000599880023E-4</v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4</v>
      </c>
      <c r="E436" s="70" t="str">
        <f t="shared" si="116"/>
        <v/>
      </c>
      <c r="F436" s="70">
        <f t="shared" si="117"/>
        <v>5.9988002399520091E-4</v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1</v>
      </c>
      <c r="D437" s="45">
        <v>8</v>
      </c>
      <c r="E437" s="70">
        <f t="shared" si="116"/>
        <v>1.6363933889707084E-4</v>
      </c>
      <c r="F437" s="70">
        <f t="shared" si="117"/>
        <v>1.1997600479904018E-3</v>
      </c>
      <c r="G437" s="67">
        <f t="shared" si="118"/>
        <v>7</v>
      </c>
      <c r="H437" s="68">
        <f t="shared" si="119"/>
        <v>1.1454753722794958E-3</v>
      </c>
    </row>
    <row r="438" spans="1:8" s="69" customFormat="1" ht="15" x14ac:dyDescent="0.2">
      <c r="A438" s="71"/>
      <c r="B438" s="66" t="s">
        <v>306</v>
      </c>
      <c r="C438" s="45">
        <v>27</v>
      </c>
      <c r="D438" s="45">
        <v>65</v>
      </c>
      <c r="E438" s="70">
        <f t="shared" si="116"/>
        <v>4.418262150220913E-3</v>
      </c>
      <c r="F438" s="70">
        <f t="shared" si="117"/>
        <v>9.748050389922016E-3</v>
      </c>
      <c r="G438" s="67">
        <f t="shared" si="118"/>
        <v>1.4074074074074074</v>
      </c>
      <c r="H438" s="68">
        <f t="shared" si="119"/>
        <v>6.218294878088693E-3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1</v>
      </c>
      <c r="E443" s="70" t="str">
        <f t="shared" si="116"/>
        <v/>
      </c>
      <c r="F443" s="70">
        <f t="shared" si="117"/>
        <v>1.4997000599880023E-4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10</v>
      </c>
      <c r="E444" s="70" t="str">
        <f t="shared" si="116"/>
        <v/>
      </c>
      <c r="F444" s="70">
        <f t="shared" si="117"/>
        <v>1.4997000599880025E-3</v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73</v>
      </c>
      <c r="D446" s="45">
        <v>62</v>
      </c>
      <c r="E446" s="70">
        <f t="shared" si="116"/>
        <v>1.1945671739486172E-2</v>
      </c>
      <c r="F446" s="70">
        <f t="shared" si="117"/>
        <v>9.2981403719256152E-3</v>
      </c>
      <c r="G446" s="67">
        <f t="shared" si="118"/>
        <v>-0.15068493150684931</v>
      </c>
      <c r="H446" s="68">
        <f t="shared" si="119"/>
        <v>-1.8000327278677791E-3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3</v>
      </c>
      <c r="E447" s="70" t="str">
        <f t="shared" si="116"/>
        <v/>
      </c>
      <c r="F447" s="70">
        <f t="shared" si="117"/>
        <v>4.4991001799640074E-4</v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14</v>
      </c>
      <c r="E448" s="70" t="str">
        <f t="shared" si="116"/>
        <v/>
      </c>
      <c r="F448" s="70">
        <f t="shared" si="117"/>
        <v>2.0995800839832034E-3</v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1</v>
      </c>
      <c r="E449" s="70" t="str">
        <f t="shared" si="116"/>
        <v/>
      </c>
      <c r="F449" s="70">
        <f t="shared" si="117"/>
        <v>1.4997000599880023E-4</v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</v>
      </c>
      <c r="D450" s="45">
        <v>4</v>
      </c>
      <c r="E450" s="70">
        <f t="shared" si="116"/>
        <v>4.9091801669121256E-4</v>
      </c>
      <c r="F450" s="70">
        <f t="shared" si="117"/>
        <v>5.9988002399520091E-4</v>
      </c>
      <c r="G450" s="67">
        <f t="shared" si="118"/>
        <v>0.33333333333333331</v>
      </c>
      <c r="H450" s="68">
        <f t="shared" si="119"/>
        <v>1.6363933889707084E-4</v>
      </c>
    </row>
    <row r="451" spans="1:8" s="69" customFormat="1" ht="15" x14ac:dyDescent="0.2">
      <c r="A451" s="71"/>
      <c r="B451" s="66" t="s">
        <v>310</v>
      </c>
      <c r="C451" s="45">
        <v>15</v>
      </c>
      <c r="D451" s="45">
        <v>73</v>
      </c>
      <c r="E451" s="70">
        <f t="shared" si="116"/>
        <v>2.4545900834560628E-3</v>
      </c>
      <c r="F451" s="70">
        <f t="shared" si="117"/>
        <v>1.0947810437912417E-2</v>
      </c>
      <c r="G451" s="67">
        <f t="shared" si="118"/>
        <v>3.8666666666666667</v>
      </c>
      <c r="H451" s="68">
        <f t="shared" si="119"/>
        <v>9.4910816560301089E-3</v>
      </c>
    </row>
    <row r="452" spans="1:8" s="69" customFormat="1" ht="15" x14ac:dyDescent="0.2">
      <c r="A452" s="71"/>
      <c r="B452" s="66" t="s">
        <v>311</v>
      </c>
      <c r="C452" s="45">
        <v>1</v>
      </c>
      <c r="D452" s="45">
        <v>11</v>
      </c>
      <c r="E452" s="70">
        <f t="shared" si="116"/>
        <v>1.6363933889707084E-4</v>
      </c>
      <c r="F452" s="70">
        <f t="shared" si="117"/>
        <v>1.6496700659868026E-3</v>
      </c>
      <c r="G452" s="67">
        <f t="shared" si="118"/>
        <v>10</v>
      </c>
      <c r="H452" s="68">
        <f t="shared" si="119"/>
        <v>1.6363933889707084E-3</v>
      </c>
    </row>
    <row r="453" spans="1:8" s="69" customFormat="1" ht="15" x14ac:dyDescent="0.2">
      <c r="A453" s="71"/>
      <c r="B453" s="66" t="s">
        <v>312</v>
      </c>
      <c r="C453" s="45">
        <v>5</v>
      </c>
      <c r="D453" s="45">
        <v>41</v>
      </c>
      <c r="E453" s="70">
        <f t="shared" si="116"/>
        <v>8.181966944853543E-4</v>
      </c>
      <c r="F453" s="70">
        <f t="shared" si="117"/>
        <v>6.1487702459508096E-3</v>
      </c>
      <c r="G453" s="67">
        <f t="shared" si="118"/>
        <v>7.2</v>
      </c>
      <c r="H453" s="68">
        <f t="shared" si="119"/>
        <v>5.8910162002945507E-3</v>
      </c>
    </row>
    <row r="454" spans="1:8" s="69" customFormat="1" ht="15" x14ac:dyDescent="0.2">
      <c r="A454" s="71"/>
      <c r="B454" s="66" t="s">
        <v>118</v>
      </c>
      <c r="C454" s="45">
        <v>2</v>
      </c>
      <c r="D454" s="45">
        <v>0</v>
      </c>
      <c r="E454" s="70">
        <f t="shared" si="116"/>
        <v>3.2727867779414169E-4</v>
      </c>
      <c r="F454" s="70" t="str">
        <f t="shared" si="117"/>
        <v/>
      </c>
      <c r="G454" s="67" t="str">
        <f t="shared" si="118"/>
        <v>0</v>
      </c>
      <c r="H454" s="68">
        <f t="shared" si="119"/>
        <v>0</v>
      </c>
    </row>
    <row r="455" spans="1:8" s="69" customFormat="1" ht="15" x14ac:dyDescent="0.2">
      <c r="A455" s="71"/>
      <c r="B455" s="66" t="s">
        <v>313</v>
      </c>
      <c r="C455" s="45">
        <v>10</v>
      </c>
      <c r="D455" s="45">
        <v>0</v>
      </c>
      <c r="E455" s="70">
        <f t="shared" si="116"/>
        <v>1.6363933889707086E-3</v>
      </c>
      <c r="F455" s="70" t="str">
        <f t="shared" si="117"/>
        <v/>
      </c>
      <c r="G455" s="67" t="str">
        <f t="shared" si="118"/>
        <v>0</v>
      </c>
      <c r="H455" s="68">
        <f t="shared" si="119"/>
        <v>0</v>
      </c>
    </row>
    <row r="456" spans="1:8" s="69" customFormat="1" ht="15" x14ac:dyDescent="0.2">
      <c r="A456" s="71"/>
      <c r="B456" s="66" t="s">
        <v>314</v>
      </c>
      <c r="C456" s="45">
        <v>7</v>
      </c>
      <c r="D456" s="45">
        <v>0</v>
      </c>
      <c r="E456" s="70">
        <f t="shared" si="116"/>
        <v>1.145475372279496E-3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14</v>
      </c>
      <c r="D457" s="45">
        <v>9</v>
      </c>
      <c r="E457" s="70">
        <f t="shared" si="116"/>
        <v>2.2909507445589921E-3</v>
      </c>
      <c r="F457" s="70">
        <f t="shared" si="117"/>
        <v>1.3497300539892022E-3</v>
      </c>
      <c r="G457" s="67">
        <f t="shared" si="118"/>
        <v>-0.35714285714285715</v>
      </c>
      <c r="H457" s="68">
        <f t="shared" si="119"/>
        <v>-8.181966944853543E-4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1</v>
      </c>
      <c r="D459" s="45">
        <v>0</v>
      </c>
      <c r="E459" s="70">
        <f t="shared" si="116"/>
        <v>1.6363933889707084E-4</v>
      </c>
      <c r="F459" s="70" t="str">
        <f t="shared" si="117"/>
        <v/>
      </c>
      <c r="G459" s="67" t="str">
        <f t="shared" si="118"/>
        <v>0</v>
      </c>
      <c r="H459" s="68">
        <f t="shared" si="119"/>
        <v>0</v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6</v>
      </c>
      <c r="E460" s="70" t="str">
        <f t="shared" si="116"/>
        <v/>
      </c>
      <c r="F460" s="70">
        <f t="shared" si="117"/>
        <v>8.9982003599280147E-4</v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2</v>
      </c>
      <c r="D462" s="45">
        <v>0</v>
      </c>
      <c r="E462" s="70">
        <f t="shared" si="116"/>
        <v>3.2727867779414169E-4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6</v>
      </c>
      <c r="D465" s="45">
        <v>34</v>
      </c>
      <c r="E465" s="70">
        <f t="shared" si="116"/>
        <v>9.8183603338242512E-4</v>
      </c>
      <c r="F465" s="70">
        <f t="shared" si="117"/>
        <v>5.0989802039592084E-3</v>
      </c>
      <c r="G465" s="67">
        <f t="shared" si="118"/>
        <v>4.666666666666667</v>
      </c>
      <c r="H465" s="68">
        <f t="shared" si="119"/>
        <v>4.5819014891179842E-3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31</v>
      </c>
      <c r="D467" s="45">
        <v>3</v>
      </c>
      <c r="E467" s="70">
        <f t="shared" si="116"/>
        <v>5.0728195058091967E-3</v>
      </c>
      <c r="F467" s="70">
        <f t="shared" si="117"/>
        <v>4.4991001799640074E-4</v>
      </c>
      <c r="G467" s="67">
        <f t="shared" si="118"/>
        <v>-0.90322580645161288</v>
      </c>
      <c r="H467" s="68">
        <f t="shared" si="119"/>
        <v>-4.5819014891179842E-3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8</v>
      </c>
      <c r="D476" s="45">
        <v>1</v>
      </c>
      <c r="E476" s="70">
        <f t="shared" si="136"/>
        <v>1.3091147111765667E-3</v>
      </c>
      <c r="F476" s="70">
        <f t="shared" si="137"/>
        <v>1.4997000599880023E-4</v>
      </c>
      <c r="G476" s="67">
        <f t="shared" si="138"/>
        <v>-0.875</v>
      </c>
      <c r="H476" s="68">
        <f t="shared" si="139"/>
        <v>-1.1454753722794958E-3</v>
      </c>
    </row>
    <row r="477" spans="1:8" s="69" customFormat="1" ht="15" x14ac:dyDescent="0.2">
      <c r="A477" s="71"/>
      <c r="B477" s="66" t="s">
        <v>561</v>
      </c>
      <c r="C477" s="45">
        <v>142</v>
      </c>
      <c r="D477" s="45">
        <v>737</v>
      </c>
      <c r="E477" s="70">
        <f t="shared" si="136"/>
        <v>2.3236786123384062E-2</v>
      </c>
      <c r="F477" s="70">
        <f t="shared" si="137"/>
        <v>0.11052789442111578</v>
      </c>
      <c r="G477" s="67">
        <f t="shared" si="138"/>
        <v>4.1901408450704229</v>
      </c>
      <c r="H477" s="68">
        <f t="shared" si="139"/>
        <v>9.7365406643757174E-2</v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183</v>
      </c>
      <c r="E478" s="70" t="str">
        <f t="shared" si="136"/>
        <v/>
      </c>
      <c r="F478" s="70">
        <f t="shared" si="137"/>
        <v>2.7444511097780445E-2</v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1</v>
      </c>
      <c r="D479" s="45">
        <v>0</v>
      </c>
      <c r="E479" s="70">
        <f t="shared" si="136"/>
        <v>1.6363933889707084E-4</v>
      </c>
      <c r="F479" s="70" t="str">
        <f t="shared" si="137"/>
        <v/>
      </c>
      <c r="G479" s="67" t="str">
        <f t="shared" si="138"/>
        <v>0</v>
      </c>
      <c r="H479" s="68">
        <f t="shared" si="139"/>
        <v>0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1</v>
      </c>
      <c r="D481" s="45">
        <v>0</v>
      </c>
      <c r="E481" s="70">
        <f t="shared" si="136"/>
        <v>1.6363933889707084E-4</v>
      </c>
      <c r="F481" s="70" t="str">
        <f t="shared" si="137"/>
        <v/>
      </c>
      <c r="G481" s="67" t="str">
        <f t="shared" si="138"/>
        <v>0</v>
      </c>
      <c r="H481" s="68">
        <f t="shared" si="139"/>
        <v>0</v>
      </c>
    </row>
    <row r="482" spans="1:8" s="69" customFormat="1" ht="30" x14ac:dyDescent="0.2">
      <c r="A482" s="71"/>
      <c r="B482" s="66" t="s">
        <v>330</v>
      </c>
      <c r="C482" s="45">
        <v>10</v>
      </c>
      <c r="D482" s="45">
        <v>4</v>
      </c>
      <c r="E482" s="70">
        <f t="shared" si="136"/>
        <v>1.6363933889707086E-3</v>
      </c>
      <c r="F482" s="70">
        <f t="shared" si="137"/>
        <v>5.9988002399520091E-4</v>
      </c>
      <c r="G482" s="67">
        <f t="shared" si="138"/>
        <v>-0.6</v>
      </c>
      <c r="H482" s="68">
        <f t="shared" si="139"/>
        <v>-9.8183603338242512E-4</v>
      </c>
    </row>
    <row r="483" spans="1:8" s="69" customFormat="1" ht="15" x14ac:dyDescent="0.2">
      <c r="A483" s="71"/>
      <c r="B483" s="66" t="s">
        <v>133</v>
      </c>
      <c r="C483" s="45">
        <v>48</v>
      </c>
      <c r="D483" s="45">
        <v>1</v>
      </c>
      <c r="E483" s="70">
        <f t="shared" si="136"/>
        <v>7.8546882670594009E-3</v>
      </c>
      <c r="F483" s="70">
        <f t="shared" si="137"/>
        <v>1.4997000599880023E-4</v>
      </c>
      <c r="G483" s="67">
        <f t="shared" si="138"/>
        <v>-0.97916666666666663</v>
      </c>
      <c r="H483" s="68">
        <f t="shared" si="139"/>
        <v>-7.6910489281623298E-3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4</v>
      </c>
      <c r="D486" s="45"/>
      <c r="E486" s="70">
        <f t="shared" si="136"/>
        <v>6.5455735558828337E-4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1</v>
      </c>
      <c r="E491" s="70">
        <f t="shared" si="136"/>
        <v>1.6363933889707084E-4</v>
      </c>
      <c r="F491" s="70">
        <f t="shared" si="137"/>
        <v>1.4997000599880023E-4</v>
      </c>
      <c r="G491" s="67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5</v>
      </c>
      <c r="D492" s="45">
        <v>1</v>
      </c>
      <c r="E492" s="70">
        <f t="shared" si="136"/>
        <v>8.181966944853543E-4</v>
      </c>
      <c r="F492" s="70">
        <f t="shared" si="137"/>
        <v>1.4997000599880023E-4</v>
      </c>
      <c r="G492" s="67">
        <f t="shared" si="138"/>
        <v>-0.8</v>
      </c>
      <c r="H492" s="68">
        <f t="shared" si="139"/>
        <v>-6.5455735558828348E-4</v>
      </c>
    </row>
    <row r="493" spans="1:8" s="69" customFormat="1" ht="15" x14ac:dyDescent="0.2">
      <c r="A493" s="71"/>
      <c r="B493" s="66" t="s">
        <v>336</v>
      </c>
      <c r="C493" s="45">
        <v>4</v>
      </c>
      <c r="D493" s="45">
        <v>0</v>
      </c>
      <c r="E493" s="70">
        <f t="shared" si="136"/>
        <v>6.5455735558828337E-4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1</v>
      </c>
      <c r="D494" s="45">
        <v>0</v>
      </c>
      <c r="E494" s="70">
        <f t="shared" si="136"/>
        <v>1.6363933889707084E-4</v>
      </c>
      <c r="F494" s="70" t="str">
        <f t="shared" si="137"/>
        <v/>
      </c>
      <c r="G494" s="67" t="str">
        <f t="shared" si="138"/>
        <v>0</v>
      </c>
      <c r="H494" s="68">
        <f t="shared" si="139"/>
        <v>0</v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1</v>
      </c>
      <c r="D497" s="45">
        <v>0</v>
      </c>
      <c r="E497" s="70">
        <f t="shared" si="136"/>
        <v>1.6363933889707084E-4</v>
      </c>
      <c r="F497" s="70" t="str">
        <f t="shared" si="137"/>
        <v/>
      </c>
      <c r="G497" s="67" t="str">
        <f t="shared" si="138"/>
        <v>0</v>
      </c>
      <c r="H497" s="68">
        <f t="shared" si="139"/>
        <v>0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1</v>
      </c>
      <c r="D499" s="45">
        <v>0</v>
      </c>
      <c r="E499" s="70">
        <f t="shared" si="136"/>
        <v>1.6363933889707084E-4</v>
      </c>
      <c r="F499" s="70" t="str">
        <f t="shared" si="137"/>
        <v/>
      </c>
      <c r="G499" s="67" t="str">
        <f t="shared" si="138"/>
        <v>0</v>
      </c>
      <c r="H499" s="68">
        <f t="shared" si="139"/>
        <v>0</v>
      </c>
    </row>
    <row r="500" spans="1:8" s="69" customFormat="1" ht="15" x14ac:dyDescent="0.2">
      <c r="A500" s="71"/>
      <c r="B500" s="66" t="s">
        <v>136</v>
      </c>
      <c r="C500" s="45">
        <v>1</v>
      </c>
      <c r="D500" s="45">
        <v>0</v>
      </c>
      <c r="E500" s="70">
        <f t="shared" si="136"/>
        <v>1.6363933889707084E-4</v>
      </c>
      <c r="F500" s="70" t="str">
        <f t="shared" si="137"/>
        <v/>
      </c>
      <c r="G500" s="67" t="str">
        <f t="shared" si="138"/>
        <v>0</v>
      </c>
      <c r="H500" s="68">
        <f t="shared" si="139"/>
        <v>0</v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3</v>
      </c>
      <c r="E503" s="70" t="str">
        <f t="shared" si="136"/>
        <v/>
      </c>
      <c r="F503" s="70">
        <f t="shared" si="137"/>
        <v>4.4991001799640074E-4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58</v>
      </c>
      <c r="E505" s="70" t="str">
        <f t="shared" ref="E505" si="140">+IF(C505=0,"",C505/C$329)</f>
        <v/>
      </c>
      <c r="F505" s="70">
        <f t="shared" ref="F505" si="141">+IF(D505=0,"",D505/D$329)</f>
        <v>8.6982603479304147E-3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5</v>
      </c>
      <c r="D506" s="45">
        <v>55</v>
      </c>
      <c r="E506" s="70">
        <f t="shared" si="136"/>
        <v>8.181966944853543E-4</v>
      </c>
      <c r="F506" s="70">
        <f t="shared" si="137"/>
        <v>8.2483503299340139E-3</v>
      </c>
      <c r="G506" s="67">
        <f t="shared" si="138"/>
        <v>10</v>
      </c>
      <c r="H506" s="68">
        <f t="shared" si="139"/>
        <v>8.1819669448535432E-3</v>
      </c>
    </row>
    <row r="507" spans="1:8" s="69" customFormat="1" ht="30" x14ac:dyDescent="0.2">
      <c r="A507" s="71"/>
      <c r="B507" s="66" t="s">
        <v>566</v>
      </c>
      <c r="C507" s="45">
        <v>1</v>
      </c>
      <c r="D507" s="45">
        <v>0</v>
      </c>
      <c r="E507" s="70">
        <f t="shared" si="136"/>
        <v>1.6363933889707084E-4</v>
      </c>
      <c r="F507" s="70" t="str">
        <f t="shared" si="137"/>
        <v/>
      </c>
      <c r="G507" s="67" t="str">
        <f t="shared" si="138"/>
        <v>0</v>
      </c>
      <c r="H507" s="68">
        <f t="shared" si="139"/>
        <v>0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8</v>
      </c>
      <c r="D509" s="45">
        <v>49</v>
      </c>
      <c r="E509" s="70">
        <f t="shared" si="136"/>
        <v>1.3091147111765667E-3</v>
      </c>
      <c r="F509" s="70">
        <f t="shared" si="137"/>
        <v>7.3485302939412115E-3</v>
      </c>
      <c r="G509" s="67">
        <f t="shared" si="138"/>
        <v>5.125</v>
      </c>
      <c r="H509" s="68">
        <f t="shared" si="139"/>
        <v>6.7092128947799047E-3</v>
      </c>
    </row>
    <row r="510" spans="1:8" s="69" customFormat="1" ht="15" x14ac:dyDescent="0.2">
      <c r="A510" s="71"/>
      <c r="B510" s="66" t="s">
        <v>376</v>
      </c>
      <c r="C510" s="45">
        <v>1</v>
      </c>
      <c r="D510" s="45">
        <v>5</v>
      </c>
      <c r="E510" s="70">
        <f t="shared" si="136"/>
        <v>1.6363933889707084E-4</v>
      </c>
      <c r="F510" s="70">
        <f t="shared" si="137"/>
        <v>7.4985002999400125E-4</v>
      </c>
      <c r="G510" s="67">
        <f t="shared" si="138"/>
        <v>4</v>
      </c>
      <c r="H510" s="68">
        <f t="shared" si="139"/>
        <v>6.5455735558828337E-4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2</v>
      </c>
      <c r="E519" s="70" t="str">
        <f t="shared" si="136"/>
        <v/>
      </c>
      <c r="F519" s="70">
        <f t="shared" si="137"/>
        <v>2.9994001199760045E-4</v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12</v>
      </c>
      <c r="D524" s="45">
        <v>62</v>
      </c>
      <c r="E524" s="70">
        <f t="shared" si="136"/>
        <v>1.9636720667648502E-3</v>
      </c>
      <c r="F524" s="70">
        <f t="shared" si="137"/>
        <v>9.2981403719256152E-3</v>
      </c>
      <c r="G524" s="67">
        <f t="shared" si="138"/>
        <v>4.166666666666667</v>
      </c>
      <c r="H524" s="68">
        <f t="shared" si="139"/>
        <v>8.1819669448535432E-3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51</v>
      </c>
      <c r="D529" s="45">
        <v>49</v>
      </c>
      <c r="E529" s="70">
        <f t="shared" si="136"/>
        <v>8.3456062837506135E-3</v>
      </c>
      <c r="F529" s="70">
        <f t="shared" si="137"/>
        <v>7.3485302939412115E-3</v>
      </c>
      <c r="G529" s="67">
        <f t="shared" si="138"/>
        <v>-3.9215686274509803E-2</v>
      </c>
      <c r="H529" s="68">
        <f t="shared" si="139"/>
        <v>-3.2727867779414169E-4</v>
      </c>
    </row>
    <row r="530" spans="1:8" s="69" customFormat="1" ht="30" x14ac:dyDescent="0.2">
      <c r="A530" s="71"/>
      <c r="B530" s="66" t="s">
        <v>158</v>
      </c>
      <c r="C530" s="45">
        <v>586</v>
      </c>
      <c r="D530" s="45">
        <v>47</v>
      </c>
      <c r="E530" s="70">
        <f t="shared" si="136"/>
        <v>9.5892652593683528E-2</v>
      </c>
      <c r="F530" s="70">
        <f t="shared" si="137"/>
        <v>7.0485902819436112E-3</v>
      </c>
      <c r="G530" s="67">
        <f t="shared" si="138"/>
        <v>-0.91979522184300344</v>
      </c>
      <c r="H530" s="68">
        <f t="shared" si="139"/>
        <v>-8.8201603665521197E-2</v>
      </c>
    </row>
    <row r="531" spans="1:8" s="69" customFormat="1" ht="15" x14ac:dyDescent="0.2">
      <c r="A531" s="71"/>
      <c r="B531" s="66" t="s">
        <v>350</v>
      </c>
      <c r="C531" s="45">
        <v>41</v>
      </c>
      <c r="D531" s="45">
        <v>52</v>
      </c>
      <c r="E531" s="70">
        <f t="shared" si="136"/>
        <v>6.7092128947799047E-3</v>
      </c>
      <c r="F531" s="70">
        <f t="shared" si="137"/>
        <v>7.7984403119376123E-3</v>
      </c>
      <c r="G531" s="67">
        <f t="shared" si="138"/>
        <v>0.26829268292682928</v>
      </c>
      <c r="H531" s="68">
        <f t="shared" si="139"/>
        <v>1.8000327278677793E-3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1</v>
      </c>
      <c r="E532" s="70" t="str">
        <f t="shared" ref="E532" si="144">+IF(C532=0,"",C532/C$329)</f>
        <v/>
      </c>
      <c r="F532" s="70">
        <f t="shared" ref="F532" si="145">+IF(D532=0,"",D532/D$329)</f>
        <v>1.4997000599880023E-4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43</v>
      </c>
      <c r="D538" s="45">
        <v>34</v>
      </c>
      <c r="E538" s="70">
        <f t="shared" si="148"/>
        <v>7.036491572574047E-3</v>
      </c>
      <c r="F538" s="70">
        <f t="shared" si="149"/>
        <v>5.0989802039592084E-3</v>
      </c>
      <c r="G538" s="67">
        <f t="shared" si="150"/>
        <v>-0.20930232558139536</v>
      </c>
      <c r="H538" s="68">
        <f t="shared" si="151"/>
        <v>-1.4727540500736379E-3</v>
      </c>
    </row>
    <row r="539" spans="1:8" s="69" customFormat="1" ht="15" x14ac:dyDescent="0.2">
      <c r="A539" s="71"/>
      <c r="B539" s="66" t="s">
        <v>570</v>
      </c>
      <c r="C539" s="45">
        <v>1</v>
      </c>
      <c r="D539" s="45">
        <v>0</v>
      </c>
      <c r="E539" s="70">
        <f t="shared" si="148"/>
        <v>1.6363933889707084E-4</v>
      </c>
      <c r="F539" s="70" t="str">
        <f t="shared" si="149"/>
        <v/>
      </c>
      <c r="G539" s="67" t="str">
        <f t="shared" si="150"/>
        <v>0</v>
      </c>
      <c r="H539" s="68">
        <f t="shared" si="151"/>
        <v>0</v>
      </c>
    </row>
    <row r="540" spans="1:8" s="69" customFormat="1" ht="15" x14ac:dyDescent="0.2">
      <c r="A540" s="71"/>
      <c r="B540" s="66" t="s">
        <v>353</v>
      </c>
      <c r="C540" s="45">
        <v>3</v>
      </c>
      <c r="D540" s="45">
        <v>9</v>
      </c>
      <c r="E540" s="70">
        <f t="shared" si="148"/>
        <v>4.9091801669121256E-4</v>
      </c>
      <c r="F540" s="70">
        <f t="shared" si="149"/>
        <v>1.3497300539892022E-3</v>
      </c>
      <c r="G540" s="67">
        <f t="shared" si="150"/>
        <v>2</v>
      </c>
      <c r="H540" s="68">
        <f t="shared" si="151"/>
        <v>9.8183603338242512E-4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1</v>
      </c>
      <c r="E542" s="70" t="str">
        <f t="shared" si="148"/>
        <v/>
      </c>
      <c r="F542" s="70">
        <f t="shared" si="149"/>
        <v>1.4997000599880023E-4</v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1</v>
      </c>
      <c r="D544" s="45">
        <v>34</v>
      </c>
      <c r="E544" s="70">
        <f t="shared" si="148"/>
        <v>1.6363933889707084E-4</v>
      </c>
      <c r="F544" s="70">
        <f t="shared" si="149"/>
        <v>5.0989802039592084E-3</v>
      </c>
      <c r="G544" s="67">
        <f t="shared" si="150"/>
        <v>33</v>
      </c>
      <c r="H544" s="68">
        <f t="shared" si="151"/>
        <v>5.4000981836033381E-3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2129</v>
      </c>
      <c r="D552" s="41">
        <f>SUM(D553:D579)</f>
        <v>1559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-0.2677313292625646</v>
      </c>
      <c r="H552" s="42">
        <f>+IF(OR(AND(E552=""),(G552="")),"",E552*G552)</f>
        <v>-0.2677313292625646</v>
      </c>
    </row>
    <row r="553" spans="1:8" s="69" customFormat="1" ht="15" x14ac:dyDescent="0.2">
      <c r="A553" s="71"/>
      <c r="B553" s="66" t="s">
        <v>358</v>
      </c>
      <c r="C553" s="45">
        <v>3</v>
      </c>
      <c r="D553" s="45">
        <v>2</v>
      </c>
      <c r="E553" s="70">
        <f>+IF(C553=0,"",C553/C$552)</f>
        <v>1.4091122592766556E-3</v>
      </c>
      <c r="F553" s="70">
        <f>+IF(D553=0,"",D553/D$552)</f>
        <v>1.2828736369467607E-3</v>
      </c>
      <c r="G553" s="67">
        <f>+IF(OR(AND(D553=0),(C553=0)),"0",((D553-C553)/C553))</f>
        <v>-0.33333333333333331</v>
      </c>
      <c r="H553" s="68">
        <f>+IF(OR(AND(E553=""),(G553="")),"",E553*G553)</f>
        <v>-4.6970408642555187E-4</v>
      </c>
    </row>
    <row r="554" spans="1:8" s="69" customFormat="1" ht="15" x14ac:dyDescent="0.2">
      <c r="A554" s="71"/>
      <c r="B554" s="66" t="s">
        <v>161</v>
      </c>
      <c r="C554" s="45">
        <v>36</v>
      </c>
      <c r="D554" s="45">
        <v>28</v>
      </c>
      <c r="E554" s="70">
        <f t="shared" ref="E554:E579" si="152">+IF(C554=0,"",C554/C$552)</f>
        <v>1.6909347111319868E-2</v>
      </c>
      <c r="F554" s="70">
        <f t="shared" ref="F554:F579" si="153">+IF(D554=0,"",D554/D$552)</f>
        <v>1.7960230917254651E-2</v>
      </c>
      <c r="G554" s="67">
        <f t="shared" ref="G554:G579" si="154">+IF(OR(AND(D554=0),(C554=0)),"0",((D554-C554)/C554))</f>
        <v>-0.22222222222222221</v>
      </c>
      <c r="H554" s="68">
        <f t="shared" ref="H554:H579" si="155">+IF(OR(AND(E554=""),(G554="")),"",E554*G554)</f>
        <v>-3.757632691404415E-3</v>
      </c>
    </row>
    <row r="555" spans="1:8" s="69" customFormat="1" ht="15" x14ac:dyDescent="0.2">
      <c r="A555" s="71"/>
      <c r="B555" s="66" t="s">
        <v>359</v>
      </c>
      <c r="C555" s="45">
        <v>74</v>
      </c>
      <c r="D555" s="45">
        <v>113</v>
      </c>
      <c r="E555" s="70">
        <f t="shared" si="152"/>
        <v>3.4758102395490841E-2</v>
      </c>
      <c r="F555" s="70">
        <f t="shared" si="153"/>
        <v>7.2482360487491987E-2</v>
      </c>
      <c r="G555" s="67">
        <f t="shared" si="154"/>
        <v>0.52702702702702697</v>
      </c>
      <c r="H555" s="68">
        <f t="shared" si="155"/>
        <v>1.8318459370596521E-2</v>
      </c>
    </row>
    <row r="556" spans="1:8" s="69" customFormat="1" ht="15" x14ac:dyDescent="0.2">
      <c r="A556" s="71"/>
      <c r="B556" s="66" t="s">
        <v>360</v>
      </c>
      <c r="C556" s="45">
        <v>199</v>
      </c>
      <c r="D556" s="45">
        <v>42</v>
      </c>
      <c r="E556" s="70">
        <f t="shared" si="152"/>
        <v>9.3471113198684827E-2</v>
      </c>
      <c r="F556" s="70">
        <f t="shared" si="153"/>
        <v>2.6940346375881975E-2</v>
      </c>
      <c r="G556" s="67">
        <f t="shared" si="154"/>
        <v>-0.78894472361809043</v>
      </c>
      <c r="H556" s="68">
        <f t="shared" si="155"/>
        <v>-7.3743541568811646E-2</v>
      </c>
    </row>
    <row r="557" spans="1:8" s="69" customFormat="1" ht="15" x14ac:dyDescent="0.2">
      <c r="A557" s="71"/>
      <c r="B557" s="66" t="s">
        <v>162</v>
      </c>
      <c r="C557" s="45">
        <v>37</v>
      </c>
      <c r="D557" s="45">
        <v>1</v>
      </c>
      <c r="E557" s="70">
        <f t="shared" si="152"/>
        <v>1.737905119774542E-2</v>
      </c>
      <c r="F557" s="70">
        <f t="shared" si="153"/>
        <v>6.4143681847338033E-4</v>
      </c>
      <c r="G557" s="67">
        <f t="shared" si="154"/>
        <v>-0.97297297297297303</v>
      </c>
      <c r="H557" s="68">
        <f t="shared" si="155"/>
        <v>-1.6909347111319868E-2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7</v>
      </c>
      <c r="D560" s="45">
        <v>1</v>
      </c>
      <c r="E560" s="70">
        <f t="shared" si="152"/>
        <v>3.2879286049788633E-3</v>
      </c>
      <c r="F560" s="70">
        <f t="shared" si="153"/>
        <v>6.4143681847338033E-4</v>
      </c>
      <c r="G560" s="67">
        <f t="shared" si="154"/>
        <v>-0.8571428571428571</v>
      </c>
      <c r="H560" s="68">
        <f t="shared" si="155"/>
        <v>-2.8182245185533112E-3</v>
      </c>
    </row>
    <row r="561" spans="1:8" s="69" customFormat="1" ht="15" x14ac:dyDescent="0.2">
      <c r="A561" s="71"/>
      <c r="B561" s="66" t="s">
        <v>361</v>
      </c>
      <c r="C561" s="45">
        <v>39</v>
      </c>
      <c r="D561" s="45">
        <v>0</v>
      </c>
      <c r="E561" s="70">
        <f t="shared" si="152"/>
        <v>1.8318459370596524E-2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2</v>
      </c>
      <c r="D562" s="45">
        <v>1</v>
      </c>
      <c r="E562" s="70">
        <f t="shared" si="152"/>
        <v>9.3940817285110385E-4</v>
      </c>
      <c r="F562" s="70">
        <f t="shared" si="153"/>
        <v>6.4143681847338033E-4</v>
      </c>
      <c r="G562" s="67">
        <f t="shared" si="154"/>
        <v>-0.5</v>
      </c>
      <c r="H562" s="68">
        <f t="shared" si="155"/>
        <v>-4.6970408642555192E-4</v>
      </c>
    </row>
    <row r="563" spans="1:8" s="69" customFormat="1" ht="15" x14ac:dyDescent="0.2">
      <c r="A563" s="71"/>
      <c r="B563" s="66" t="s">
        <v>573</v>
      </c>
      <c r="C563" s="45">
        <v>5</v>
      </c>
      <c r="D563" s="45">
        <v>0</v>
      </c>
      <c r="E563" s="70">
        <f t="shared" si="152"/>
        <v>2.3485204321277596E-3</v>
      </c>
      <c r="F563" s="70" t="str">
        <f t="shared" si="153"/>
        <v/>
      </c>
      <c r="G563" s="67" t="str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2</v>
      </c>
      <c r="E564" s="70" t="str">
        <f t="shared" ref="E564" si="160">+IF(C564=0,"",C564/C$552)</f>
        <v/>
      </c>
      <c r="F564" s="70">
        <f t="shared" ref="F564" si="161">+IF(D564=0,"",D564/D$552)</f>
        <v>1.2828736369467607E-3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8</v>
      </c>
      <c r="D565" s="45">
        <v>0</v>
      </c>
      <c r="E565" s="70">
        <f t="shared" si="152"/>
        <v>3.7576326914044154E-3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2</v>
      </c>
      <c r="E566" s="70" t="str">
        <f t="shared" si="152"/>
        <v/>
      </c>
      <c r="F566" s="70">
        <f t="shared" si="153"/>
        <v>1.2828736369467607E-3</v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61</v>
      </c>
      <c r="D567" s="45">
        <v>79</v>
      </c>
      <c r="E567" s="70">
        <f t="shared" si="152"/>
        <v>2.8651949271958667E-2</v>
      </c>
      <c r="F567" s="70">
        <f t="shared" si="153"/>
        <v>5.067350865939705E-2</v>
      </c>
      <c r="G567" s="67">
        <f t="shared" si="154"/>
        <v>0.29508196721311475</v>
      </c>
      <c r="H567" s="68">
        <f t="shared" si="155"/>
        <v>8.4546735556599341E-3</v>
      </c>
    </row>
    <row r="568" spans="1:8" s="69" customFormat="1" ht="15" x14ac:dyDescent="0.2">
      <c r="A568" s="71"/>
      <c r="B568" s="66" t="s">
        <v>166</v>
      </c>
      <c r="C568" s="45">
        <v>3</v>
      </c>
      <c r="D568" s="45">
        <v>2</v>
      </c>
      <c r="E568" s="70">
        <f t="shared" si="152"/>
        <v>1.4091122592766556E-3</v>
      </c>
      <c r="F568" s="70">
        <f t="shared" si="153"/>
        <v>1.2828736369467607E-3</v>
      </c>
      <c r="G568" s="67">
        <f t="shared" si="154"/>
        <v>-0.33333333333333331</v>
      </c>
      <c r="H568" s="68">
        <f t="shared" si="155"/>
        <v>-4.6970408642555187E-4</v>
      </c>
    </row>
    <row r="569" spans="1:8" s="69" customFormat="1" ht="15" x14ac:dyDescent="0.2">
      <c r="A569" s="71"/>
      <c r="B569" s="66" t="s">
        <v>165</v>
      </c>
      <c r="C569" s="45">
        <v>11</v>
      </c>
      <c r="D569" s="45"/>
      <c r="E569" s="70">
        <f t="shared" si="152"/>
        <v>5.1667449506810712E-3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727</v>
      </c>
      <c r="D570" s="45">
        <v>774</v>
      </c>
      <c r="E570" s="70">
        <f t="shared" si="152"/>
        <v>0.34147487083137623</v>
      </c>
      <c r="F570" s="70">
        <f t="shared" si="153"/>
        <v>0.49647209749839638</v>
      </c>
      <c r="G570" s="67">
        <f t="shared" si="154"/>
        <v>6.4649243466299869E-2</v>
      </c>
      <c r="H570" s="68">
        <f t="shared" si="155"/>
        <v>2.2076092062000941E-2</v>
      </c>
    </row>
    <row r="571" spans="1:8" s="69" customFormat="1" ht="15" x14ac:dyDescent="0.2">
      <c r="A571" s="71"/>
      <c r="B571" s="66" t="s">
        <v>167</v>
      </c>
      <c r="C571" s="45">
        <v>177</v>
      </c>
      <c r="D571" s="45">
        <v>36</v>
      </c>
      <c r="E571" s="70">
        <f t="shared" si="152"/>
        <v>8.3137623297322688E-2</v>
      </c>
      <c r="F571" s="70">
        <f t="shared" si="153"/>
        <v>2.3091725465041693E-2</v>
      </c>
      <c r="G571" s="67">
        <f t="shared" si="154"/>
        <v>-0.79661016949152541</v>
      </c>
      <c r="H571" s="68">
        <f t="shared" si="155"/>
        <v>-6.6228276186002813E-2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65</v>
      </c>
      <c r="D573" s="45">
        <v>38</v>
      </c>
      <c r="E573" s="70">
        <f t="shared" si="152"/>
        <v>3.0530765617660875E-2</v>
      </c>
      <c r="F573" s="70">
        <f t="shared" si="153"/>
        <v>2.4374599101988453E-2</v>
      </c>
      <c r="G573" s="67">
        <f t="shared" si="154"/>
        <v>-0.41538461538461541</v>
      </c>
      <c r="H573" s="68">
        <f t="shared" si="155"/>
        <v>-1.2682010333489903E-2</v>
      </c>
    </row>
    <row r="574" spans="1:8" s="69" customFormat="1" ht="15" x14ac:dyDescent="0.2">
      <c r="A574" s="71"/>
      <c r="B574" s="66" t="s">
        <v>169</v>
      </c>
      <c r="C574" s="45">
        <v>34</v>
      </c>
      <c r="D574" s="45">
        <v>0</v>
      </c>
      <c r="E574" s="70">
        <f t="shared" si="152"/>
        <v>1.5969938938468764E-2</v>
      </c>
      <c r="F574" s="70" t="str">
        <f t="shared" si="153"/>
        <v/>
      </c>
      <c r="G574" s="67" t="str">
        <f t="shared" si="154"/>
        <v>0</v>
      </c>
      <c r="H574" s="68">
        <f t="shared" si="155"/>
        <v>0</v>
      </c>
    </row>
    <row r="575" spans="1:8" s="69" customFormat="1" ht="15" x14ac:dyDescent="0.2">
      <c r="A575" s="71"/>
      <c r="B575" s="66" t="s">
        <v>367</v>
      </c>
      <c r="C575" s="45">
        <v>78</v>
      </c>
      <c r="D575" s="45">
        <v>8</v>
      </c>
      <c r="E575" s="70">
        <f t="shared" si="152"/>
        <v>3.6636918741193049E-2</v>
      </c>
      <c r="F575" s="70">
        <f t="shared" si="153"/>
        <v>5.1314945477870426E-3</v>
      </c>
      <c r="G575" s="67">
        <f t="shared" si="154"/>
        <v>-0.89743589743589747</v>
      </c>
      <c r="H575" s="68">
        <f t="shared" si="155"/>
        <v>-3.2879286049788632E-2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3</v>
      </c>
      <c r="E577" s="70" t="str">
        <f t="shared" si="152"/>
        <v/>
      </c>
      <c r="F577" s="70">
        <f t="shared" si="153"/>
        <v>1.9243104554201411E-3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25</v>
      </c>
      <c r="D578" s="45">
        <v>8</v>
      </c>
      <c r="E578" s="70">
        <f t="shared" si="152"/>
        <v>1.1742602160638797E-2</v>
      </c>
      <c r="F578" s="70">
        <f t="shared" si="153"/>
        <v>5.1314945477870426E-3</v>
      </c>
      <c r="G578" s="67">
        <f t="shared" si="154"/>
        <v>-0.68</v>
      </c>
      <c r="H578" s="68">
        <f t="shared" si="155"/>
        <v>-7.984969469234382E-3</v>
      </c>
    </row>
    <row r="579" spans="1:8" s="69" customFormat="1" ht="30" x14ac:dyDescent="0.2">
      <c r="A579" s="71"/>
      <c r="B579" s="66" t="s">
        <v>574</v>
      </c>
      <c r="C579" s="45">
        <v>538</v>
      </c>
      <c r="D579" s="45">
        <v>419</v>
      </c>
      <c r="E579" s="70">
        <f t="shared" si="152"/>
        <v>0.25270079849694693</v>
      </c>
      <c r="F579" s="70">
        <f t="shared" si="153"/>
        <v>0.2687620269403464</v>
      </c>
      <c r="G579" s="67">
        <f t="shared" si="154"/>
        <v>-0.22118959107806691</v>
      </c>
      <c r="H579" s="68">
        <f t="shared" si="155"/>
        <v>-5.5894786284640674E-2</v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427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407</v>
      </c>
      <c r="C8" s="40">
        <f>+C18+C71+C161+C329+C552</f>
        <v>2488</v>
      </c>
      <c r="D8" s="41">
        <f>+D18+D71+D161+D329+D552</f>
        <v>2499</v>
      </c>
      <c r="E8" s="42">
        <f>+C8/C$8</f>
        <v>1</v>
      </c>
      <c r="F8" s="42">
        <f>+D8/D$8</f>
        <v>1</v>
      </c>
      <c r="G8" s="42">
        <f>+(D8-C8)/C8</f>
        <v>4.4212218649517685E-3</v>
      </c>
      <c r="H8" s="42">
        <f>+E8*G8</f>
        <v>4.4212218649517685E-3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37</v>
      </c>
      <c r="D9" s="44">
        <f>+D18</f>
        <v>39</v>
      </c>
      <c r="E9" s="27">
        <f>C9/$C$8</f>
        <v>1.4871382636655949E-2</v>
      </c>
      <c r="F9" s="27">
        <f>D9/$D$8</f>
        <v>1.5606242496998799E-2</v>
      </c>
      <c r="G9" s="12">
        <f>+IF(OR(AND(D9=0),(C9=0)),"0",((D9-C9)/C9))</f>
        <v>5.4054054054054057E-2</v>
      </c>
      <c r="H9" s="11">
        <f>+IF(OR(AND(E9=""),(G9="")),"",E9*G9)</f>
        <v>8.0385852090032164E-4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707</v>
      </c>
      <c r="D10" s="44">
        <f>+D71</f>
        <v>595</v>
      </c>
      <c r="E10" s="27">
        <f>C10/$C$8</f>
        <v>0.28416398713826369</v>
      </c>
      <c r="F10" s="27">
        <f>D10/$D$8</f>
        <v>0.23809523809523808</v>
      </c>
      <c r="G10" s="12">
        <f>+IF(OR(AND(D10=0),(C10=0)),"0",((D10-C10)/C10))</f>
        <v>-0.15841584158415842</v>
      </c>
      <c r="H10" s="11">
        <f>+IF(OR(AND(E10=""),(G10="")),"",E10*G10)</f>
        <v>-4.5016077170418008E-2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374</v>
      </c>
      <c r="D11" s="44">
        <f>+D161</f>
        <v>304</v>
      </c>
      <c r="E11" s="27">
        <f>C11/$C$8</f>
        <v>0.15032154340836013</v>
      </c>
      <c r="F11" s="27">
        <f>D11/$D$8</f>
        <v>0.12164865946378552</v>
      </c>
      <c r="G11" s="12">
        <f>+IF(OR(AND(D11=0),(C11=0)),"0",((D11-C11)/C11))</f>
        <v>-0.18716577540106952</v>
      </c>
      <c r="H11" s="11">
        <f>+IF(OR(AND(E11=""),(G11="")),"",E11*G11)</f>
        <v>-2.8135048231511254E-2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1105</v>
      </c>
      <c r="D12" s="44">
        <f>+D329</f>
        <v>1039</v>
      </c>
      <c r="E12" s="27">
        <f>C12/$C$8</f>
        <v>0.44413183279742763</v>
      </c>
      <c r="F12" s="27">
        <f>D12/$D$8</f>
        <v>0.41576630652260904</v>
      </c>
      <c r="G12" s="12">
        <f>+IF(OR(AND(D12=0),(C12=0)),"0",((D12-C12)/C12))</f>
        <v>-5.972850678733032E-2</v>
      </c>
      <c r="H12" s="11">
        <f>+IF(OR(AND(E12=""),(G12="")),"",E12*G12)</f>
        <v>-2.652733118971061E-2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265</v>
      </c>
      <c r="D13" s="29">
        <f>+D552</f>
        <v>522</v>
      </c>
      <c r="E13" s="27">
        <f>C13/$C$8</f>
        <v>0.10651125401929261</v>
      </c>
      <c r="F13" s="27">
        <f>D13/$D$8</f>
        <v>0.20888355342136855</v>
      </c>
      <c r="G13" s="12">
        <f>+IF(OR(AND(D13=0),(C13=0)),"0",((D13-C13)/C13))</f>
        <v>0.96981132075471699</v>
      </c>
      <c r="H13" s="11">
        <f>+IF(OR(AND(E13=""),(G13="")),"",E13*G13)</f>
        <v>0.10329581993569133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37</v>
      </c>
      <c r="D18" s="41">
        <f>SUM(D19:D65)</f>
        <v>39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5.4054054054054057E-2</v>
      </c>
      <c r="H18" s="42">
        <f>+IF(OR(AND(E18=""),(G18="")),"",E18*G18)</f>
        <v>5.4054054054054057E-2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1</v>
      </c>
      <c r="E20" s="11" t="str">
        <f t="shared" ref="E20:E65" si="0">+IF(C20=0,"",C20/C$18)</f>
        <v/>
      </c>
      <c r="F20" s="11">
        <f t="shared" ref="F20:F65" si="1">+IF(D20=0,"",D20/D$18)</f>
        <v>2.564102564102564E-2</v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1</v>
      </c>
      <c r="E24" s="11" t="str">
        <f t="shared" si="0"/>
        <v/>
      </c>
      <c r="F24" s="11">
        <f t="shared" si="1"/>
        <v>2.564102564102564E-2</v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</v>
      </c>
      <c r="E26" s="11">
        <f t="shared" si="0"/>
        <v>2.7027027027027029E-2</v>
      </c>
      <c r="F26" s="11">
        <f t="shared" si="1"/>
        <v>2.564102564102564E-2</v>
      </c>
      <c r="G26" s="12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1</v>
      </c>
      <c r="D27" s="7">
        <v>4</v>
      </c>
      <c r="E27" s="11">
        <f t="shared" si="0"/>
        <v>2.7027027027027029E-2</v>
      </c>
      <c r="F27" s="11">
        <f t="shared" si="1"/>
        <v>0.10256410256410256</v>
      </c>
      <c r="G27" s="12">
        <f t="shared" si="2"/>
        <v>3</v>
      </c>
      <c r="H27" s="15">
        <f t="shared" si="3"/>
        <v>8.1081081081081086E-2</v>
      </c>
    </row>
    <row r="28" spans="1:8" ht="15" x14ac:dyDescent="0.2">
      <c r="B28" s="5" t="s">
        <v>3</v>
      </c>
      <c r="C28" s="7">
        <v>0</v>
      </c>
      <c r="D28" s="7">
        <v>1</v>
      </c>
      <c r="E28" s="11" t="str">
        <f t="shared" si="0"/>
        <v/>
      </c>
      <c r="F28" s="11">
        <f t="shared" si="1"/>
        <v>2.564102564102564E-2</v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3</v>
      </c>
      <c r="D29" s="7">
        <v>10</v>
      </c>
      <c r="E29" s="11">
        <f t="shared" si="0"/>
        <v>8.1081081081081086E-2</v>
      </c>
      <c r="F29" s="11">
        <f t="shared" si="1"/>
        <v>0.25641025641025639</v>
      </c>
      <c r="G29" s="12">
        <f t="shared" si="2"/>
        <v>2.3333333333333335</v>
      </c>
      <c r="H29" s="15">
        <f t="shared" si="3"/>
        <v>0.1891891891891892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5</v>
      </c>
      <c r="D35" s="7">
        <v>4</v>
      </c>
      <c r="E35" s="11">
        <f t="shared" si="0"/>
        <v>0.13513513513513514</v>
      </c>
      <c r="F35" s="11">
        <f t="shared" si="1"/>
        <v>0.10256410256410256</v>
      </c>
      <c r="G35" s="12">
        <f t="shared" si="2"/>
        <v>-0.2</v>
      </c>
      <c r="H35" s="15">
        <f t="shared" si="3"/>
        <v>-2.7027027027027029E-2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1</v>
      </c>
      <c r="E39" s="11" t="str">
        <f t="shared" si="0"/>
        <v/>
      </c>
      <c r="F39" s="11">
        <f t="shared" si="1"/>
        <v>2.564102564102564E-2</v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15</v>
      </c>
      <c r="D48" s="7">
        <v>2</v>
      </c>
      <c r="E48" s="11">
        <f t="shared" si="0"/>
        <v>0.40540540540540543</v>
      </c>
      <c r="F48" s="11">
        <f t="shared" si="1"/>
        <v>5.128205128205128E-2</v>
      </c>
      <c r="G48" s="12">
        <f t="shared" si="2"/>
        <v>-0.8666666666666667</v>
      </c>
      <c r="H48" s="15">
        <f t="shared" si="3"/>
        <v>-0.35135135135135137</v>
      </c>
    </row>
    <row r="49" spans="2:8" ht="15" x14ac:dyDescent="0.2">
      <c r="B49" s="5" t="s">
        <v>11</v>
      </c>
      <c r="C49" s="7">
        <v>3</v>
      </c>
      <c r="D49" s="7">
        <v>1</v>
      </c>
      <c r="E49" s="11">
        <f t="shared" si="0"/>
        <v>8.1081081081081086E-2</v>
      </c>
      <c r="F49" s="11">
        <f t="shared" si="1"/>
        <v>2.564102564102564E-2</v>
      </c>
      <c r="G49" s="12">
        <f t="shared" si="2"/>
        <v>-0.66666666666666663</v>
      </c>
      <c r="H49" s="15">
        <f t="shared" si="3"/>
        <v>-5.4054054054054057E-2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1" t="str">
        <f t="shared" si="0"/>
        <v/>
      </c>
      <c r="F51" s="11">
        <f t="shared" si="1"/>
        <v>2.564102564102564E-2</v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1</v>
      </c>
      <c r="E52" s="11" t="str">
        <f t="shared" si="0"/>
        <v/>
      </c>
      <c r="F52" s="11">
        <f t="shared" si="1"/>
        <v>2.564102564102564E-2</v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2</v>
      </c>
      <c r="E53" s="11" t="str">
        <f t="shared" si="0"/>
        <v/>
      </c>
      <c r="F53" s="11">
        <f t="shared" si="1"/>
        <v>5.128205128205128E-2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1</v>
      </c>
      <c r="D57" s="7">
        <v>1</v>
      </c>
      <c r="E57" s="11">
        <f t="shared" si="0"/>
        <v>2.7027027027027029E-2</v>
      </c>
      <c r="F57" s="11">
        <f t="shared" si="1"/>
        <v>2.564102564102564E-2</v>
      </c>
      <c r="G57" s="12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0</v>
      </c>
      <c r="D58" s="7">
        <v>1</v>
      </c>
      <c r="E58" s="11" t="str">
        <f t="shared" si="0"/>
        <v/>
      </c>
      <c r="F58" s="11">
        <f t="shared" si="1"/>
        <v>2.564102564102564E-2</v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5</v>
      </c>
      <c r="D60" s="7">
        <v>5</v>
      </c>
      <c r="E60" s="11">
        <f t="shared" si="0"/>
        <v>0.13513513513513514</v>
      </c>
      <c r="F60" s="11">
        <f t="shared" si="1"/>
        <v>0.12820512820512819</v>
      </c>
      <c r="G60" s="12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1</v>
      </c>
      <c r="D61" s="7">
        <v>0</v>
      </c>
      <c r="E61" s="11">
        <f t="shared" si="0"/>
        <v>2.7027027027027029E-2</v>
      </c>
      <c r="F61" s="11" t="str">
        <f t="shared" si="1"/>
        <v/>
      </c>
      <c r="G61" s="12" t="str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1</v>
      </c>
      <c r="E63" s="11">
        <f t="shared" si="0"/>
        <v>2.7027027027027029E-2</v>
      </c>
      <c r="F63" s="11">
        <f t="shared" si="1"/>
        <v>2.564102564102564E-2</v>
      </c>
      <c r="G63" s="12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1</v>
      </c>
      <c r="E64" s="11" t="str">
        <f t="shared" si="0"/>
        <v/>
      </c>
      <c r="F64" s="11">
        <f t="shared" si="1"/>
        <v>2.564102564102564E-2</v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1</v>
      </c>
      <c r="D65" s="7">
        <v>0</v>
      </c>
      <c r="E65" s="11">
        <f t="shared" si="0"/>
        <v>2.7027027027027029E-2</v>
      </c>
      <c r="F65" s="11" t="str">
        <f t="shared" si="1"/>
        <v/>
      </c>
      <c r="G65" s="12" t="str">
        <f t="shared" si="2"/>
        <v>0</v>
      </c>
      <c r="H65" s="15">
        <f t="shared" si="3"/>
        <v>0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707</v>
      </c>
      <c r="D71" s="41">
        <f>SUM(D72:D155)</f>
        <v>595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-0.15841584158415842</v>
      </c>
      <c r="H71" s="42">
        <f>+IF(OR(AND(E71=""),(G71="")),"",E71*G71)</f>
        <v>-0.15841584158415842</v>
      </c>
    </row>
    <row r="72" spans="1:8" ht="15" x14ac:dyDescent="0.2">
      <c r="B72" s="5" t="s">
        <v>472</v>
      </c>
      <c r="C72" s="7">
        <v>7</v>
      </c>
      <c r="D72" s="7">
        <v>7</v>
      </c>
      <c r="E72" s="13">
        <f>+IF(C72=0,"",C72/C$71)</f>
        <v>9.9009900990099011E-3</v>
      </c>
      <c r="F72" s="13">
        <f>+IF(D72=0,"",D72/D$71)</f>
        <v>1.1764705882352941E-2</v>
      </c>
      <c r="G72" s="12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8</v>
      </c>
      <c r="D73" s="7">
        <v>5</v>
      </c>
      <c r="E73" s="13">
        <f t="shared" ref="E73:E142" si="8">+IF(C73=0,"",C73/C$71)</f>
        <v>1.1315417256011316E-2</v>
      </c>
      <c r="F73" s="13">
        <f t="shared" ref="F73:F142" si="9">+IF(D73=0,"",D73/D$71)</f>
        <v>8.4033613445378148E-3</v>
      </c>
      <c r="G73" s="12">
        <f t="shared" ref="G73:G142" si="10">+IF(OR(AND(D73=0),(C73=0)),"0",((D73-C73)/C73))</f>
        <v>-0.375</v>
      </c>
      <c r="H73" s="15">
        <f t="shared" ref="H73:H142" si="11">+IF(OR(AND(E73=""),(G73="")),"",E73*G73)</f>
        <v>-4.2432814710042432E-3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2</v>
      </c>
      <c r="E74" s="70" t="str">
        <f t="shared" ref="E74" si="12">+IF(C74=0,"",C74/C$71)</f>
        <v/>
      </c>
      <c r="F74" s="70">
        <f t="shared" ref="F74" si="13">+IF(D74=0,"",D74/D$71)</f>
        <v>3.3613445378151263E-3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</v>
      </c>
      <c r="D75" s="45">
        <v>7</v>
      </c>
      <c r="E75" s="70">
        <f t="shared" si="8"/>
        <v>2.828854314002829E-3</v>
      </c>
      <c r="F75" s="70">
        <f t="shared" si="9"/>
        <v>1.1764705882352941E-2</v>
      </c>
      <c r="G75" s="67">
        <f t="shared" si="10"/>
        <v>2.5</v>
      </c>
      <c r="H75" s="68">
        <f t="shared" si="11"/>
        <v>7.0721357850070726E-3</v>
      </c>
    </row>
    <row r="76" spans="1:8" s="69" customFormat="1" ht="15" x14ac:dyDescent="0.2">
      <c r="A76" s="71"/>
      <c r="B76" s="66" t="s">
        <v>193</v>
      </c>
      <c r="C76" s="45">
        <v>27</v>
      </c>
      <c r="D76" s="45">
        <v>21</v>
      </c>
      <c r="E76" s="70">
        <f t="shared" si="8"/>
        <v>3.818953323903819E-2</v>
      </c>
      <c r="F76" s="70">
        <f t="shared" si="9"/>
        <v>3.5294117647058823E-2</v>
      </c>
      <c r="G76" s="67">
        <f t="shared" si="10"/>
        <v>-0.22222222222222221</v>
      </c>
      <c r="H76" s="68">
        <f t="shared" si="11"/>
        <v>-8.4865629420084864E-3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3</v>
      </c>
      <c r="E77" s="70" t="str">
        <f t="shared" si="8"/>
        <v/>
      </c>
      <c r="F77" s="70">
        <f t="shared" si="9"/>
        <v>5.0420168067226894E-3</v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3</v>
      </c>
      <c r="D78" s="45">
        <v>2</v>
      </c>
      <c r="E78" s="70">
        <f t="shared" ref="E78" si="16">+IF(C78=0,"",C78/C$71)</f>
        <v>4.2432814710042432E-3</v>
      </c>
      <c r="F78" s="70">
        <f t="shared" ref="F78" si="17">+IF(D78=0,"",D78/D$71)</f>
        <v>3.3613445378151263E-3</v>
      </c>
      <c r="G78" s="67">
        <f t="shared" ref="G78" si="18">+IF(OR(AND(D78=0),(C78=0)),"0",((D78-C78)/C78))</f>
        <v>-0.33333333333333331</v>
      </c>
      <c r="H78" s="68">
        <f t="shared" ref="H78" si="19">+IF(OR(AND(E78=""),(G78="")),"",E78*G78)</f>
        <v>-1.4144271570014143E-3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2</v>
      </c>
      <c r="D80" s="45">
        <v>1</v>
      </c>
      <c r="E80" s="70">
        <f t="shared" si="8"/>
        <v>2.828854314002829E-3</v>
      </c>
      <c r="F80" s="70">
        <f t="shared" si="9"/>
        <v>1.6806722689075631E-3</v>
      </c>
      <c r="G80" s="67">
        <f t="shared" si="10"/>
        <v>-0.5</v>
      </c>
      <c r="H80" s="68">
        <f t="shared" si="11"/>
        <v>-1.4144271570014145E-3</v>
      </c>
    </row>
    <row r="81" spans="1:8" s="69" customFormat="1" ht="15" x14ac:dyDescent="0.2">
      <c r="A81" s="71"/>
      <c r="B81" s="66" t="s">
        <v>473</v>
      </c>
      <c r="C81" s="45">
        <v>4</v>
      </c>
      <c r="D81" s="45">
        <v>1</v>
      </c>
      <c r="E81" s="70">
        <f t="shared" si="8"/>
        <v>5.6577086280056579E-3</v>
      </c>
      <c r="F81" s="70">
        <f t="shared" si="9"/>
        <v>1.6806722689075631E-3</v>
      </c>
      <c r="G81" s="67">
        <f t="shared" si="10"/>
        <v>-0.75</v>
      </c>
      <c r="H81" s="68">
        <f t="shared" si="11"/>
        <v>-4.2432814710042432E-3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5</v>
      </c>
      <c r="D83" s="45">
        <v>1</v>
      </c>
      <c r="E83" s="70">
        <f t="shared" si="8"/>
        <v>7.0721357850070717E-3</v>
      </c>
      <c r="F83" s="70">
        <f t="shared" si="9"/>
        <v>1.6806722689075631E-3</v>
      </c>
      <c r="G83" s="67">
        <f t="shared" si="10"/>
        <v>-0.8</v>
      </c>
      <c r="H83" s="68">
        <f t="shared" si="11"/>
        <v>-5.6577086280056579E-3</v>
      </c>
    </row>
    <row r="84" spans="1:8" s="69" customFormat="1" ht="15" x14ac:dyDescent="0.2">
      <c r="A84" s="71"/>
      <c r="B84" s="66" t="s">
        <v>22</v>
      </c>
      <c r="C84" s="45">
        <v>1</v>
      </c>
      <c r="D84" s="45">
        <v>0</v>
      </c>
      <c r="E84" s="70">
        <f t="shared" si="8"/>
        <v>1.4144271570014145E-3</v>
      </c>
      <c r="F84" s="70" t="str">
        <f t="shared" si="9"/>
        <v/>
      </c>
      <c r="G84" s="67" t="str">
        <f t="shared" si="10"/>
        <v>0</v>
      </c>
      <c r="H84" s="68">
        <f t="shared" si="11"/>
        <v>0</v>
      </c>
    </row>
    <row r="85" spans="1:8" s="69" customFormat="1" ht="15" x14ac:dyDescent="0.2">
      <c r="A85" s="71"/>
      <c r="B85" s="66" t="s">
        <v>198</v>
      </c>
      <c r="C85" s="45">
        <v>1</v>
      </c>
      <c r="D85" s="45">
        <v>2</v>
      </c>
      <c r="E85" s="70">
        <f t="shared" si="8"/>
        <v>1.4144271570014145E-3</v>
      </c>
      <c r="F85" s="70">
        <f t="shared" si="9"/>
        <v>3.3613445378151263E-3</v>
      </c>
      <c r="G85" s="67">
        <f t="shared" si="10"/>
        <v>1</v>
      </c>
      <c r="H85" s="68">
        <f t="shared" si="11"/>
        <v>1.4144271570014145E-3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7</v>
      </c>
      <c r="E86" s="70" t="str">
        <f t="shared" ref="E86" si="20">+IF(C86=0,"",C86/C$71)</f>
        <v/>
      </c>
      <c r="F86" s="70">
        <f t="shared" ref="F86" si="21">+IF(D86=0,"",D86/D$71)</f>
        <v>1.1764705882352941E-2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42</v>
      </c>
      <c r="D87" s="7">
        <v>46</v>
      </c>
      <c r="E87" s="13">
        <f t="shared" si="8"/>
        <v>5.9405940594059403E-2</v>
      </c>
      <c r="F87" s="13">
        <f t="shared" si="9"/>
        <v>7.7310924369747902E-2</v>
      </c>
      <c r="G87" s="12">
        <f t="shared" si="10"/>
        <v>9.5238095238095233E-2</v>
      </c>
      <c r="H87" s="15">
        <f t="shared" si="11"/>
        <v>5.657708628005657E-3</v>
      </c>
    </row>
    <row r="88" spans="1:8" ht="15" x14ac:dyDescent="0.2">
      <c r="B88" s="5" t="s">
        <v>200</v>
      </c>
      <c r="C88" s="7">
        <v>4</v>
      </c>
      <c r="D88" s="7">
        <v>3</v>
      </c>
      <c r="E88" s="13">
        <f t="shared" si="8"/>
        <v>5.6577086280056579E-3</v>
      </c>
      <c r="F88" s="13">
        <f t="shared" si="9"/>
        <v>5.0420168067226894E-3</v>
      </c>
      <c r="G88" s="12">
        <f t="shared" si="10"/>
        <v>-0.25</v>
      </c>
      <c r="H88" s="15">
        <f t="shared" si="11"/>
        <v>-1.4144271570014145E-3</v>
      </c>
    </row>
    <row r="89" spans="1:8" ht="15" x14ac:dyDescent="0.2">
      <c r="B89" s="5" t="s">
        <v>26</v>
      </c>
      <c r="C89" s="7">
        <v>0</v>
      </c>
      <c r="D89" s="7">
        <v>3</v>
      </c>
      <c r="E89" s="13" t="str">
        <f t="shared" si="8"/>
        <v/>
      </c>
      <c r="F89" s="13">
        <f t="shared" si="9"/>
        <v>5.0420168067226894E-3</v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11</v>
      </c>
      <c r="D90" s="7">
        <v>0</v>
      </c>
      <c r="E90" s="13">
        <f t="shared" si="8"/>
        <v>1.5558698727015558E-2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2</v>
      </c>
      <c r="D91" s="7">
        <v>1</v>
      </c>
      <c r="E91" s="13">
        <f t="shared" si="8"/>
        <v>2.828854314002829E-3</v>
      </c>
      <c r="F91" s="13">
        <f t="shared" si="9"/>
        <v>1.6806722689075631E-3</v>
      </c>
      <c r="G91" s="12">
        <f t="shared" si="10"/>
        <v>-0.5</v>
      </c>
      <c r="H91" s="15">
        <f t="shared" si="11"/>
        <v>-1.4144271570014145E-3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5</v>
      </c>
      <c r="D94" s="45">
        <v>11</v>
      </c>
      <c r="E94" s="70">
        <f t="shared" si="8"/>
        <v>7.0721357850070717E-3</v>
      </c>
      <c r="F94" s="70">
        <f t="shared" si="9"/>
        <v>1.8487394957983194E-2</v>
      </c>
      <c r="G94" s="67">
        <f t="shared" si="10"/>
        <v>1.2</v>
      </c>
      <c r="H94" s="68">
        <f t="shared" si="11"/>
        <v>8.4865629420084864E-3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2</v>
      </c>
      <c r="D96" s="45">
        <v>0</v>
      </c>
      <c r="E96" s="70">
        <f t="shared" si="8"/>
        <v>2.828854314002829E-3</v>
      </c>
      <c r="F96" s="70" t="str">
        <f t="shared" si="9"/>
        <v/>
      </c>
      <c r="G96" s="67" t="str">
        <f t="shared" si="10"/>
        <v>0</v>
      </c>
      <c r="H96" s="68">
        <f t="shared" si="11"/>
        <v>0</v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0</v>
      </c>
      <c r="D98" s="45">
        <v>5</v>
      </c>
      <c r="E98" s="70" t="str">
        <f t="shared" si="8"/>
        <v/>
      </c>
      <c r="F98" s="70">
        <f t="shared" si="9"/>
        <v>8.4033613445378148E-3</v>
      </c>
      <c r="G98" s="67" t="str">
        <f t="shared" si="10"/>
        <v>0</v>
      </c>
      <c r="H98" s="68" t="str">
        <f t="shared" si="11"/>
        <v/>
      </c>
    </row>
    <row r="99" spans="1:8" s="69" customFormat="1" ht="15" x14ac:dyDescent="0.2">
      <c r="A99" s="71"/>
      <c r="B99" s="66" t="s">
        <v>475</v>
      </c>
      <c r="C99" s="45">
        <v>10</v>
      </c>
      <c r="D99" s="45">
        <v>3</v>
      </c>
      <c r="E99" s="70">
        <f t="shared" si="8"/>
        <v>1.4144271570014143E-2</v>
      </c>
      <c r="F99" s="70">
        <f t="shared" si="9"/>
        <v>5.0420168067226894E-3</v>
      </c>
      <c r="G99" s="67">
        <f t="shared" si="10"/>
        <v>-0.7</v>
      </c>
      <c r="H99" s="68">
        <f t="shared" si="11"/>
        <v>-9.9009900990098994E-3</v>
      </c>
    </row>
    <row r="100" spans="1:8" s="69" customFormat="1" ht="15" x14ac:dyDescent="0.2">
      <c r="A100" s="71"/>
      <c r="B100" s="66" t="s">
        <v>23</v>
      </c>
      <c r="C100" s="45">
        <v>18</v>
      </c>
      <c r="D100" s="45">
        <v>14</v>
      </c>
      <c r="E100" s="70">
        <f t="shared" si="8"/>
        <v>2.5459688826025461E-2</v>
      </c>
      <c r="F100" s="70">
        <f t="shared" si="9"/>
        <v>2.3529411764705882E-2</v>
      </c>
      <c r="G100" s="67">
        <f t="shared" si="10"/>
        <v>-0.22222222222222221</v>
      </c>
      <c r="H100" s="68">
        <f t="shared" si="11"/>
        <v>-5.6577086280056579E-3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2</v>
      </c>
      <c r="D107" s="7">
        <v>0</v>
      </c>
      <c r="E107" s="13">
        <f t="shared" si="8"/>
        <v>2.828854314002829E-3</v>
      </c>
      <c r="F107" s="13" t="str">
        <f t="shared" si="9"/>
        <v/>
      </c>
      <c r="G107" s="12" t="str">
        <f t="shared" si="10"/>
        <v>0</v>
      </c>
      <c r="H107" s="15">
        <f t="shared" si="11"/>
        <v>0</v>
      </c>
    </row>
    <row r="108" spans="1:8" ht="15" x14ac:dyDescent="0.2">
      <c r="B108" s="5" t="s">
        <v>210</v>
      </c>
      <c r="C108" s="7">
        <v>1</v>
      </c>
      <c r="D108" s="7">
        <v>0</v>
      </c>
      <c r="E108" s="13">
        <f t="shared" si="8"/>
        <v>1.4144271570014145E-3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1</v>
      </c>
      <c r="D109" s="7">
        <v>2</v>
      </c>
      <c r="E109" s="13">
        <f t="shared" si="8"/>
        <v>1.4144271570014145E-3</v>
      </c>
      <c r="F109" s="13">
        <f t="shared" si="9"/>
        <v>3.3613445378151263E-3</v>
      </c>
      <c r="G109" s="12">
        <f t="shared" si="10"/>
        <v>1</v>
      </c>
      <c r="H109" s="15">
        <f t="shared" si="11"/>
        <v>1.4144271570014145E-3</v>
      </c>
    </row>
    <row r="110" spans="1:8" ht="15" x14ac:dyDescent="0.2">
      <c r="B110" s="5" t="s">
        <v>212</v>
      </c>
      <c r="C110" s="7">
        <v>2</v>
      </c>
      <c r="D110" s="7">
        <v>1</v>
      </c>
      <c r="E110" s="13">
        <f t="shared" si="8"/>
        <v>2.828854314002829E-3</v>
      </c>
      <c r="F110" s="13">
        <f t="shared" si="9"/>
        <v>1.6806722689075631E-3</v>
      </c>
      <c r="G110" s="12">
        <f t="shared" si="10"/>
        <v>-0.5</v>
      </c>
      <c r="H110" s="15">
        <f t="shared" si="11"/>
        <v>-1.4144271570014145E-3</v>
      </c>
    </row>
    <row r="111" spans="1:8" ht="15" x14ac:dyDescent="0.2">
      <c r="B111" s="5" t="s">
        <v>32</v>
      </c>
      <c r="C111" s="7">
        <v>1</v>
      </c>
      <c r="D111" s="7">
        <v>1</v>
      </c>
      <c r="E111" s="13">
        <f t="shared" si="8"/>
        <v>1.4144271570014145E-3</v>
      </c>
      <c r="F111" s="13">
        <f t="shared" si="9"/>
        <v>1.6806722689075631E-3</v>
      </c>
      <c r="G111" s="12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1</v>
      </c>
      <c r="D112" s="7">
        <v>0</v>
      </c>
      <c r="E112" s="13">
        <f t="shared" si="8"/>
        <v>1.4144271570014145E-3</v>
      </c>
      <c r="F112" s="13" t="str">
        <f t="shared" si="9"/>
        <v/>
      </c>
      <c r="G112" s="12" t="str">
        <f t="shared" si="10"/>
        <v>0</v>
      </c>
      <c r="H112" s="15">
        <f t="shared" si="11"/>
        <v>0</v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3</v>
      </c>
      <c r="D115" s="7">
        <v>1</v>
      </c>
      <c r="E115" s="13">
        <f t="shared" si="8"/>
        <v>4.2432814710042432E-3</v>
      </c>
      <c r="F115" s="13">
        <f t="shared" si="9"/>
        <v>1.6806722689075631E-3</v>
      </c>
      <c r="G115" s="12">
        <f t="shared" si="10"/>
        <v>-0.66666666666666663</v>
      </c>
      <c r="H115" s="15">
        <f t="shared" si="11"/>
        <v>-2.8288543140028285E-3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1.4144271570014145E-3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3</v>
      </c>
      <c r="D119" s="7">
        <v>5</v>
      </c>
      <c r="E119" s="13">
        <f t="shared" si="8"/>
        <v>4.2432814710042432E-3</v>
      </c>
      <c r="F119" s="13">
        <f t="shared" si="9"/>
        <v>8.4033613445378148E-3</v>
      </c>
      <c r="G119" s="12">
        <f t="shared" si="10"/>
        <v>0.66666666666666663</v>
      </c>
      <c r="H119" s="15">
        <f t="shared" si="11"/>
        <v>2.8288543140028285E-3</v>
      </c>
    </row>
    <row r="120" spans="2:8" ht="15" x14ac:dyDescent="0.2">
      <c r="B120" s="5" t="s">
        <v>216</v>
      </c>
      <c r="C120" s="7">
        <v>14</v>
      </c>
      <c r="D120" s="7">
        <v>3</v>
      </c>
      <c r="E120" s="13">
        <f t="shared" si="8"/>
        <v>1.9801980198019802E-2</v>
      </c>
      <c r="F120" s="13">
        <f t="shared" si="9"/>
        <v>5.0420168067226894E-3</v>
      </c>
      <c r="G120" s="12">
        <f t="shared" si="10"/>
        <v>-0.7857142857142857</v>
      </c>
      <c r="H120" s="15">
        <f t="shared" si="11"/>
        <v>-1.5558698727015558E-2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20</v>
      </c>
      <c r="D122" s="7">
        <v>15</v>
      </c>
      <c r="E122" s="13">
        <f t="shared" si="8"/>
        <v>2.8288543140028287E-2</v>
      </c>
      <c r="F122" s="13">
        <f t="shared" si="9"/>
        <v>2.5210084033613446E-2</v>
      </c>
      <c r="G122" s="12">
        <f t="shared" si="10"/>
        <v>-0.25</v>
      </c>
      <c r="H122" s="15">
        <f t="shared" si="11"/>
        <v>-7.0721357850070717E-3</v>
      </c>
    </row>
    <row r="123" spans="2:8" ht="15" x14ac:dyDescent="0.2">
      <c r="B123" s="5" t="s">
        <v>217</v>
      </c>
      <c r="C123" s="7">
        <v>0</v>
      </c>
      <c r="D123" s="7">
        <v>0</v>
      </c>
      <c r="E123" s="13" t="str">
        <f t="shared" si="8"/>
        <v/>
      </c>
      <c r="F123" s="13" t="str">
        <f t="shared" si="9"/>
        <v/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387</v>
      </c>
      <c r="D125" s="7">
        <v>343</v>
      </c>
      <c r="E125" s="13">
        <f t="shared" si="8"/>
        <v>0.54738330975954741</v>
      </c>
      <c r="F125" s="13">
        <f t="shared" si="9"/>
        <v>0.57647058823529407</v>
      </c>
      <c r="G125" s="12">
        <f t="shared" si="10"/>
        <v>-0.11369509043927649</v>
      </c>
      <c r="H125" s="15">
        <f t="shared" si="11"/>
        <v>-6.223479490806224E-2</v>
      </c>
    </row>
    <row r="126" spans="2:8" ht="15" x14ac:dyDescent="0.2">
      <c r="B126" s="5" t="s">
        <v>218</v>
      </c>
      <c r="C126" s="7">
        <v>7</v>
      </c>
      <c r="D126" s="7">
        <v>7</v>
      </c>
      <c r="E126" s="13">
        <f t="shared" si="8"/>
        <v>9.9009900990099011E-3</v>
      </c>
      <c r="F126" s="13">
        <f t="shared" si="9"/>
        <v>1.1764705882352941E-2</v>
      </c>
      <c r="G126" s="12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1</v>
      </c>
      <c r="D128" s="7">
        <v>9</v>
      </c>
      <c r="E128" s="13">
        <f t="shared" si="8"/>
        <v>1.4144271570014145E-3</v>
      </c>
      <c r="F128" s="13">
        <f t="shared" si="9"/>
        <v>1.5126050420168067E-2</v>
      </c>
      <c r="G128" s="12">
        <f t="shared" si="10"/>
        <v>8</v>
      </c>
      <c r="H128" s="15">
        <f t="shared" si="11"/>
        <v>1.1315417256011316E-2</v>
      </c>
    </row>
    <row r="129" spans="1:8" ht="15" x14ac:dyDescent="0.2">
      <c r="B129" s="5" t="s">
        <v>37</v>
      </c>
      <c r="C129" s="7">
        <v>0</v>
      </c>
      <c r="D129" s="7">
        <v>5</v>
      </c>
      <c r="E129" s="13" t="str">
        <f t="shared" si="8"/>
        <v/>
      </c>
      <c r="F129" s="13">
        <f t="shared" si="9"/>
        <v>8.4033613445378148E-3</v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24</v>
      </c>
      <c r="D131" s="7">
        <v>34</v>
      </c>
      <c r="E131" s="13">
        <f t="shared" si="8"/>
        <v>3.3946251768033946E-2</v>
      </c>
      <c r="F131" s="13">
        <f t="shared" si="9"/>
        <v>5.7142857142857141E-2</v>
      </c>
      <c r="G131" s="12">
        <f t="shared" si="10"/>
        <v>0.41666666666666669</v>
      </c>
      <c r="H131" s="15">
        <f t="shared" si="11"/>
        <v>1.4144271570014145E-2</v>
      </c>
    </row>
    <row r="132" spans="1:8" ht="15" x14ac:dyDescent="0.2">
      <c r="B132" s="5" t="s">
        <v>34</v>
      </c>
      <c r="C132" s="7">
        <v>2</v>
      </c>
      <c r="D132" s="7">
        <v>2</v>
      </c>
      <c r="E132" s="13">
        <f t="shared" si="8"/>
        <v>2.828854314002829E-3</v>
      </c>
      <c r="F132" s="13">
        <f t="shared" si="9"/>
        <v>3.3613445378151263E-3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1</v>
      </c>
      <c r="D133" s="7">
        <v>0</v>
      </c>
      <c r="E133" s="13">
        <f t="shared" si="8"/>
        <v>1.4144271570014145E-3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4</v>
      </c>
      <c r="D135" s="7">
        <v>0</v>
      </c>
      <c r="E135" s="13">
        <f t="shared" si="8"/>
        <v>5.6577086280056579E-3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1</v>
      </c>
      <c r="D137" s="7">
        <v>1</v>
      </c>
      <c r="E137" s="13">
        <f t="shared" si="8"/>
        <v>1.4144271570014145E-3</v>
      </c>
      <c r="F137" s="13">
        <f t="shared" si="9"/>
        <v>1.6806722689075631E-3</v>
      </c>
      <c r="G137" s="12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21</v>
      </c>
      <c r="D138" s="7">
        <v>0</v>
      </c>
      <c r="E138" s="13">
        <f t="shared" si="8"/>
        <v>2.9702970297029702E-2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0</v>
      </c>
      <c r="D139" s="7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0</v>
      </c>
      <c r="D140" s="7">
        <v>2</v>
      </c>
      <c r="E140" s="13" t="str">
        <f t="shared" si="8"/>
        <v/>
      </c>
      <c r="F140" s="13">
        <f t="shared" si="9"/>
        <v>3.3613445378151263E-3</v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1</v>
      </c>
      <c r="D143" s="7">
        <v>0</v>
      </c>
      <c r="E143" s="13">
        <f t="shared" ref="E143:E151" si="36">+IF(C143=0,"",C143/C$71)</f>
        <v>1.4144271570014145E-3</v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>
        <f t="shared" ref="H143:H151" si="39">+IF(OR(AND(E143=""),(G143="")),"",E143*G143)</f>
        <v>0</v>
      </c>
    </row>
    <row r="144" spans="1:8" ht="15" x14ac:dyDescent="0.2">
      <c r="B144" s="5" t="s">
        <v>39</v>
      </c>
      <c r="C144" s="7">
        <v>1</v>
      </c>
      <c r="D144" s="7">
        <v>1</v>
      </c>
      <c r="E144" s="13">
        <f t="shared" si="36"/>
        <v>1.4144271570014145E-3</v>
      </c>
      <c r="F144" s="13">
        <f t="shared" si="37"/>
        <v>1.6806722689075631E-3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9</v>
      </c>
      <c r="D146" s="7">
        <v>0</v>
      </c>
      <c r="E146" s="13">
        <f t="shared" si="36"/>
        <v>1.272984441301273E-2</v>
      </c>
      <c r="F146" s="13" t="str">
        <f t="shared" si="37"/>
        <v/>
      </c>
      <c r="G146" s="12" t="str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1</v>
      </c>
      <c r="E147" s="13" t="str">
        <f t="shared" si="36"/>
        <v/>
      </c>
      <c r="F147" s="13">
        <f t="shared" si="37"/>
        <v>1.6806722689075631E-3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44</v>
      </c>
      <c r="D148" s="7">
        <v>2</v>
      </c>
      <c r="E148" s="13">
        <f t="shared" si="36"/>
        <v>6.2234794908062233E-2</v>
      </c>
      <c r="F148" s="13">
        <f t="shared" si="37"/>
        <v>3.3613445378151263E-3</v>
      </c>
      <c r="G148" s="12">
        <f t="shared" si="38"/>
        <v>-0.95454545454545459</v>
      </c>
      <c r="H148" s="15">
        <f t="shared" si="39"/>
        <v>-5.9405940594059403E-2</v>
      </c>
    </row>
    <row r="149" spans="1:8" ht="15" x14ac:dyDescent="0.2">
      <c r="B149" s="5" t="s">
        <v>45</v>
      </c>
      <c r="C149" s="7">
        <v>1</v>
      </c>
      <c r="D149" s="7">
        <v>15</v>
      </c>
      <c r="E149" s="13">
        <f t="shared" si="36"/>
        <v>1.4144271570014145E-3</v>
      </c>
      <c r="F149" s="13">
        <f t="shared" si="37"/>
        <v>2.5210084033613446E-2</v>
      </c>
      <c r="G149" s="12">
        <f t="shared" si="38"/>
        <v>14</v>
      </c>
      <c r="H149" s="15">
        <f t="shared" si="39"/>
        <v>1.9801980198019802E-2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374</v>
      </c>
      <c r="D161" s="41">
        <f>SUM(D162:D323)</f>
        <v>304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-0.18716577540106952</v>
      </c>
      <c r="H161" s="42">
        <f>+IF(OR(AND(E161=""),(G161="")),"",E161*G161)</f>
        <v>-0.18716577540106952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4</v>
      </c>
      <c r="E162" s="70">
        <f>+IF(C162=0,"",C162/C$161)</f>
        <v>8.0213903743315516E-3</v>
      </c>
      <c r="F162" s="70">
        <f>+IF(D162=0,"",D162/D$161)</f>
        <v>1.3157894736842105E-2</v>
      </c>
      <c r="G162" s="67">
        <f>+IF(OR(AND(D162=0),(C162=0)),"0",((D162-C162)/C162))</f>
        <v>0.33333333333333331</v>
      </c>
      <c r="H162" s="68">
        <f>+IF(OR(AND(E162=""),(G162="")),"",E162*G162)</f>
        <v>2.6737967914438505E-3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1</v>
      </c>
      <c r="E163" s="70" t="str">
        <f t="shared" ref="E163:E232" si="44">+IF(C163=0,"",C163/C$161)</f>
        <v/>
      </c>
      <c r="F163" s="70">
        <f t="shared" ref="F163:F232" si="45">+IF(D163=0,"",D163/D$161)</f>
        <v>3.2894736842105261E-3</v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8</v>
      </c>
      <c r="E164" s="70" t="str">
        <f t="shared" si="44"/>
        <v/>
      </c>
      <c r="F164" s="70">
        <f t="shared" si="45"/>
        <v>2.6315789473684209E-2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11</v>
      </c>
      <c r="D166" s="45">
        <v>2</v>
      </c>
      <c r="E166" s="70">
        <f t="shared" si="44"/>
        <v>2.9411764705882353E-2</v>
      </c>
      <c r="F166" s="70">
        <f t="shared" si="45"/>
        <v>6.5789473684210523E-3</v>
      </c>
      <c r="G166" s="67">
        <f t="shared" si="46"/>
        <v>-0.81818181818181823</v>
      </c>
      <c r="H166" s="68">
        <f t="shared" si="47"/>
        <v>-2.4064171122994655E-2</v>
      </c>
    </row>
    <row r="167" spans="1:8" s="69" customFormat="1" ht="15" x14ac:dyDescent="0.2">
      <c r="A167" s="71"/>
      <c r="B167" s="72" t="s">
        <v>49</v>
      </c>
      <c r="C167" s="45">
        <v>13</v>
      </c>
      <c r="D167" s="45">
        <v>32</v>
      </c>
      <c r="E167" s="70">
        <f t="shared" si="44"/>
        <v>3.4759358288770054E-2</v>
      </c>
      <c r="F167" s="70">
        <f t="shared" si="45"/>
        <v>0.10526315789473684</v>
      </c>
      <c r="G167" s="67">
        <f t="shared" si="46"/>
        <v>1.4615384615384615</v>
      </c>
      <c r="H167" s="68">
        <f t="shared" si="47"/>
        <v>5.080213903743315E-2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5</v>
      </c>
      <c r="D169" s="45">
        <v>2</v>
      </c>
      <c r="E169" s="70">
        <f t="shared" si="44"/>
        <v>1.3368983957219251E-2</v>
      </c>
      <c r="F169" s="70">
        <f t="shared" si="45"/>
        <v>6.5789473684210523E-3</v>
      </c>
      <c r="G169" s="67">
        <f t="shared" si="46"/>
        <v>-0.6</v>
      </c>
      <c r="H169" s="68">
        <f t="shared" si="47"/>
        <v>-8.0213903743315499E-3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7</v>
      </c>
      <c r="D174" s="45">
        <v>0</v>
      </c>
      <c r="E174" s="70">
        <f t="shared" si="44"/>
        <v>1.871657754010695E-2</v>
      </c>
      <c r="F174" s="70" t="str">
        <f t="shared" si="45"/>
        <v/>
      </c>
      <c r="G174" s="67" t="str">
        <f t="shared" si="46"/>
        <v>0</v>
      </c>
      <c r="H174" s="68">
        <f t="shared" si="47"/>
        <v>0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</v>
      </c>
      <c r="D176" s="45">
        <v>5</v>
      </c>
      <c r="E176" s="70">
        <f t="shared" si="44"/>
        <v>2.6737967914438501E-3</v>
      </c>
      <c r="F176" s="70">
        <f t="shared" si="45"/>
        <v>1.6447368421052631E-2</v>
      </c>
      <c r="G176" s="67">
        <f t="shared" si="46"/>
        <v>4</v>
      </c>
      <c r="H176" s="68">
        <f t="shared" si="47"/>
        <v>1.06951871657754E-2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1</v>
      </c>
      <c r="E177" s="70" t="str">
        <f t="shared" si="44"/>
        <v/>
      </c>
      <c r="F177" s="70">
        <f t="shared" si="45"/>
        <v>3.2894736842105261E-3</v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2</v>
      </c>
      <c r="D182" s="45">
        <v>0</v>
      </c>
      <c r="E182" s="70">
        <f t="shared" si="44"/>
        <v>5.3475935828877002E-3</v>
      </c>
      <c r="F182" s="70" t="str">
        <f t="shared" si="45"/>
        <v/>
      </c>
      <c r="G182" s="67" t="str">
        <f t="shared" si="46"/>
        <v>0</v>
      </c>
      <c r="H182" s="68">
        <f t="shared" si="47"/>
        <v>0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13</v>
      </c>
      <c r="D186" s="45">
        <v>0</v>
      </c>
      <c r="E186" s="70">
        <f t="shared" si="44"/>
        <v>3.4759358288770054E-2</v>
      </c>
      <c r="F186" s="70" t="str">
        <f t="shared" si="45"/>
        <v/>
      </c>
      <c r="G186" s="67" t="str">
        <f t="shared" si="46"/>
        <v>0</v>
      </c>
      <c r="H186" s="68">
        <f t="shared" si="47"/>
        <v>0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3.2894736842105261E-3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9</v>
      </c>
      <c r="D188" s="45">
        <v>6</v>
      </c>
      <c r="E188" s="70">
        <f t="shared" si="44"/>
        <v>2.4064171122994651E-2</v>
      </c>
      <c r="F188" s="70">
        <f t="shared" si="45"/>
        <v>1.9736842105263157E-2</v>
      </c>
      <c r="G188" s="67">
        <f t="shared" si="46"/>
        <v>-0.33333333333333331</v>
      </c>
      <c r="H188" s="68">
        <f t="shared" si="47"/>
        <v>-8.0213903743315499E-3</v>
      </c>
    </row>
    <row r="189" spans="1:8" s="69" customFormat="1" ht="15" x14ac:dyDescent="0.2">
      <c r="A189" s="71"/>
      <c r="B189" s="72" t="s">
        <v>237</v>
      </c>
      <c r="C189" s="45">
        <v>6</v>
      </c>
      <c r="D189" s="45">
        <v>0</v>
      </c>
      <c r="E189" s="70">
        <f t="shared" si="44"/>
        <v>1.6042780748663103E-2</v>
      </c>
      <c r="F189" s="70" t="str">
        <f t="shared" si="45"/>
        <v/>
      </c>
      <c r="G189" s="67" t="str">
        <f t="shared" si="46"/>
        <v>0</v>
      </c>
      <c r="H189" s="68">
        <f t="shared" si="47"/>
        <v>0</v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8</v>
      </c>
      <c r="D191" s="45">
        <v>42</v>
      </c>
      <c r="E191" s="70">
        <f t="shared" si="44"/>
        <v>2.1390374331550801E-2</v>
      </c>
      <c r="F191" s="70">
        <f t="shared" si="45"/>
        <v>0.13815789473684212</v>
      </c>
      <c r="G191" s="67">
        <f t="shared" si="46"/>
        <v>4.25</v>
      </c>
      <c r="H191" s="68">
        <f t="shared" si="47"/>
        <v>9.0909090909090898E-2</v>
      </c>
    </row>
    <row r="192" spans="1:8" s="69" customFormat="1" ht="15" x14ac:dyDescent="0.2">
      <c r="A192" s="71"/>
      <c r="B192" s="72" t="s">
        <v>489</v>
      </c>
      <c r="C192" s="45">
        <v>16</v>
      </c>
      <c r="D192" s="45">
        <v>9</v>
      </c>
      <c r="E192" s="70">
        <f t="shared" si="44"/>
        <v>4.2780748663101602E-2</v>
      </c>
      <c r="F192" s="70">
        <f t="shared" si="45"/>
        <v>2.9605263157894735E-2</v>
      </c>
      <c r="G192" s="67">
        <f t="shared" si="46"/>
        <v>-0.4375</v>
      </c>
      <c r="H192" s="68">
        <f t="shared" si="47"/>
        <v>-1.871657754010695E-2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</v>
      </c>
      <c r="E195" s="70" t="str">
        <f t="shared" ref="E195" si="60">+IF(C195=0,"",C195/C$161)</f>
        <v/>
      </c>
      <c r="F195" s="70">
        <f t="shared" ref="F195" si="61">+IF(D195=0,"",D195/D$161)</f>
        <v>3.2894736842105261E-3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1</v>
      </c>
      <c r="E197" s="70" t="str">
        <f t="shared" si="44"/>
        <v/>
      </c>
      <c r="F197" s="70">
        <f t="shared" si="45"/>
        <v>3.2894736842105261E-3</v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16</v>
      </c>
      <c r="D198" s="45">
        <v>1</v>
      </c>
      <c r="E198" s="70">
        <f t="shared" si="44"/>
        <v>4.2780748663101602E-2</v>
      </c>
      <c r="F198" s="70">
        <f t="shared" si="45"/>
        <v>3.2894736842105261E-3</v>
      </c>
      <c r="G198" s="67">
        <f t="shared" si="46"/>
        <v>-0.9375</v>
      </c>
      <c r="H198" s="68">
        <f t="shared" si="47"/>
        <v>-4.0106951871657755E-2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77</v>
      </c>
      <c r="D201" s="45">
        <v>9</v>
      </c>
      <c r="E201" s="70">
        <f t="shared" si="44"/>
        <v>0.20588235294117646</v>
      </c>
      <c r="F201" s="70">
        <f t="shared" si="45"/>
        <v>2.9605263157894735E-2</v>
      </c>
      <c r="G201" s="67">
        <f t="shared" si="46"/>
        <v>-0.88311688311688308</v>
      </c>
      <c r="H201" s="68">
        <f t="shared" si="47"/>
        <v>-0.1818181818181818</v>
      </c>
    </row>
    <row r="202" spans="1:8" s="69" customFormat="1" ht="15" x14ac:dyDescent="0.2">
      <c r="A202" s="71"/>
      <c r="B202" s="72" t="s">
        <v>245</v>
      </c>
      <c r="C202" s="45">
        <v>10</v>
      </c>
      <c r="D202" s="45">
        <v>6</v>
      </c>
      <c r="E202" s="70">
        <f t="shared" si="44"/>
        <v>2.6737967914438502E-2</v>
      </c>
      <c r="F202" s="70">
        <f t="shared" si="45"/>
        <v>1.9736842105263157E-2</v>
      </c>
      <c r="G202" s="67">
        <f t="shared" si="46"/>
        <v>-0.4</v>
      </c>
      <c r="H202" s="68">
        <f t="shared" si="47"/>
        <v>-1.0695187165775402E-2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2</v>
      </c>
      <c r="D208" s="45">
        <v>1</v>
      </c>
      <c r="E208" s="70">
        <f t="shared" si="44"/>
        <v>5.3475935828877002E-3</v>
      </c>
      <c r="F208" s="70">
        <f t="shared" si="45"/>
        <v>3.2894736842105261E-3</v>
      </c>
      <c r="G208" s="67">
        <f t="shared" si="46"/>
        <v>-0.5</v>
      </c>
      <c r="H208" s="68">
        <f t="shared" si="47"/>
        <v>-2.6737967914438501E-3</v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1</v>
      </c>
      <c r="E209" s="70" t="str">
        <f t="shared" si="44"/>
        <v/>
      </c>
      <c r="F209" s="70">
        <f t="shared" si="45"/>
        <v>3.2894736842105261E-3</v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11</v>
      </c>
      <c r="D212" s="45">
        <v>7</v>
      </c>
      <c r="E212" s="70">
        <f t="shared" si="44"/>
        <v>2.9411764705882353E-2</v>
      </c>
      <c r="F212" s="70">
        <f t="shared" si="45"/>
        <v>2.3026315789473683E-2</v>
      </c>
      <c r="G212" s="67">
        <f t="shared" si="46"/>
        <v>-0.36363636363636365</v>
      </c>
      <c r="H212" s="68">
        <f t="shared" si="47"/>
        <v>-1.06951871657754E-2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1</v>
      </c>
      <c r="E217" s="70" t="str">
        <f t="shared" si="44"/>
        <v/>
      </c>
      <c r="F217" s="70">
        <f t="shared" si="45"/>
        <v>3.2894736842105261E-3</v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1</v>
      </c>
      <c r="E221" s="70" t="str">
        <f t="shared" si="44"/>
        <v/>
      </c>
      <c r="F221" s="70">
        <f t="shared" si="45"/>
        <v>3.2894736842105261E-3</v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41</v>
      </c>
      <c r="D224" s="45">
        <v>6</v>
      </c>
      <c r="E224" s="70">
        <f t="shared" si="44"/>
        <v>0.10962566844919786</v>
      </c>
      <c r="F224" s="70">
        <f t="shared" si="45"/>
        <v>1.9736842105263157E-2</v>
      </c>
      <c r="G224" s="67">
        <f t="shared" si="46"/>
        <v>-0.85365853658536583</v>
      </c>
      <c r="H224" s="68">
        <f t="shared" si="47"/>
        <v>-9.3582887700534759E-2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2</v>
      </c>
      <c r="E226" s="70" t="str">
        <f t="shared" si="44"/>
        <v/>
      </c>
      <c r="F226" s="70">
        <f t="shared" si="45"/>
        <v>6.5789473684210523E-3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1</v>
      </c>
      <c r="E230" s="70" t="str">
        <f t="shared" si="44"/>
        <v/>
      </c>
      <c r="F230" s="70">
        <f t="shared" si="45"/>
        <v>3.2894736842105261E-3</v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1</v>
      </c>
      <c r="E234" s="70" t="str">
        <f t="shared" si="68"/>
        <v/>
      </c>
      <c r="F234" s="70">
        <f t="shared" si="69"/>
        <v>3.2894736842105261E-3</v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4</v>
      </c>
      <c r="D238" s="45">
        <v>2</v>
      </c>
      <c r="E238" s="70">
        <f t="shared" si="68"/>
        <v>1.06951871657754E-2</v>
      </c>
      <c r="F238" s="70">
        <f t="shared" si="69"/>
        <v>6.5789473684210523E-3</v>
      </c>
      <c r="G238" s="67">
        <f t="shared" si="70"/>
        <v>-0.5</v>
      </c>
      <c r="H238" s="68">
        <f t="shared" si="71"/>
        <v>-5.3475935828877002E-3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2</v>
      </c>
      <c r="D245" s="45"/>
      <c r="E245" s="70">
        <f t="shared" si="68"/>
        <v>5.3475935828877002E-3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16</v>
      </c>
      <c r="D248" s="45"/>
      <c r="E248" s="70">
        <f t="shared" si="68"/>
        <v>4.2780748663101602E-2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51</v>
      </c>
      <c r="D253" s="45">
        <v>20</v>
      </c>
      <c r="E253" s="70">
        <f t="shared" si="68"/>
        <v>0.13636363636363635</v>
      </c>
      <c r="F253" s="70">
        <f t="shared" si="69"/>
        <v>6.5789473684210523E-2</v>
      </c>
      <c r="G253" s="67">
        <f t="shared" si="70"/>
        <v>-0.60784313725490191</v>
      </c>
      <c r="H253" s="68">
        <f t="shared" si="71"/>
        <v>-8.2887700534759343E-2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7</v>
      </c>
      <c r="E260" s="70" t="str">
        <f t="shared" si="76"/>
        <v/>
      </c>
      <c r="F260" s="70">
        <f t="shared" si="77"/>
        <v>2.3026315789473683E-2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4</v>
      </c>
      <c r="D262" s="45">
        <v>11</v>
      </c>
      <c r="E262" s="70">
        <f t="shared" si="68"/>
        <v>1.06951871657754E-2</v>
      </c>
      <c r="F262" s="70">
        <f t="shared" si="69"/>
        <v>3.6184210526315791E-2</v>
      </c>
      <c r="G262" s="67">
        <f t="shared" si="70"/>
        <v>1.75</v>
      </c>
      <c r="H262" s="68">
        <f t="shared" si="71"/>
        <v>1.871657754010695E-2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1</v>
      </c>
      <c r="E263" s="70" t="str">
        <f t="shared" si="68"/>
        <v/>
      </c>
      <c r="F263" s="70">
        <f t="shared" si="69"/>
        <v>3.2894736842105261E-3</v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6</v>
      </c>
      <c r="D264" s="45">
        <v>1</v>
      </c>
      <c r="E264" s="70">
        <f t="shared" si="68"/>
        <v>1.6042780748663103E-2</v>
      </c>
      <c r="F264" s="70">
        <f t="shared" si="69"/>
        <v>3.2894736842105261E-3</v>
      </c>
      <c r="G264" s="67">
        <f t="shared" si="70"/>
        <v>-0.83333333333333337</v>
      </c>
      <c r="H264" s="68">
        <f t="shared" si="71"/>
        <v>-1.3368983957219253E-2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3</v>
      </c>
      <c r="E266" s="70" t="str">
        <f t="shared" ref="E266" si="80">+IF(C266=0,"",C266/C$161)</f>
        <v/>
      </c>
      <c r="F266" s="70">
        <f t="shared" ref="F266" si="81">+IF(D266=0,"",D266/D$161)</f>
        <v>9.8684210526315784E-3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88</v>
      </c>
      <c r="E271" s="70" t="str">
        <f t="shared" si="68"/>
        <v/>
      </c>
      <c r="F271" s="70">
        <f t="shared" si="69"/>
        <v>0.28947368421052633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18</v>
      </c>
      <c r="D273" s="45">
        <v>0</v>
      </c>
      <c r="E273" s="70">
        <f t="shared" si="68"/>
        <v>4.8128342245989303E-2</v>
      </c>
      <c r="F273" s="70" t="str">
        <f t="shared" si="69"/>
        <v/>
      </c>
      <c r="G273" s="67" t="str">
        <f t="shared" si="70"/>
        <v>0</v>
      </c>
      <c r="H273" s="68">
        <f t="shared" si="71"/>
        <v>0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3.2894736842105261E-3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8</v>
      </c>
      <c r="E276" s="70" t="str">
        <f t="shared" si="68"/>
        <v/>
      </c>
      <c r="F276" s="70">
        <f t="shared" si="69"/>
        <v>2.6315789473684209E-2</v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3</v>
      </c>
      <c r="E282" s="70" t="str">
        <f t="shared" si="68"/>
        <v/>
      </c>
      <c r="F282" s="70">
        <f t="shared" si="69"/>
        <v>9.8684210526315784E-3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2</v>
      </c>
      <c r="D284" s="45">
        <v>1</v>
      </c>
      <c r="E284" s="70">
        <f t="shared" si="68"/>
        <v>5.3475935828877002E-3</v>
      </c>
      <c r="F284" s="70">
        <f t="shared" si="69"/>
        <v>3.2894736842105261E-3</v>
      </c>
      <c r="G284" s="67">
        <f t="shared" si="70"/>
        <v>-0.5</v>
      </c>
      <c r="H284" s="68">
        <f t="shared" si="71"/>
        <v>-2.6737967914438501E-3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0</v>
      </c>
      <c r="D287" s="45">
        <v>0</v>
      </c>
      <c r="E287" s="70" t="str">
        <f t="shared" si="68"/>
        <v/>
      </c>
      <c r="F287" s="70" t="str">
        <f t="shared" si="69"/>
        <v/>
      </c>
      <c r="G287" s="67" t="str">
        <f t="shared" si="70"/>
        <v>0</v>
      </c>
      <c r="H287" s="68" t="str">
        <f t="shared" si="71"/>
        <v/>
      </c>
    </row>
    <row r="288" spans="1:8" s="69" customFormat="1" ht="15" x14ac:dyDescent="0.2">
      <c r="A288" s="71"/>
      <c r="B288" s="72" t="s">
        <v>269</v>
      </c>
      <c r="C288" s="45">
        <v>12</v>
      </c>
      <c r="D288" s="45">
        <v>0</v>
      </c>
      <c r="E288" s="70">
        <f t="shared" si="68"/>
        <v>3.2085561497326207E-2</v>
      </c>
      <c r="F288" s="70" t="str">
        <f t="shared" si="69"/>
        <v/>
      </c>
      <c r="G288" s="67" t="str">
        <f t="shared" si="70"/>
        <v>0</v>
      </c>
      <c r="H288" s="68">
        <f t="shared" si="71"/>
        <v>0</v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1</v>
      </c>
      <c r="E293" s="70" t="str">
        <f t="shared" si="68"/>
        <v/>
      </c>
      <c r="F293" s="70">
        <f t="shared" si="69"/>
        <v>3.2894736842105261E-3</v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8</v>
      </c>
      <c r="D299" s="45">
        <v>5</v>
      </c>
      <c r="E299" s="70">
        <f t="shared" si="68"/>
        <v>2.1390374331550801E-2</v>
      </c>
      <c r="F299" s="70">
        <f t="shared" si="69"/>
        <v>1.6447368421052631E-2</v>
      </c>
      <c r="G299" s="67">
        <f t="shared" si="70"/>
        <v>-0.375</v>
      </c>
      <c r="H299" s="68">
        <f t="shared" si="71"/>
        <v>-8.0213903743315499E-3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1105</v>
      </c>
      <c r="D329" s="41">
        <f>SUM(D330:D546)</f>
        <v>1039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-5.972850678733032E-2</v>
      </c>
      <c r="H329" s="42">
        <f>+IF(OR(AND(E329=""),(G329="")),"",E329*G329)</f>
        <v>-5.972850678733032E-2</v>
      </c>
    </row>
    <row r="330" spans="1:8" s="69" customFormat="1" ht="15" x14ac:dyDescent="0.2">
      <c r="A330" s="71"/>
      <c r="B330" s="66" t="s">
        <v>86</v>
      </c>
      <c r="C330" s="45">
        <v>8</v>
      </c>
      <c r="D330" s="45">
        <v>17</v>
      </c>
      <c r="E330" s="70">
        <f>+IF(C330=0,"",C330/C$329)</f>
        <v>7.2398190045248872E-3</v>
      </c>
      <c r="F330" s="70">
        <f>+IF(D330=0,"",D330/D$329)</f>
        <v>1.6361886429258902E-2</v>
      </c>
      <c r="G330" s="67">
        <f>+IF(OR(AND(D330=0),(C330=0)),"0",((D330-C330)/C330))</f>
        <v>1.125</v>
      </c>
      <c r="H330" s="68">
        <f>+IF(OR(AND(E330=""),(G330="")),"",E330*G330)</f>
        <v>8.1447963800904983E-3</v>
      </c>
    </row>
    <row r="331" spans="1:8" s="69" customFormat="1" ht="15" x14ac:dyDescent="0.2">
      <c r="A331" s="71"/>
      <c r="B331" s="66" t="s">
        <v>98</v>
      </c>
      <c r="C331" s="45">
        <v>1</v>
      </c>
      <c r="D331" s="45">
        <v>1</v>
      </c>
      <c r="E331" s="70">
        <f t="shared" ref="E331:E395" si="108">+IF(C331=0,"",C331/C$329)</f>
        <v>9.049773755656109E-4</v>
      </c>
      <c r="F331" s="70">
        <f t="shared" ref="F331:F395" si="109">+IF(D331=0,"",D331/D$329)</f>
        <v>9.6246390760346492E-4</v>
      </c>
      <c r="G331" s="67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1</v>
      </c>
      <c r="D332" s="45">
        <v>30</v>
      </c>
      <c r="E332" s="70">
        <f t="shared" si="108"/>
        <v>9.049773755656109E-4</v>
      </c>
      <c r="F332" s="70">
        <f t="shared" si="109"/>
        <v>2.8873917228103944E-2</v>
      </c>
      <c r="G332" s="67">
        <f t="shared" si="110"/>
        <v>29</v>
      </c>
      <c r="H332" s="68">
        <f t="shared" si="111"/>
        <v>2.6244343891402715E-2</v>
      </c>
    </row>
    <row r="333" spans="1:8" s="69" customFormat="1" ht="15" x14ac:dyDescent="0.2">
      <c r="A333" s="71"/>
      <c r="B333" s="66" t="s">
        <v>81</v>
      </c>
      <c r="C333" s="45">
        <v>7</v>
      </c>
      <c r="D333" s="45">
        <v>1</v>
      </c>
      <c r="E333" s="70">
        <f t="shared" si="108"/>
        <v>6.3348416289592761E-3</v>
      </c>
      <c r="F333" s="70">
        <f t="shared" si="109"/>
        <v>9.6246390760346492E-4</v>
      </c>
      <c r="G333" s="67">
        <f t="shared" si="110"/>
        <v>-0.8571428571428571</v>
      </c>
      <c r="H333" s="68">
        <f t="shared" si="111"/>
        <v>-5.4298642533936649E-3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14</v>
      </c>
      <c r="D336" s="45">
        <v>40</v>
      </c>
      <c r="E336" s="70">
        <f t="shared" si="108"/>
        <v>1.2669683257918552E-2</v>
      </c>
      <c r="F336" s="70">
        <f t="shared" si="109"/>
        <v>3.8498556304138593E-2</v>
      </c>
      <c r="G336" s="67">
        <f t="shared" si="110"/>
        <v>1.8571428571428572</v>
      </c>
      <c r="H336" s="68">
        <f t="shared" si="111"/>
        <v>2.3529411764705882E-2</v>
      </c>
    </row>
    <row r="337" spans="1:8" s="69" customFormat="1" ht="15" x14ac:dyDescent="0.2">
      <c r="A337" s="71"/>
      <c r="B337" s="66" t="s">
        <v>94</v>
      </c>
      <c r="C337" s="45">
        <v>3</v>
      </c>
      <c r="D337" s="45">
        <v>3</v>
      </c>
      <c r="E337" s="70">
        <f t="shared" si="108"/>
        <v>2.7149321266968325E-3</v>
      </c>
      <c r="F337" s="70">
        <f t="shared" si="109"/>
        <v>2.8873917228103944E-3</v>
      </c>
      <c r="G337" s="67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1</v>
      </c>
      <c r="E338" s="70" t="str">
        <f t="shared" si="108"/>
        <v/>
      </c>
      <c r="F338" s="70">
        <f t="shared" si="109"/>
        <v>9.6246390760346492E-4</v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1</v>
      </c>
      <c r="E339" s="70" t="str">
        <f t="shared" si="108"/>
        <v/>
      </c>
      <c r="F339" s="70">
        <f t="shared" si="109"/>
        <v>9.6246390760346492E-4</v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146</v>
      </c>
      <c r="D342" s="45">
        <v>55</v>
      </c>
      <c r="E342" s="70">
        <f t="shared" si="108"/>
        <v>0.13212669683257919</v>
      </c>
      <c r="F342" s="70">
        <f t="shared" si="109"/>
        <v>5.2935514918190568E-2</v>
      </c>
      <c r="G342" s="67">
        <f t="shared" si="110"/>
        <v>-0.62328767123287676</v>
      </c>
      <c r="H342" s="68">
        <f t="shared" si="111"/>
        <v>-8.2352941176470601E-2</v>
      </c>
    </row>
    <row r="343" spans="1:8" s="69" customFormat="1" ht="15" x14ac:dyDescent="0.2">
      <c r="A343" s="71"/>
      <c r="B343" s="66" t="s">
        <v>85</v>
      </c>
      <c r="C343" s="45">
        <v>4</v>
      </c>
      <c r="D343" s="45">
        <v>8</v>
      </c>
      <c r="E343" s="70">
        <f t="shared" si="108"/>
        <v>3.6199095022624436E-3</v>
      </c>
      <c r="F343" s="70">
        <f t="shared" si="109"/>
        <v>7.6997112608277194E-3</v>
      </c>
      <c r="G343" s="67">
        <f t="shared" si="110"/>
        <v>1</v>
      </c>
      <c r="H343" s="68">
        <f t="shared" si="111"/>
        <v>3.6199095022624436E-3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47</v>
      </c>
      <c r="D345" s="45">
        <v>7</v>
      </c>
      <c r="E345" s="70">
        <f t="shared" si="108"/>
        <v>4.2533936651583712E-2</v>
      </c>
      <c r="F345" s="70">
        <f t="shared" si="109"/>
        <v>6.7372473532242537E-3</v>
      </c>
      <c r="G345" s="67">
        <f t="shared" si="110"/>
        <v>-0.85106382978723405</v>
      </c>
      <c r="H345" s="68">
        <f t="shared" si="111"/>
        <v>-3.6199095022624438E-2</v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0</v>
      </c>
      <c r="E346" s="70" t="str">
        <f t="shared" si="108"/>
        <v/>
      </c>
      <c r="F346" s="70" t="str">
        <f t="shared" si="109"/>
        <v/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1</v>
      </c>
      <c r="D347" s="45">
        <v>0</v>
      </c>
      <c r="E347" s="70">
        <f t="shared" si="108"/>
        <v>9.049773755656109E-4</v>
      </c>
      <c r="F347" s="70" t="str">
        <f t="shared" si="109"/>
        <v/>
      </c>
      <c r="G347" s="67" t="str">
        <f t="shared" si="110"/>
        <v>0</v>
      </c>
      <c r="H347" s="68">
        <f t="shared" si="111"/>
        <v>0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172</v>
      </c>
      <c r="D349" s="45">
        <v>3</v>
      </c>
      <c r="E349" s="70">
        <f t="shared" si="108"/>
        <v>0.15565610859728507</v>
      </c>
      <c r="F349" s="70">
        <f t="shared" si="109"/>
        <v>2.8873917228103944E-3</v>
      </c>
      <c r="G349" s="67">
        <f t="shared" si="110"/>
        <v>-0.98255813953488369</v>
      </c>
      <c r="H349" s="68">
        <f t="shared" si="111"/>
        <v>-0.15294117647058822</v>
      </c>
    </row>
    <row r="350" spans="1:8" s="69" customFormat="1" ht="15" x14ac:dyDescent="0.2">
      <c r="A350" s="71"/>
      <c r="B350" s="66" t="s">
        <v>280</v>
      </c>
      <c r="C350" s="45">
        <v>66</v>
      </c>
      <c r="D350" s="45">
        <v>0</v>
      </c>
      <c r="E350" s="70">
        <f t="shared" si="108"/>
        <v>5.972850678733032E-2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2</v>
      </c>
      <c r="D352" s="45">
        <v>5</v>
      </c>
      <c r="E352" s="70">
        <f t="shared" si="108"/>
        <v>1.8099547511312218E-3</v>
      </c>
      <c r="F352" s="70">
        <f t="shared" si="109"/>
        <v>4.8123195380173241E-3</v>
      </c>
      <c r="G352" s="67">
        <f t="shared" si="110"/>
        <v>1.5</v>
      </c>
      <c r="H352" s="68">
        <f t="shared" si="111"/>
        <v>2.7149321266968325E-3</v>
      </c>
    </row>
    <row r="353" spans="1:8" s="69" customFormat="1" ht="15" x14ac:dyDescent="0.2">
      <c r="A353" s="71"/>
      <c r="B353" s="66" t="s">
        <v>281</v>
      </c>
      <c r="C353" s="45">
        <v>16</v>
      </c>
      <c r="D353" s="45">
        <v>47</v>
      </c>
      <c r="E353" s="70">
        <f t="shared" si="108"/>
        <v>1.4479638009049774E-2</v>
      </c>
      <c r="F353" s="70">
        <f t="shared" si="109"/>
        <v>4.523580365736285E-2</v>
      </c>
      <c r="G353" s="67">
        <f t="shared" si="110"/>
        <v>1.9375</v>
      </c>
      <c r="H353" s="68">
        <f t="shared" si="111"/>
        <v>2.8054298642533938E-2</v>
      </c>
    </row>
    <row r="354" spans="1:8" s="69" customFormat="1" ht="15" x14ac:dyDescent="0.2">
      <c r="A354" s="71"/>
      <c r="B354" s="66" t="s">
        <v>100</v>
      </c>
      <c r="C354" s="45">
        <v>27</v>
      </c>
      <c r="D354" s="45">
        <v>3</v>
      </c>
      <c r="E354" s="70">
        <f t="shared" si="108"/>
        <v>2.4434389140271493E-2</v>
      </c>
      <c r="F354" s="70">
        <f t="shared" si="109"/>
        <v>2.8873917228103944E-3</v>
      </c>
      <c r="G354" s="67">
        <f t="shared" si="110"/>
        <v>-0.88888888888888884</v>
      </c>
      <c r="H354" s="68">
        <f t="shared" si="111"/>
        <v>-2.171945701357466E-2</v>
      </c>
    </row>
    <row r="355" spans="1:8" s="69" customFormat="1" ht="15" x14ac:dyDescent="0.2">
      <c r="A355" s="71"/>
      <c r="B355" s="66" t="s">
        <v>99</v>
      </c>
      <c r="C355" s="45">
        <v>1</v>
      </c>
      <c r="D355" s="45">
        <v>0</v>
      </c>
      <c r="E355" s="70">
        <f t="shared" si="108"/>
        <v>9.049773755656109E-4</v>
      </c>
      <c r="F355" s="70" t="str">
        <f t="shared" si="109"/>
        <v/>
      </c>
      <c r="G355" s="67" t="str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5</v>
      </c>
      <c r="D361" s="45">
        <v>3</v>
      </c>
      <c r="E361" s="70">
        <f t="shared" si="108"/>
        <v>4.5248868778280547E-3</v>
      </c>
      <c r="F361" s="70">
        <f t="shared" si="109"/>
        <v>2.8873917228103944E-3</v>
      </c>
      <c r="G361" s="67">
        <f t="shared" si="110"/>
        <v>-0.4</v>
      </c>
      <c r="H361" s="68">
        <f t="shared" si="111"/>
        <v>-1.809954751131222E-3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0</v>
      </c>
      <c r="E362" s="70">
        <f t="shared" si="108"/>
        <v>9.049773755656109E-4</v>
      </c>
      <c r="F362" s="70" t="str">
        <f t="shared" si="109"/>
        <v/>
      </c>
      <c r="G362" s="67" t="str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31</v>
      </c>
      <c r="D363" s="45">
        <v>0</v>
      </c>
      <c r="E363" s="70">
        <f t="shared" si="108"/>
        <v>2.8054298642533938E-2</v>
      </c>
      <c r="F363" s="70" t="str">
        <f t="shared" si="109"/>
        <v/>
      </c>
      <c r="G363" s="67" t="str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5</v>
      </c>
      <c r="E365" s="70" t="str">
        <f t="shared" si="108"/>
        <v/>
      </c>
      <c r="F365" s="70">
        <f t="shared" si="109"/>
        <v>4.8123195380173241E-3</v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21</v>
      </c>
      <c r="D367" s="45">
        <v>29</v>
      </c>
      <c r="E367" s="70">
        <f t="shared" si="108"/>
        <v>1.9004524886877826E-2</v>
      </c>
      <c r="F367" s="70">
        <f t="shared" si="109"/>
        <v>2.791145332050048E-2</v>
      </c>
      <c r="G367" s="67">
        <f t="shared" si="110"/>
        <v>0.38095238095238093</v>
      </c>
      <c r="H367" s="68">
        <f t="shared" si="111"/>
        <v>7.2398190045248854E-3</v>
      </c>
    </row>
    <row r="368" spans="1:8" s="69" customFormat="1" ht="15" x14ac:dyDescent="0.2">
      <c r="A368" s="71"/>
      <c r="B368" s="66" t="s">
        <v>109</v>
      </c>
      <c r="C368" s="45">
        <v>7</v>
      </c>
      <c r="D368" s="45">
        <v>84</v>
      </c>
      <c r="E368" s="70">
        <f t="shared" si="108"/>
        <v>6.3348416289592761E-3</v>
      </c>
      <c r="F368" s="70">
        <f t="shared" si="109"/>
        <v>8.0846968238691044E-2</v>
      </c>
      <c r="G368" s="67">
        <f t="shared" si="110"/>
        <v>11</v>
      </c>
      <c r="H368" s="68">
        <f t="shared" si="111"/>
        <v>6.9683257918552038E-2</v>
      </c>
    </row>
    <row r="369" spans="1:8" s="69" customFormat="1" ht="15" x14ac:dyDescent="0.2">
      <c r="A369" s="71"/>
      <c r="B369" s="66" t="s">
        <v>102</v>
      </c>
      <c r="C369" s="45">
        <v>3</v>
      </c>
      <c r="D369" s="45">
        <v>25</v>
      </c>
      <c r="E369" s="70">
        <f t="shared" si="108"/>
        <v>2.7149321266968325E-3</v>
      </c>
      <c r="F369" s="70">
        <f t="shared" si="109"/>
        <v>2.406159769008662E-2</v>
      </c>
      <c r="G369" s="67">
        <f t="shared" si="110"/>
        <v>7.333333333333333</v>
      </c>
      <c r="H369" s="68">
        <f t="shared" si="111"/>
        <v>1.9909502262443438E-2</v>
      </c>
    </row>
    <row r="370" spans="1:8" s="69" customFormat="1" ht="15" x14ac:dyDescent="0.2">
      <c r="A370" s="71"/>
      <c r="B370" s="66" t="s">
        <v>108</v>
      </c>
      <c r="C370" s="45">
        <v>9</v>
      </c>
      <c r="D370" s="45">
        <v>20</v>
      </c>
      <c r="E370" s="70">
        <f t="shared" si="108"/>
        <v>8.1447963800904983E-3</v>
      </c>
      <c r="F370" s="70">
        <f t="shared" si="109"/>
        <v>1.9249278152069296E-2</v>
      </c>
      <c r="G370" s="67">
        <f t="shared" si="110"/>
        <v>1.2222222222222223</v>
      </c>
      <c r="H370" s="68">
        <f t="shared" si="111"/>
        <v>9.9547511312217205E-3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1</v>
      </c>
      <c r="E372" s="70" t="str">
        <f t="shared" si="108"/>
        <v/>
      </c>
      <c r="F372" s="70">
        <f t="shared" si="109"/>
        <v>9.6246390760346492E-4</v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29</v>
      </c>
      <c r="D373" s="45">
        <v>47</v>
      </c>
      <c r="E373" s="70">
        <f t="shared" si="108"/>
        <v>2.6244343891402715E-2</v>
      </c>
      <c r="F373" s="70">
        <f t="shared" si="109"/>
        <v>4.523580365736285E-2</v>
      </c>
      <c r="G373" s="67">
        <f t="shared" si="110"/>
        <v>0.62068965517241381</v>
      </c>
      <c r="H373" s="68">
        <f t="shared" si="111"/>
        <v>1.6289592760180997E-2</v>
      </c>
    </row>
    <row r="374" spans="1:8" s="69" customFormat="1" ht="15" x14ac:dyDescent="0.2">
      <c r="A374" s="71"/>
      <c r="B374" s="66" t="s">
        <v>286</v>
      </c>
      <c r="C374" s="45">
        <v>16</v>
      </c>
      <c r="D374" s="45">
        <v>20</v>
      </c>
      <c r="E374" s="70">
        <f t="shared" si="108"/>
        <v>1.4479638009049774E-2</v>
      </c>
      <c r="F374" s="70">
        <f t="shared" si="109"/>
        <v>1.9249278152069296E-2</v>
      </c>
      <c r="G374" s="67">
        <f t="shared" si="110"/>
        <v>0.25</v>
      </c>
      <c r="H374" s="68">
        <f t="shared" si="111"/>
        <v>3.6199095022624436E-3</v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2</v>
      </c>
      <c r="E375" s="70">
        <f t="shared" si="108"/>
        <v>9.049773755656109E-4</v>
      </c>
      <c r="F375" s="70">
        <f t="shared" si="109"/>
        <v>1.9249278152069298E-3</v>
      </c>
      <c r="G375" s="67">
        <f t="shared" si="110"/>
        <v>1</v>
      </c>
      <c r="H375" s="68">
        <f t="shared" si="111"/>
        <v>9.049773755656109E-4</v>
      </c>
    </row>
    <row r="376" spans="1:8" s="69" customFormat="1" ht="15" x14ac:dyDescent="0.2">
      <c r="A376" s="71"/>
      <c r="B376" s="66" t="s">
        <v>101</v>
      </c>
      <c r="C376" s="45">
        <v>9</v>
      </c>
      <c r="D376" s="45">
        <v>12</v>
      </c>
      <c r="E376" s="70">
        <f t="shared" si="108"/>
        <v>8.1447963800904983E-3</v>
      </c>
      <c r="F376" s="70">
        <f t="shared" si="109"/>
        <v>1.1549566891241578E-2</v>
      </c>
      <c r="G376" s="67">
        <f t="shared" si="110"/>
        <v>0.33333333333333331</v>
      </c>
      <c r="H376" s="68">
        <f t="shared" si="111"/>
        <v>2.7149321266968325E-3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2</v>
      </c>
      <c r="E378" s="70" t="str">
        <f t="shared" si="108"/>
        <v/>
      </c>
      <c r="F378" s="70">
        <f t="shared" si="109"/>
        <v>1.9249278152069298E-3</v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1</v>
      </c>
      <c r="D379" s="45">
        <v>1</v>
      </c>
      <c r="E379" s="70">
        <f t="shared" si="108"/>
        <v>9.049773755656109E-4</v>
      </c>
      <c r="F379" s="70">
        <f t="shared" si="109"/>
        <v>9.6246390760346492E-4</v>
      </c>
      <c r="G379" s="67">
        <f t="shared" si="110"/>
        <v>0</v>
      </c>
      <c r="H379" s="68">
        <f t="shared" si="111"/>
        <v>0</v>
      </c>
    </row>
    <row r="380" spans="1:8" s="69" customFormat="1" ht="15" x14ac:dyDescent="0.2">
      <c r="A380" s="71"/>
      <c r="B380" s="66" t="s">
        <v>289</v>
      </c>
      <c r="C380" s="45">
        <v>20</v>
      </c>
      <c r="D380" s="45">
        <v>74</v>
      </c>
      <c r="E380" s="70">
        <f t="shared" si="108"/>
        <v>1.8099547511312219E-2</v>
      </c>
      <c r="F380" s="70">
        <f t="shared" si="109"/>
        <v>7.1222329162656403E-2</v>
      </c>
      <c r="G380" s="67">
        <f t="shared" si="110"/>
        <v>2.7</v>
      </c>
      <c r="H380" s="68">
        <f t="shared" si="111"/>
        <v>4.8868778280542993E-2</v>
      </c>
    </row>
    <row r="381" spans="1:8" s="69" customFormat="1" ht="15" x14ac:dyDescent="0.2">
      <c r="A381" s="71"/>
      <c r="B381" s="66" t="s">
        <v>545</v>
      </c>
      <c r="C381" s="45">
        <v>6</v>
      </c>
      <c r="D381" s="45">
        <v>8</v>
      </c>
      <c r="E381" s="70">
        <f t="shared" si="108"/>
        <v>5.4298642533936649E-3</v>
      </c>
      <c r="F381" s="70">
        <f t="shared" si="109"/>
        <v>7.6997112608277194E-3</v>
      </c>
      <c r="G381" s="67">
        <f t="shared" si="110"/>
        <v>0.33333333333333331</v>
      </c>
      <c r="H381" s="68">
        <f t="shared" si="111"/>
        <v>1.8099547511312216E-3</v>
      </c>
    </row>
    <row r="382" spans="1:8" s="69" customFormat="1" ht="15" x14ac:dyDescent="0.2">
      <c r="A382" s="71"/>
      <c r="B382" s="66" t="s">
        <v>104</v>
      </c>
      <c r="C382" s="45">
        <v>7</v>
      </c>
      <c r="D382" s="45">
        <v>18</v>
      </c>
      <c r="E382" s="70">
        <f t="shared" si="108"/>
        <v>6.3348416289592761E-3</v>
      </c>
      <c r="F382" s="70">
        <f t="shared" si="109"/>
        <v>1.7324350336862367E-2</v>
      </c>
      <c r="G382" s="67">
        <f t="shared" si="110"/>
        <v>1.5714285714285714</v>
      </c>
      <c r="H382" s="68">
        <f t="shared" si="111"/>
        <v>9.9547511312217188E-3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55</v>
      </c>
      <c r="D390" s="45">
        <v>3</v>
      </c>
      <c r="E390" s="70">
        <f t="shared" si="108"/>
        <v>4.9773755656108594E-2</v>
      </c>
      <c r="F390" s="70">
        <f t="shared" si="109"/>
        <v>2.8873917228103944E-3</v>
      </c>
      <c r="G390" s="67">
        <f t="shared" si="110"/>
        <v>-0.94545454545454544</v>
      </c>
      <c r="H390" s="68">
        <f t="shared" si="111"/>
        <v>-4.7058823529411764E-2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10</v>
      </c>
      <c r="E393" s="70" t="str">
        <f t="shared" si="108"/>
        <v/>
      </c>
      <c r="F393" s="70">
        <f t="shared" si="109"/>
        <v>9.6246390760346481E-3</v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3</v>
      </c>
      <c r="D394" s="45">
        <v>1</v>
      </c>
      <c r="E394" s="70">
        <f t="shared" si="108"/>
        <v>2.7149321266968325E-3</v>
      </c>
      <c r="F394" s="70">
        <f t="shared" si="109"/>
        <v>9.6246390760346492E-4</v>
      </c>
      <c r="G394" s="67">
        <f t="shared" si="110"/>
        <v>-0.66666666666666663</v>
      </c>
      <c r="H394" s="68">
        <f t="shared" si="111"/>
        <v>-1.8099547511312216E-3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</v>
      </c>
      <c r="D402" s="45">
        <v>0</v>
      </c>
      <c r="E402" s="70">
        <f t="shared" si="116"/>
        <v>9.049773755656109E-4</v>
      </c>
      <c r="F402" s="70" t="str">
        <f t="shared" si="117"/>
        <v/>
      </c>
      <c r="G402" s="67" t="str">
        <f t="shared" si="118"/>
        <v>0</v>
      </c>
      <c r="H402" s="68">
        <f t="shared" si="119"/>
        <v>0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1</v>
      </c>
      <c r="E404" s="70" t="str">
        <f t="shared" si="116"/>
        <v/>
      </c>
      <c r="F404" s="70">
        <f t="shared" si="117"/>
        <v>9.6246390760346492E-4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2</v>
      </c>
      <c r="D410" s="45">
        <v>0</v>
      </c>
      <c r="E410" s="70">
        <f t="shared" si="116"/>
        <v>1.8099547511312218E-3</v>
      </c>
      <c r="F410" s="70" t="str">
        <f t="shared" si="117"/>
        <v/>
      </c>
      <c r="G410" s="67" t="str">
        <f t="shared" si="118"/>
        <v>0</v>
      </c>
      <c r="H410" s="68">
        <f t="shared" si="119"/>
        <v>0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67</v>
      </c>
      <c r="E416" s="70" t="str">
        <f t="shared" si="116"/>
        <v/>
      </c>
      <c r="F416" s="70">
        <f t="shared" si="117"/>
        <v>6.4485081809432146E-2</v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5</v>
      </c>
      <c r="D423" s="45">
        <v>16</v>
      </c>
      <c r="E423" s="70">
        <f t="shared" si="116"/>
        <v>4.5248868778280547E-3</v>
      </c>
      <c r="F423" s="70">
        <f t="shared" si="117"/>
        <v>1.5399422521655439E-2</v>
      </c>
      <c r="G423" s="67">
        <f t="shared" si="118"/>
        <v>2.2000000000000002</v>
      </c>
      <c r="H423" s="68">
        <f t="shared" si="119"/>
        <v>9.9547511312217205E-3</v>
      </c>
    </row>
    <row r="424" spans="1:8" s="69" customFormat="1" ht="15" x14ac:dyDescent="0.2">
      <c r="A424" s="71"/>
      <c r="B424" s="66" t="s">
        <v>303</v>
      </c>
      <c r="C424" s="45">
        <v>4</v>
      </c>
      <c r="D424" s="45">
        <v>1</v>
      </c>
      <c r="E424" s="70">
        <f t="shared" si="116"/>
        <v>3.6199095022624436E-3</v>
      </c>
      <c r="F424" s="70">
        <f t="shared" si="117"/>
        <v>9.6246390760346492E-4</v>
      </c>
      <c r="G424" s="67">
        <f t="shared" si="118"/>
        <v>-0.75</v>
      </c>
      <c r="H424" s="68">
        <f t="shared" si="119"/>
        <v>-2.7149321266968325E-3</v>
      </c>
    </row>
    <row r="425" spans="1:8" s="69" customFormat="1" ht="15" x14ac:dyDescent="0.2">
      <c r="A425" s="71"/>
      <c r="B425" s="66" t="s">
        <v>553</v>
      </c>
      <c r="C425" s="45">
        <v>4</v>
      </c>
      <c r="D425" s="45">
        <v>0</v>
      </c>
      <c r="E425" s="70">
        <f t="shared" si="116"/>
        <v>3.6199095022624436E-3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2</v>
      </c>
      <c r="D426" s="45">
        <v>0</v>
      </c>
      <c r="E426" s="70">
        <f t="shared" si="116"/>
        <v>1.8099547511312218E-3</v>
      </c>
      <c r="F426" s="70" t="str">
        <f t="shared" si="117"/>
        <v/>
      </c>
      <c r="G426" s="67" t="str">
        <f t="shared" si="118"/>
        <v>0</v>
      </c>
      <c r="H426" s="68">
        <f t="shared" si="119"/>
        <v>0</v>
      </c>
    </row>
    <row r="427" spans="1:8" s="69" customFormat="1" ht="15" x14ac:dyDescent="0.2">
      <c r="A427" s="71"/>
      <c r="B427" s="66" t="s">
        <v>555</v>
      </c>
      <c r="C427" s="45">
        <v>29</v>
      </c>
      <c r="D427" s="45">
        <v>0</v>
      </c>
      <c r="E427" s="70">
        <f t="shared" si="116"/>
        <v>2.6244343891402715E-2</v>
      </c>
      <c r="F427" s="70" t="str">
        <f t="shared" si="117"/>
        <v/>
      </c>
      <c r="G427" s="67" t="str">
        <f t="shared" si="118"/>
        <v>0</v>
      </c>
      <c r="H427" s="68">
        <f t="shared" si="119"/>
        <v>0</v>
      </c>
    </row>
    <row r="428" spans="1:8" s="69" customFormat="1" ht="15" x14ac:dyDescent="0.2">
      <c r="A428" s="71"/>
      <c r="B428" s="66" t="s">
        <v>124</v>
      </c>
      <c r="C428" s="45">
        <v>3</v>
      </c>
      <c r="D428" s="45">
        <v>1</v>
      </c>
      <c r="E428" s="70">
        <f t="shared" si="116"/>
        <v>2.7149321266968325E-3</v>
      </c>
      <c r="F428" s="70">
        <f t="shared" si="117"/>
        <v>9.6246390760346492E-4</v>
      </c>
      <c r="G428" s="67">
        <f t="shared" si="118"/>
        <v>-0.66666666666666663</v>
      </c>
      <c r="H428" s="68">
        <f t="shared" si="119"/>
        <v>-1.8099547511312216E-3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7</v>
      </c>
      <c r="D432" s="45">
        <v>14</v>
      </c>
      <c r="E432" s="70">
        <f t="shared" si="116"/>
        <v>6.3348416289592761E-3</v>
      </c>
      <c r="F432" s="70">
        <f t="shared" si="117"/>
        <v>1.3474494706448507E-2</v>
      </c>
      <c r="G432" s="67">
        <f t="shared" si="118"/>
        <v>1</v>
      </c>
      <c r="H432" s="68">
        <f t="shared" si="119"/>
        <v>6.3348416289592761E-3</v>
      </c>
    </row>
    <row r="433" spans="1:8" s="69" customFormat="1" ht="15" x14ac:dyDescent="0.2">
      <c r="A433" s="71"/>
      <c r="B433" s="66" t="s">
        <v>305</v>
      </c>
      <c r="C433" s="45">
        <v>7</v>
      </c>
      <c r="D433" s="45">
        <v>31</v>
      </c>
      <c r="E433" s="70">
        <f t="shared" si="116"/>
        <v>6.3348416289592761E-3</v>
      </c>
      <c r="F433" s="70">
        <f t="shared" si="117"/>
        <v>2.9836381135707413E-2</v>
      </c>
      <c r="G433" s="67">
        <f t="shared" si="118"/>
        <v>3.4285714285714284</v>
      </c>
      <c r="H433" s="68">
        <f t="shared" si="119"/>
        <v>2.171945701357466E-2</v>
      </c>
    </row>
    <row r="434" spans="1:8" s="69" customFormat="1" ht="15" x14ac:dyDescent="0.2">
      <c r="A434" s="71"/>
      <c r="B434" s="66" t="s">
        <v>122</v>
      </c>
      <c r="C434" s="45">
        <v>1</v>
      </c>
      <c r="D434" s="45">
        <v>0</v>
      </c>
      <c r="E434" s="70">
        <f t="shared" si="116"/>
        <v>9.049773755656109E-4</v>
      </c>
      <c r="F434" s="70" t="str">
        <f t="shared" si="117"/>
        <v/>
      </c>
      <c r="G434" s="67" t="str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4</v>
      </c>
      <c r="D436" s="45">
        <v>5</v>
      </c>
      <c r="E436" s="70">
        <f t="shared" si="116"/>
        <v>3.6199095022624436E-3</v>
      </c>
      <c r="F436" s="70">
        <f t="shared" si="117"/>
        <v>4.8123195380173241E-3</v>
      </c>
      <c r="G436" s="67">
        <f t="shared" si="118"/>
        <v>0.25</v>
      </c>
      <c r="H436" s="68">
        <f t="shared" si="119"/>
        <v>9.049773755656109E-4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2</v>
      </c>
      <c r="E437" s="70" t="str">
        <f t="shared" si="116"/>
        <v/>
      </c>
      <c r="F437" s="70">
        <f t="shared" si="117"/>
        <v>1.9249278152069298E-3</v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80</v>
      </c>
      <c r="D438" s="45">
        <v>92</v>
      </c>
      <c r="E438" s="70">
        <f t="shared" si="116"/>
        <v>7.2398190045248875E-2</v>
      </c>
      <c r="F438" s="70">
        <f t="shared" si="117"/>
        <v>8.8546679499518763E-2</v>
      </c>
      <c r="G438" s="67">
        <f t="shared" si="118"/>
        <v>0.15</v>
      </c>
      <c r="H438" s="68">
        <f t="shared" si="119"/>
        <v>1.0859728506787332E-2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5</v>
      </c>
      <c r="D440" s="45">
        <v>0</v>
      </c>
      <c r="E440" s="70">
        <f t="shared" si="116"/>
        <v>4.5248868778280547E-3</v>
      </c>
      <c r="F440" s="70" t="str">
        <f t="shared" si="117"/>
        <v/>
      </c>
      <c r="G440" s="67" t="str">
        <f t="shared" si="118"/>
        <v>0</v>
      </c>
      <c r="H440" s="68">
        <f t="shared" si="119"/>
        <v>0</v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3</v>
      </c>
      <c r="D442" s="45">
        <v>0</v>
      </c>
      <c r="E442" s="70">
        <f t="shared" si="116"/>
        <v>2.7149321266968325E-3</v>
      </c>
      <c r="F442" s="70" t="str">
        <f t="shared" si="117"/>
        <v/>
      </c>
      <c r="G442" s="67" t="str">
        <f t="shared" si="118"/>
        <v>0</v>
      </c>
      <c r="H442" s="68">
        <f t="shared" si="119"/>
        <v>0</v>
      </c>
    </row>
    <row r="443" spans="1:8" s="69" customFormat="1" ht="15" x14ac:dyDescent="0.2">
      <c r="A443" s="71"/>
      <c r="B443" s="66" t="s">
        <v>121</v>
      </c>
      <c r="C443" s="45">
        <v>3</v>
      </c>
      <c r="D443" s="45">
        <v>5</v>
      </c>
      <c r="E443" s="70">
        <f t="shared" si="116"/>
        <v>2.7149321266968325E-3</v>
      </c>
      <c r="F443" s="70">
        <f t="shared" si="117"/>
        <v>4.8123195380173241E-3</v>
      </c>
      <c r="G443" s="67">
        <f t="shared" si="118"/>
        <v>0.66666666666666663</v>
      </c>
      <c r="H443" s="68">
        <f t="shared" si="119"/>
        <v>1.8099547511312216E-3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5</v>
      </c>
      <c r="D448" s="45">
        <v>3</v>
      </c>
      <c r="E448" s="70">
        <f t="shared" si="116"/>
        <v>4.5248868778280547E-3</v>
      </c>
      <c r="F448" s="70">
        <f t="shared" si="117"/>
        <v>2.8873917228103944E-3</v>
      </c>
      <c r="G448" s="67">
        <f t="shared" si="118"/>
        <v>-0.4</v>
      </c>
      <c r="H448" s="68">
        <f t="shared" si="119"/>
        <v>-1.809954751131222E-3</v>
      </c>
    </row>
    <row r="449" spans="1:8" s="69" customFormat="1" ht="15" x14ac:dyDescent="0.2">
      <c r="A449" s="71"/>
      <c r="B449" s="66" t="s">
        <v>309</v>
      </c>
      <c r="C449" s="45">
        <v>12</v>
      </c>
      <c r="D449" s="45">
        <v>6</v>
      </c>
      <c r="E449" s="70">
        <f t="shared" si="116"/>
        <v>1.085972850678733E-2</v>
      </c>
      <c r="F449" s="70">
        <f t="shared" si="117"/>
        <v>5.7747834456207889E-3</v>
      </c>
      <c r="G449" s="67">
        <f t="shared" si="118"/>
        <v>-0.5</v>
      </c>
      <c r="H449" s="68">
        <f t="shared" si="119"/>
        <v>-5.4298642533936649E-3</v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6</v>
      </c>
      <c r="E450" s="70" t="str">
        <f t="shared" si="116"/>
        <v/>
      </c>
      <c r="F450" s="70">
        <f t="shared" si="117"/>
        <v>5.7747834456207889E-3</v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1</v>
      </c>
      <c r="E451" s="70" t="str">
        <f t="shared" si="116"/>
        <v/>
      </c>
      <c r="F451" s="70">
        <f t="shared" si="117"/>
        <v>9.6246390760346492E-4</v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1</v>
      </c>
      <c r="D452" s="45">
        <v>0</v>
      </c>
      <c r="E452" s="70">
        <f t="shared" si="116"/>
        <v>9.049773755656109E-4</v>
      </c>
      <c r="F452" s="70" t="str">
        <f t="shared" si="117"/>
        <v/>
      </c>
      <c r="G452" s="67" t="str">
        <f t="shared" si="118"/>
        <v>0</v>
      </c>
      <c r="H452" s="68">
        <f t="shared" si="119"/>
        <v>0</v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9.6246390760346492E-4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10</v>
      </c>
      <c r="E456" s="70" t="str">
        <f t="shared" si="116"/>
        <v/>
      </c>
      <c r="F456" s="70">
        <f t="shared" si="117"/>
        <v>9.6246390760346481E-3</v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4</v>
      </c>
      <c r="D457" s="45">
        <v>0</v>
      </c>
      <c r="E457" s="70">
        <f t="shared" si="116"/>
        <v>3.6199095022624436E-3</v>
      </c>
      <c r="F457" s="70" t="str">
        <f t="shared" si="117"/>
        <v/>
      </c>
      <c r="G457" s="67" t="str">
        <f t="shared" si="118"/>
        <v>0</v>
      </c>
      <c r="H457" s="68">
        <f t="shared" si="119"/>
        <v>0</v>
      </c>
    </row>
    <row r="458" spans="1:8" s="69" customFormat="1" ht="15" x14ac:dyDescent="0.2">
      <c r="A458" s="71"/>
      <c r="B458" s="66" t="s">
        <v>315</v>
      </c>
      <c r="C458" s="45">
        <v>1</v>
      </c>
      <c r="D458" s="45">
        <v>0</v>
      </c>
      <c r="E458" s="70">
        <f t="shared" si="116"/>
        <v>9.049773755656109E-4</v>
      </c>
      <c r="F458" s="70" t="str">
        <f t="shared" si="117"/>
        <v/>
      </c>
      <c r="G458" s="67" t="str">
        <f t="shared" si="118"/>
        <v>0</v>
      </c>
      <c r="H458" s="68">
        <f t="shared" si="119"/>
        <v>0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9</v>
      </c>
      <c r="D462" s="45">
        <v>5</v>
      </c>
      <c r="E462" s="70">
        <f t="shared" si="116"/>
        <v>8.1447963800904983E-3</v>
      </c>
      <c r="F462" s="70">
        <f t="shared" si="117"/>
        <v>4.8123195380173241E-3</v>
      </c>
      <c r="G462" s="67">
        <f t="shared" si="118"/>
        <v>-0.44444444444444442</v>
      </c>
      <c r="H462" s="68">
        <f t="shared" si="119"/>
        <v>-3.6199095022624436E-3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1</v>
      </c>
      <c r="D465" s="45">
        <v>0</v>
      </c>
      <c r="E465" s="70">
        <f t="shared" si="116"/>
        <v>9.049773755656109E-4</v>
      </c>
      <c r="F465" s="70" t="str">
        <f t="shared" si="117"/>
        <v/>
      </c>
      <c r="G465" s="67" t="str">
        <f t="shared" si="118"/>
        <v>0</v>
      </c>
      <c r="H465" s="68">
        <f t="shared" si="119"/>
        <v>0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47</v>
      </c>
      <c r="E467" s="70" t="str">
        <f t="shared" si="116"/>
        <v/>
      </c>
      <c r="F467" s="70">
        <f t="shared" si="117"/>
        <v>4.523580365736285E-2</v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1</v>
      </c>
      <c r="D486" s="45"/>
      <c r="E486" s="70">
        <f t="shared" si="136"/>
        <v>9.049773755656109E-4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9</v>
      </c>
      <c r="E499" s="70" t="str">
        <f t="shared" si="136"/>
        <v/>
      </c>
      <c r="F499" s="70">
        <f t="shared" si="137"/>
        <v>8.6621751684311833E-3</v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10</v>
      </c>
      <c r="E503" s="70" t="str">
        <f t="shared" si="136"/>
        <v/>
      </c>
      <c r="F503" s="70">
        <f t="shared" si="137"/>
        <v>9.6246390760346481E-3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</v>
      </c>
      <c r="E505" s="70" t="str">
        <f t="shared" ref="E505" si="140">+IF(C505=0,"",C505/C$329)</f>
        <v/>
      </c>
      <c r="F505" s="70">
        <f t="shared" ref="F505" si="141">+IF(D505=0,"",D505/D$329)</f>
        <v>9.6246390760346492E-4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13</v>
      </c>
      <c r="D506" s="45">
        <v>24</v>
      </c>
      <c r="E506" s="70">
        <f t="shared" si="136"/>
        <v>1.1764705882352941E-2</v>
      </c>
      <c r="F506" s="70">
        <f t="shared" si="137"/>
        <v>2.3099133782483156E-2</v>
      </c>
      <c r="G506" s="67">
        <f t="shared" si="138"/>
        <v>0.84615384615384615</v>
      </c>
      <c r="H506" s="68">
        <f t="shared" si="139"/>
        <v>9.9547511312217188E-3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1</v>
      </c>
      <c r="E509" s="70" t="str">
        <f t="shared" si="136"/>
        <v/>
      </c>
      <c r="F509" s="70">
        <f t="shared" si="137"/>
        <v>9.6246390760346492E-4</v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1</v>
      </c>
      <c r="D518" s="45">
        <v>0</v>
      </c>
      <c r="E518" s="70">
        <f t="shared" si="136"/>
        <v>9.049773755656109E-4</v>
      </c>
      <c r="F518" s="70" t="str">
        <f t="shared" si="137"/>
        <v/>
      </c>
      <c r="G518" s="67" t="str">
        <f t="shared" si="138"/>
        <v>0</v>
      </c>
      <c r="H518" s="68">
        <f t="shared" si="139"/>
        <v>0</v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5</v>
      </c>
      <c r="E521" s="70" t="str">
        <f t="shared" si="136"/>
        <v/>
      </c>
      <c r="F521" s="70">
        <f t="shared" si="137"/>
        <v>4.8123195380173241E-3</v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11</v>
      </c>
      <c r="D522" s="45">
        <v>0</v>
      </c>
      <c r="E522" s="70">
        <f t="shared" si="136"/>
        <v>9.9547511312217188E-3</v>
      </c>
      <c r="F522" s="70" t="str">
        <f t="shared" si="137"/>
        <v/>
      </c>
      <c r="G522" s="67" t="str">
        <f t="shared" si="138"/>
        <v>0</v>
      </c>
      <c r="H522" s="68">
        <f t="shared" si="139"/>
        <v>0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36</v>
      </c>
      <c r="D524" s="45">
        <v>9</v>
      </c>
      <c r="E524" s="70">
        <f t="shared" si="136"/>
        <v>3.2579185520361993E-2</v>
      </c>
      <c r="F524" s="70">
        <f t="shared" si="137"/>
        <v>8.6621751684311833E-3</v>
      </c>
      <c r="G524" s="67">
        <f t="shared" si="138"/>
        <v>-0.75</v>
      </c>
      <c r="H524" s="68">
        <f t="shared" si="139"/>
        <v>-2.4434389140271497E-2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28</v>
      </c>
      <c r="D529" s="45">
        <v>6</v>
      </c>
      <c r="E529" s="70">
        <f t="shared" si="136"/>
        <v>2.5339366515837104E-2</v>
      </c>
      <c r="F529" s="70">
        <f t="shared" si="137"/>
        <v>5.7747834456207889E-3</v>
      </c>
      <c r="G529" s="67">
        <f t="shared" si="138"/>
        <v>-0.7857142857142857</v>
      </c>
      <c r="H529" s="68">
        <f t="shared" si="139"/>
        <v>-1.9909502262443438E-2</v>
      </c>
    </row>
    <row r="530" spans="1:8" s="69" customFormat="1" ht="30" x14ac:dyDescent="0.2">
      <c r="A530" s="71"/>
      <c r="B530" s="66" t="s">
        <v>158</v>
      </c>
      <c r="C530" s="45">
        <v>0</v>
      </c>
      <c r="D530" s="45">
        <v>2</v>
      </c>
      <c r="E530" s="70" t="str">
        <f t="shared" si="136"/>
        <v/>
      </c>
      <c r="F530" s="70">
        <f t="shared" si="137"/>
        <v>1.9249278152069298E-3</v>
      </c>
      <c r="G530" s="67" t="str">
        <f t="shared" si="138"/>
        <v>0</v>
      </c>
      <c r="H530" s="68" t="str">
        <f t="shared" si="139"/>
        <v/>
      </c>
    </row>
    <row r="531" spans="1:8" s="69" customFormat="1" ht="15" x14ac:dyDescent="0.2">
      <c r="A531" s="71"/>
      <c r="B531" s="66" t="s">
        <v>350</v>
      </c>
      <c r="C531" s="45">
        <v>9</v>
      </c>
      <c r="D531" s="45">
        <v>15</v>
      </c>
      <c r="E531" s="70">
        <f t="shared" si="136"/>
        <v>8.1447963800904983E-3</v>
      </c>
      <c r="F531" s="70">
        <f t="shared" si="137"/>
        <v>1.4436958614051972E-2</v>
      </c>
      <c r="G531" s="67">
        <f t="shared" si="138"/>
        <v>0.66666666666666663</v>
      </c>
      <c r="H531" s="68">
        <f t="shared" si="139"/>
        <v>5.4298642533936649E-3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3</v>
      </c>
      <c r="D533" s="45">
        <v>3</v>
      </c>
      <c r="E533" s="70">
        <f t="shared" si="136"/>
        <v>2.7149321266968325E-3</v>
      </c>
      <c r="F533" s="70">
        <f t="shared" si="137"/>
        <v>2.8873917228103944E-3</v>
      </c>
      <c r="G533" s="67">
        <f t="shared" si="138"/>
        <v>0</v>
      </c>
      <c r="H533" s="68">
        <f t="shared" si="139"/>
        <v>0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66</v>
      </c>
      <c r="D536" s="45">
        <v>47</v>
      </c>
      <c r="E536" s="70">
        <f t="shared" si="148"/>
        <v>5.972850678733032E-2</v>
      </c>
      <c r="F536" s="70">
        <f t="shared" si="149"/>
        <v>4.523580365736285E-2</v>
      </c>
      <c r="G536" s="67">
        <f t="shared" si="150"/>
        <v>-0.2878787878787879</v>
      </c>
      <c r="H536" s="68">
        <f t="shared" si="151"/>
        <v>-1.7194570135746608E-2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3</v>
      </c>
      <c r="D538" s="45">
        <v>5</v>
      </c>
      <c r="E538" s="70">
        <f t="shared" si="148"/>
        <v>2.7149321266968325E-3</v>
      </c>
      <c r="F538" s="70">
        <f t="shared" si="149"/>
        <v>4.8123195380173241E-3</v>
      </c>
      <c r="G538" s="67">
        <f t="shared" si="150"/>
        <v>0.66666666666666663</v>
      </c>
      <c r="H538" s="68">
        <f t="shared" si="151"/>
        <v>1.8099547511312216E-3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1</v>
      </c>
      <c r="E540" s="70" t="str">
        <f t="shared" si="148"/>
        <v/>
      </c>
      <c r="F540" s="70">
        <f t="shared" si="149"/>
        <v>9.6246390760346492E-4</v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1</v>
      </c>
      <c r="D545" s="45">
        <v>0</v>
      </c>
      <c r="E545" s="70">
        <f t="shared" si="148"/>
        <v>9.049773755656109E-4</v>
      </c>
      <c r="F545" s="70" t="str">
        <f t="shared" si="149"/>
        <v/>
      </c>
      <c r="G545" s="67" t="str">
        <f t="shared" si="150"/>
        <v>0</v>
      </c>
      <c r="H545" s="68">
        <f t="shared" si="151"/>
        <v>0</v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265</v>
      </c>
      <c r="D552" s="41">
        <f>SUM(D553:D579)</f>
        <v>522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0.96981132075471699</v>
      </c>
      <c r="H552" s="42">
        <f>+IF(OR(AND(E552=""),(G552="")),"",E552*G552)</f>
        <v>0.96981132075471699</v>
      </c>
    </row>
    <row r="553" spans="1:8" s="69" customFormat="1" ht="15" x14ac:dyDescent="0.2">
      <c r="A553" s="71"/>
      <c r="B553" s="66" t="s">
        <v>358</v>
      </c>
      <c r="C553" s="45">
        <v>1</v>
      </c>
      <c r="D553" s="45">
        <v>7</v>
      </c>
      <c r="E553" s="70">
        <f>+IF(C553=0,"",C553/C$552)</f>
        <v>3.7735849056603774E-3</v>
      </c>
      <c r="F553" s="70">
        <f>+IF(D553=0,"",D553/D$552)</f>
        <v>1.3409961685823755E-2</v>
      </c>
      <c r="G553" s="67">
        <f>+IF(OR(AND(D553=0),(C553=0)),"0",((D553-C553)/C553))</f>
        <v>6</v>
      </c>
      <c r="H553" s="68">
        <f>+IF(OR(AND(E553=""),(G553="")),"",E553*G553)</f>
        <v>2.2641509433962266E-2</v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10</v>
      </c>
      <c r="E554" s="70" t="str">
        <f t="shared" ref="E554:E579" si="152">+IF(C554=0,"",C554/C$552)</f>
        <v/>
      </c>
      <c r="F554" s="70">
        <f t="shared" ref="F554:F579" si="153">+IF(D554=0,"",D554/D$552)</f>
        <v>1.9157088122605363E-2</v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27</v>
      </c>
      <c r="D555" s="45">
        <v>76</v>
      </c>
      <c r="E555" s="70">
        <f t="shared" si="152"/>
        <v>0.10188679245283019</v>
      </c>
      <c r="F555" s="70">
        <f t="shared" si="153"/>
        <v>0.14559386973180077</v>
      </c>
      <c r="G555" s="67">
        <f t="shared" si="154"/>
        <v>1.8148148148148149</v>
      </c>
      <c r="H555" s="68">
        <f t="shared" si="155"/>
        <v>0.18490566037735851</v>
      </c>
    </row>
    <row r="556" spans="1:8" s="69" customFormat="1" ht="15" x14ac:dyDescent="0.2">
      <c r="A556" s="71"/>
      <c r="B556" s="66" t="s">
        <v>360</v>
      </c>
      <c r="C556" s="45">
        <v>87</v>
      </c>
      <c r="D556" s="45">
        <v>136</v>
      </c>
      <c r="E556" s="70">
        <f t="shared" si="152"/>
        <v>0.32830188679245281</v>
      </c>
      <c r="F556" s="70">
        <f t="shared" si="153"/>
        <v>0.26053639846743293</v>
      </c>
      <c r="G556" s="67">
        <f t="shared" si="154"/>
        <v>0.56321839080459768</v>
      </c>
      <c r="H556" s="68">
        <f t="shared" si="155"/>
        <v>0.18490566037735848</v>
      </c>
    </row>
    <row r="557" spans="1:8" s="69" customFormat="1" ht="15" x14ac:dyDescent="0.2">
      <c r="A557" s="71"/>
      <c r="B557" s="66" t="s">
        <v>162</v>
      </c>
      <c r="C557" s="45">
        <v>38</v>
      </c>
      <c r="D557" s="45">
        <v>0</v>
      </c>
      <c r="E557" s="70">
        <f t="shared" si="152"/>
        <v>0.14339622641509434</v>
      </c>
      <c r="F557" s="70" t="str">
        <f t="shared" si="153"/>
        <v/>
      </c>
      <c r="G557" s="67" t="str">
        <f t="shared" si="154"/>
        <v>0</v>
      </c>
      <c r="H557" s="68">
        <f t="shared" si="155"/>
        <v>0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2</v>
      </c>
      <c r="D560" s="45">
        <v>3</v>
      </c>
      <c r="E560" s="70">
        <f t="shared" si="152"/>
        <v>7.5471698113207548E-3</v>
      </c>
      <c r="F560" s="70">
        <f t="shared" si="153"/>
        <v>5.7471264367816091E-3</v>
      </c>
      <c r="G560" s="67">
        <f t="shared" si="154"/>
        <v>0.5</v>
      </c>
      <c r="H560" s="68">
        <f t="shared" si="155"/>
        <v>3.7735849056603774E-3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4</v>
      </c>
      <c r="D562" s="45">
        <v>3</v>
      </c>
      <c r="E562" s="70">
        <f t="shared" si="152"/>
        <v>1.509433962264151E-2</v>
      </c>
      <c r="F562" s="70">
        <f t="shared" si="153"/>
        <v>5.7471264367816091E-3</v>
      </c>
      <c r="G562" s="67">
        <f t="shared" si="154"/>
        <v>-0.25</v>
      </c>
      <c r="H562" s="68">
        <f t="shared" si="155"/>
        <v>-3.7735849056603774E-3</v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82</v>
      </c>
      <c r="E564" s="70" t="str">
        <f t="shared" ref="E564" si="160">+IF(C564=0,"",C564/C$552)</f>
        <v/>
      </c>
      <c r="F564" s="70">
        <f t="shared" ref="F564" si="161">+IF(D564=0,"",D564/D$552)</f>
        <v>0.15708812260536398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2</v>
      </c>
      <c r="D568" s="45">
        <v>1</v>
      </c>
      <c r="E568" s="70">
        <f t="shared" si="152"/>
        <v>7.5471698113207548E-3</v>
      </c>
      <c r="F568" s="70">
        <f t="shared" si="153"/>
        <v>1.9157088122605363E-3</v>
      </c>
      <c r="G568" s="67">
        <f t="shared" si="154"/>
        <v>-0.5</v>
      </c>
      <c r="H568" s="68">
        <f t="shared" si="155"/>
        <v>-3.7735849056603774E-3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95</v>
      </c>
      <c r="D570" s="45">
        <v>156</v>
      </c>
      <c r="E570" s="70">
        <f t="shared" si="152"/>
        <v>0.35849056603773582</v>
      </c>
      <c r="F570" s="70">
        <f t="shared" si="153"/>
        <v>0.2988505747126437</v>
      </c>
      <c r="G570" s="67">
        <f t="shared" si="154"/>
        <v>0.64210526315789473</v>
      </c>
      <c r="H570" s="68">
        <f t="shared" si="155"/>
        <v>0.230188679245283</v>
      </c>
    </row>
    <row r="571" spans="1:8" s="69" customFormat="1" ht="15" x14ac:dyDescent="0.2">
      <c r="A571" s="71"/>
      <c r="B571" s="66" t="s">
        <v>167</v>
      </c>
      <c r="C571" s="45">
        <v>3</v>
      </c>
      <c r="D571" s="45">
        <v>2</v>
      </c>
      <c r="E571" s="70">
        <f t="shared" si="152"/>
        <v>1.1320754716981131E-2</v>
      </c>
      <c r="F571" s="70">
        <f t="shared" si="153"/>
        <v>3.8314176245210726E-3</v>
      </c>
      <c r="G571" s="67">
        <f t="shared" si="154"/>
        <v>-0.33333333333333331</v>
      </c>
      <c r="H571" s="68">
        <f t="shared" si="155"/>
        <v>-3.773584905660377E-3</v>
      </c>
    </row>
    <row r="572" spans="1:8" s="69" customFormat="1" ht="15" x14ac:dyDescent="0.2">
      <c r="A572" s="71"/>
      <c r="B572" s="66" t="s">
        <v>366</v>
      </c>
      <c r="C572" s="45">
        <v>6</v>
      </c>
      <c r="D572" s="45">
        <v>31</v>
      </c>
      <c r="E572" s="70">
        <f t="shared" si="152"/>
        <v>2.2641509433962263E-2</v>
      </c>
      <c r="F572" s="70">
        <f t="shared" si="153"/>
        <v>5.938697318007663E-2</v>
      </c>
      <c r="G572" s="67">
        <f t="shared" si="154"/>
        <v>4.166666666666667</v>
      </c>
      <c r="H572" s="68">
        <f t="shared" si="155"/>
        <v>9.4339622641509441E-2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1</v>
      </c>
      <c r="E573" s="70" t="str">
        <f t="shared" si="152"/>
        <v/>
      </c>
      <c r="F573" s="70">
        <f t="shared" si="153"/>
        <v>1.9157088122605363E-3</v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12</v>
      </c>
      <c r="E578" s="70" t="str">
        <f t="shared" si="152"/>
        <v/>
      </c>
      <c r="F578" s="70">
        <f t="shared" si="153"/>
        <v>2.2988505747126436E-2</v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2</v>
      </c>
      <c r="E579" s="70" t="str">
        <f t="shared" si="152"/>
        <v/>
      </c>
      <c r="F579" s="70">
        <f t="shared" si="153"/>
        <v>3.8314176245210726E-3</v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426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408</v>
      </c>
      <c r="C8" s="40">
        <f>+C18+C71+C161+C329+C552</f>
        <v>28969</v>
      </c>
      <c r="D8" s="41">
        <f>+D18+D71+D161+D329+D552</f>
        <v>25669</v>
      </c>
      <c r="E8" s="42">
        <f>+C8/C$8</f>
        <v>1</v>
      </c>
      <c r="F8" s="42">
        <f>+D8/D$8</f>
        <v>1</v>
      </c>
      <c r="G8" s="42">
        <f>+(D8-C8)/C8</f>
        <v>-0.11391487452103974</v>
      </c>
      <c r="H8" s="42">
        <f>+E8*G8</f>
        <v>-0.11391487452103974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456</v>
      </c>
      <c r="D9" s="44">
        <f>+D18</f>
        <v>133</v>
      </c>
      <c r="E9" s="27">
        <f>C9/$C$8</f>
        <v>1.5740964479270945E-2</v>
      </c>
      <c r="F9" s="27">
        <f>D9/$D$8</f>
        <v>5.1813471502590676E-3</v>
      </c>
      <c r="G9" s="12">
        <f>+IF(OR(AND(D9=0),(C9=0)),"0",((D9-C9)/C9))</f>
        <v>-0.70833333333333337</v>
      </c>
      <c r="H9" s="11">
        <f>+IF(OR(AND(E9=""),(G9="")),"",E9*G9)</f>
        <v>-1.1149849839483587E-2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3130</v>
      </c>
      <c r="D10" s="44">
        <f>+D71</f>
        <v>2327</v>
      </c>
      <c r="E10" s="27">
        <f>C10/$C$8</f>
        <v>0.10804653250025889</v>
      </c>
      <c r="F10" s="27">
        <f>D10/$D$8</f>
        <v>9.0654096380848495E-2</v>
      </c>
      <c r="G10" s="12">
        <f>+IF(OR(AND(D10=0),(C10=0)),"0",((D10-C10)/C10))</f>
        <v>-0.25654952076677318</v>
      </c>
      <c r="H10" s="11">
        <f>+IF(OR(AND(E10=""),(G10="")),"",E10*G10)</f>
        <v>-2.7719286133453001E-2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3790</v>
      </c>
      <c r="D11" s="44">
        <f>+D161</f>
        <v>2975</v>
      </c>
      <c r="E11" s="27">
        <f>C11/$C$8</f>
        <v>0.13082950740446683</v>
      </c>
      <c r="F11" s="27">
        <f>D11/$D$8</f>
        <v>0.11589855467684756</v>
      </c>
      <c r="G11" s="12">
        <f>+IF(OR(AND(D11=0),(C11=0)),"0",((D11-C11)/C11))</f>
        <v>-0.21503957783641162</v>
      </c>
      <c r="H11" s="11">
        <f>+IF(OR(AND(E11=""),(G11="")),"",E11*G11)</f>
        <v>-2.8133522040802234E-2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16451</v>
      </c>
      <c r="D12" s="44">
        <f>+D329</f>
        <v>15872</v>
      </c>
      <c r="E12" s="27">
        <f>C12/$C$8</f>
        <v>0.56788290931685592</v>
      </c>
      <c r="F12" s="27">
        <f>D12/$D$8</f>
        <v>0.61833339826249567</v>
      </c>
      <c r="G12" s="12">
        <f>+IF(OR(AND(D12=0),(C12=0)),"0",((D12-C12)/C12))</f>
        <v>-3.5195428849310074E-2</v>
      </c>
      <c r="H12" s="11">
        <f>+IF(OR(AND(E12=""),(G12="")),"",E12*G12)</f>
        <v>-1.9986882529600607E-2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5142</v>
      </c>
      <c r="D13" s="29">
        <f>+D552</f>
        <v>4362</v>
      </c>
      <c r="E13" s="27">
        <f>C13/$C$8</f>
        <v>0.17750008629914737</v>
      </c>
      <c r="F13" s="27">
        <f>D13/$D$8</f>
        <v>0.16993260352954925</v>
      </c>
      <c r="G13" s="12">
        <f>+IF(OR(AND(D13=0),(C13=0)),"0",((D13-C13)/C13))</f>
        <v>-0.1516919486581097</v>
      </c>
      <c r="H13" s="11">
        <f>+IF(OR(AND(E13=""),(G13="")),"",E13*G13)</f>
        <v>-2.6925333977700305E-2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456</v>
      </c>
      <c r="D18" s="41">
        <f>SUM(D19:D65)</f>
        <v>133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-0.70833333333333337</v>
      </c>
      <c r="H18" s="42">
        <f>+IF(OR(AND(E18=""),(G18="")),"",E18*G18)</f>
        <v>-0.70833333333333337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19</v>
      </c>
      <c r="D20" s="7">
        <v>0</v>
      </c>
      <c r="E20" s="11">
        <f t="shared" ref="E20:E65" si="0">+IF(C20=0,"",C20/C$18)</f>
        <v>4.1666666666666664E-2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3</v>
      </c>
      <c r="D21" s="7">
        <v>0</v>
      </c>
      <c r="E21" s="11">
        <f t="shared" si="0"/>
        <v>6.5789473684210523E-3</v>
      </c>
      <c r="F21" s="11" t="str">
        <f t="shared" si="1"/>
        <v/>
      </c>
      <c r="G21" s="12" t="str">
        <f t="shared" si="2"/>
        <v>0</v>
      </c>
      <c r="H21" s="15">
        <f t="shared" si="3"/>
        <v>0</v>
      </c>
    </row>
    <row r="22" spans="1:8" ht="30" x14ac:dyDescent="0.2">
      <c r="B22" s="5" t="s">
        <v>468</v>
      </c>
      <c r="C22" s="7">
        <v>6</v>
      </c>
      <c r="D22" s="7">
        <v>1</v>
      </c>
      <c r="E22" s="11">
        <f t="shared" si="0"/>
        <v>1.3157894736842105E-2</v>
      </c>
      <c r="F22" s="11">
        <f t="shared" si="1"/>
        <v>7.5187969924812026E-3</v>
      </c>
      <c r="G22" s="12">
        <f t="shared" si="2"/>
        <v>-0.83333333333333337</v>
      </c>
      <c r="H22" s="15">
        <f t="shared" si="3"/>
        <v>-1.0964912280701754E-2</v>
      </c>
    </row>
    <row r="23" spans="1:8" ht="30" x14ac:dyDescent="0.2">
      <c r="B23" s="5" t="s">
        <v>171</v>
      </c>
      <c r="C23" s="7">
        <v>1</v>
      </c>
      <c r="D23" s="7">
        <v>0</v>
      </c>
      <c r="E23" s="11">
        <f t="shared" si="0"/>
        <v>2.1929824561403508E-3</v>
      </c>
      <c r="F23" s="11" t="str">
        <f t="shared" si="1"/>
        <v/>
      </c>
      <c r="G23" s="12" t="str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17</v>
      </c>
      <c r="D24" s="7">
        <v>4</v>
      </c>
      <c r="E24" s="11">
        <f t="shared" si="0"/>
        <v>3.7280701754385963E-2</v>
      </c>
      <c r="F24" s="11">
        <f t="shared" si="1"/>
        <v>3.007518796992481E-2</v>
      </c>
      <c r="G24" s="12">
        <f t="shared" si="2"/>
        <v>-0.76470588235294112</v>
      </c>
      <c r="H24" s="15">
        <f t="shared" si="3"/>
        <v>-2.8508771929824556E-2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1</v>
      </c>
      <c r="E25" s="27" t="str">
        <f t="shared" ref="E25" si="4">+IF(C25=0,"",C25/C$18)</f>
        <v/>
      </c>
      <c r="F25" s="27">
        <f t="shared" ref="F25" si="5">+IF(D25=0,"",D25/D$18)</f>
        <v>7.5187969924812026E-3</v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19</v>
      </c>
      <c r="D26" s="7">
        <v>5</v>
      </c>
      <c r="E26" s="11">
        <f t="shared" si="0"/>
        <v>4.1666666666666664E-2</v>
      </c>
      <c r="F26" s="11">
        <f t="shared" si="1"/>
        <v>3.7593984962406013E-2</v>
      </c>
      <c r="G26" s="12">
        <f t="shared" si="2"/>
        <v>-0.73684210526315785</v>
      </c>
      <c r="H26" s="15">
        <f t="shared" si="3"/>
        <v>-3.0701754385964911E-2</v>
      </c>
    </row>
    <row r="27" spans="1:8" ht="15" x14ac:dyDescent="0.2">
      <c r="B27" s="5" t="s">
        <v>6</v>
      </c>
      <c r="C27" s="7">
        <v>27</v>
      </c>
      <c r="D27" s="7">
        <v>9</v>
      </c>
      <c r="E27" s="11">
        <f t="shared" si="0"/>
        <v>5.921052631578947E-2</v>
      </c>
      <c r="F27" s="11">
        <f t="shared" si="1"/>
        <v>6.7669172932330823E-2</v>
      </c>
      <c r="G27" s="12">
        <f t="shared" si="2"/>
        <v>-0.66666666666666663</v>
      </c>
      <c r="H27" s="15">
        <f t="shared" si="3"/>
        <v>-3.9473684210526314E-2</v>
      </c>
    </row>
    <row r="28" spans="1:8" ht="15" x14ac:dyDescent="0.2">
      <c r="B28" s="5" t="s">
        <v>3</v>
      </c>
      <c r="C28" s="7">
        <v>14</v>
      </c>
      <c r="D28" s="7">
        <v>5</v>
      </c>
      <c r="E28" s="11">
        <f t="shared" si="0"/>
        <v>3.0701754385964911E-2</v>
      </c>
      <c r="F28" s="11">
        <f t="shared" si="1"/>
        <v>3.7593984962406013E-2</v>
      </c>
      <c r="G28" s="12">
        <f t="shared" si="2"/>
        <v>-0.6428571428571429</v>
      </c>
      <c r="H28" s="15">
        <f t="shared" si="3"/>
        <v>-1.9736842105263157E-2</v>
      </c>
    </row>
    <row r="29" spans="1:8" ht="15" x14ac:dyDescent="0.2">
      <c r="B29" s="5" t="s">
        <v>5</v>
      </c>
      <c r="C29" s="7">
        <v>101</v>
      </c>
      <c r="D29" s="7">
        <v>41</v>
      </c>
      <c r="E29" s="11">
        <f t="shared" si="0"/>
        <v>0.22149122807017543</v>
      </c>
      <c r="F29" s="11">
        <f t="shared" si="1"/>
        <v>0.30827067669172931</v>
      </c>
      <c r="G29" s="12">
        <f t="shared" si="2"/>
        <v>-0.59405940594059403</v>
      </c>
      <c r="H29" s="15">
        <f t="shared" si="3"/>
        <v>-0.13157894736842105</v>
      </c>
    </row>
    <row r="30" spans="1:8" ht="15" x14ac:dyDescent="0.2">
      <c r="B30" s="5" t="s">
        <v>173</v>
      </c>
      <c r="C30" s="7">
        <v>1</v>
      </c>
      <c r="D30" s="7">
        <v>0</v>
      </c>
      <c r="E30" s="11">
        <f t="shared" si="0"/>
        <v>2.1929824561403508E-3</v>
      </c>
      <c r="F30" s="11" t="str">
        <f t="shared" si="1"/>
        <v/>
      </c>
      <c r="G30" s="12" t="str">
        <f t="shared" si="2"/>
        <v>0</v>
      </c>
      <c r="H30" s="15">
        <f t="shared" si="3"/>
        <v>0</v>
      </c>
    </row>
    <row r="31" spans="1:8" ht="15" x14ac:dyDescent="0.2">
      <c r="B31" s="5" t="s">
        <v>174</v>
      </c>
      <c r="C31" s="7">
        <v>23</v>
      </c>
      <c r="D31" s="7">
        <v>3</v>
      </c>
      <c r="E31" s="11">
        <f t="shared" si="0"/>
        <v>5.0438596491228067E-2</v>
      </c>
      <c r="F31" s="11">
        <f t="shared" si="1"/>
        <v>2.2556390977443608E-2</v>
      </c>
      <c r="G31" s="12">
        <f t="shared" si="2"/>
        <v>-0.86956521739130432</v>
      </c>
      <c r="H31" s="15">
        <f t="shared" si="3"/>
        <v>-4.3859649122807015E-2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1" t="str">
        <f t="shared" si="0"/>
        <v/>
      </c>
      <c r="F33" s="11">
        <f t="shared" si="1"/>
        <v>7.5187969924812026E-3</v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17</v>
      </c>
      <c r="D35" s="7">
        <v>5</v>
      </c>
      <c r="E35" s="11">
        <f t="shared" si="0"/>
        <v>3.7280701754385963E-2</v>
      </c>
      <c r="F35" s="11">
        <f t="shared" si="1"/>
        <v>3.7593984962406013E-2</v>
      </c>
      <c r="G35" s="12">
        <f t="shared" si="2"/>
        <v>-0.70588235294117652</v>
      </c>
      <c r="H35" s="15">
        <f t="shared" si="3"/>
        <v>-2.6315789473684209E-2</v>
      </c>
    </row>
    <row r="36" spans="2:8" ht="30" x14ac:dyDescent="0.2">
      <c r="B36" s="5" t="s">
        <v>177</v>
      </c>
      <c r="C36" s="7">
        <v>5</v>
      </c>
      <c r="D36" s="7">
        <v>4</v>
      </c>
      <c r="E36" s="11">
        <f t="shared" si="0"/>
        <v>1.0964912280701754E-2</v>
      </c>
      <c r="F36" s="11">
        <f t="shared" si="1"/>
        <v>3.007518796992481E-2</v>
      </c>
      <c r="G36" s="12">
        <f t="shared" si="2"/>
        <v>-0.2</v>
      </c>
      <c r="H36" s="15">
        <f t="shared" si="3"/>
        <v>-2.1929824561403508E-3</v>
      </c>
    </row>
    <row r="37" spans="2:8" ht="15" x14ac:dyDescent="0.2">
      <c r="B37" s="5" t="s">
        <v>178</v>
      </c>
      <c r="C37" s="7">
        <v>3</v>
      </c>
      <c r="D37" s="7">
        <v>0</v>
      </c>
      <c r="E37" s="11">
        <f t="shared" si="0"/>
        <v>6.5789473684210523E-3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8</v>
      </c>
      <c r="D38" s="7">
        <v>1</v>
      </c>
      <c r="E38" s="11">
        <f t="shared" si="0"/>
        <v>1.7543859649122806E-2</v>
      </c>
      <c r="F38" s="11">
        <f t="shared" si="1"/>
        <v>7.5187969924812026E-3</v>
      </c>
      <c r="G38" s="12">
        <f t="shared" si="2"/>
        <v>-0.875</v>
      </c>
      <c r="H38" s="15">
        <f t="shared" si="3"/>
        <v>-1.5350877192982455E-2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16</v>
      </c>
      <c r="D41" s="7">
        <v>9</v>
      </c>
      <c r="E41" s="11">
        <f t="shared" si="0"/>
        <v>3.5087719298245612E-2</v>
      </c>
      <c r="F41" s="11">
        <f t="shared" si="1"/>
        <v>6.7669172932330823E-2</v>
      </c>
      <c r="G41" s="12">
        <f t="shared" si="2"/>
        <v>-0.4375</v>
      </c>
      <c r="H41" s="15">
        <f t="shared" si="3"/>
        <v>-1.5350877192982455E-2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5</v>
      </c>
      <c r="D43" s="7">
        <v>3</v>
      </c>
      <c r="E43" s="11">
        <f t="shared" si="0"/>
        <v>1.0964912280701754E-2</v>
      </c>
      <c r="F43" s="11">
        <f t="shared" si="1"/>
        <v>2.2556390977443608E-2</v>
      </c>
      <c r="G43" s="12">
        <f t="shared" si="2"/>
        <v>-0.4</v>
      </c>
      <c r="H43" s="15">
        <f t="shared" si="3"/>
        <v>-4.3859649122807015E-3</v>
      </c>
    </row>
    <row r="44" spans="2:8" ht="15" x14ac:dyDescent="0.2">
      <c r="B44" s="5" t="s">
        <v>184</v>
      </c>
      <c r="C44" s="7">
        <v>18</v>
      </c>
      <c r="D44" s="7">
        <v>4</v>
      </c>
      <c r="E44" s="11">
        <f t="shared" si="0"/>
        <v>3.9473684210526314E-2</v>
      </c>
      <c r="F44" s="11">
        <f t="shared" si="1"/>
        <v>3.007518796992481E-2</v>
      </c>
      <c r="G44" s="12">
        <f t="shared" si="2"/>
        <v>-0.77777777777777779</v>
      </c>
      <c r="H44" s="15">
        <f t="shared" si="3"/>
        <v>-3.0701754385964911E-2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1</v>
      </c>
      <c r="D46" s="7">
        <v>0</v>
      </c>
      <c r="E46" s="11">
        <f t="shared" si="0"/>
        <v>2.1929824561403508E-3</v>
      </c>
      <c r="F46" s="11" t="str">
        <f t="shared" si="1"/>
        <v/>
      </c>
      <c r="G46" s="12" t="str">
        <f t="shared" si="2"/>
        <v>0</v>
      </c>
      <c r="H46" s="15">
        <f t="shared" si="3"/>
        <v>0</v>
      </c>
    </row>
    <row r="47" spans="2:8" ht="15" x14ac:dyDescent="0.2">
      <c r="B47" s="5" t="s">
        <v>185</v>
      </c>
      <c r="C47" s="7">
        <v>2</v>
      </c>
      <c r="D47" s="7">
        <v>0</v>
      </c>
      <c r="E47" s="11">
        <f t="shared" si="0"/>
        <v>4.3859649122807015E-3</v>
      </c>
      <c r="F47" s="11" t="str">
        <f t="shared" si="1"/>
        <v/>
      </c>
      <c r="G47" s="12" t="str">
        <f t="shared" si="2"/>
        <v>0</v>
      </c>
      <c r="H47" s="15">
        <f t="shared" si="3"/>
        <v>0</v>
      </c>
    </row>
    <row r="48" spans="2:8" ht="15" x14ac:dyDescent="0.2">
      <c r="B48" s="5" t="s">
        <v>10</v>
      </c>
      <c r="C48" s="7">
        <v>1</v>
      </c>
      <c r="D48" s="7">
        <v>0</v>
      </c>
      <c r="E48" s="11">
        <f t="shared" si="0"/>
        <v>2.1929824561403508E-3</v>
      </c>
      <c r="F48" s="11" t="str">
        <f t="shared" si="1"/>
        <v/>
      </c>
      <c r="G48" s="12" t="str">
        <f t="shared" si="2"/>
        <v>0</v>
      </c>
      <c r="H48" s="15">
        <f t="shared" si="3"/>
        <v>0</v>
      </c>
    </row>
    <row r="49" spans="2:8" ht="15" x14ac:dyDescent="0.2">
      <c r="B49" s="5" t="s">
        <v>11</v>
      </c>
      <c r="C49" s="7">
        <v>69</v>
      </c>
      <c r="D49" s="7">
        <v>10</v>
      </c>
      <c r="E49" s="11">
        <f t="shared" si="0"/>
        <v>0.15131578947368421</v>
      </c>
      <c r="F49" s="11">
        <f t="shared" si="1"/>
        <v>7.5187969924812026E-2</v>
      </c>
      <c r="G49" s="12">
        <f t="shared" si="2"/>
        <v>-0.85507246376811596</v>
      </c>
      <c r="H49" s="15">
        <f t="shared" si="3"/>
        <v>-0.12938596491228072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1</v>
      </c>
      <c r="D51" s="7">
        <v>0</v>
      </c>
      <c r="E51" s="11">
        <f t="shared" si="0"/>
        <v>2.1929824561403508E-3</v>
      </c>
      <c r="F51" s="11" t="str">
        <f t="shared" si="1"/>
        <v/>
      </c>
      <c r="G51" s="12" t="str">
        <f t="shared" si="2"/>
        <v>0</v>
      </c>
      <c r="H51" s="15">
        <f t="shared" si="3"/>
        <v>0</v>
      </c>
    </row>
    <row r="52" spans="2:8" ht="15" x14ac:dyDescent="0.2">
      <c r="B52" s="5" t="s">
        <v>13</v>
      </c>
      <c r="C52" s="7">
        <v>3</v>
      </c>
      <c r="D52" s="7">
        <v>1</v>
      </c>
      <c r="E52" s="11">
        <f t="shared" si="0"/>
        <v>6.5789473684210523E-3</v>
      </c>
      <c r="F52" s="11">
        <f t="shared" si="1"/>
        <v>7.5187969924812026E-3</v>
      </c>
      <c r="G52" s="12">
        <f t="shared" si="2"/>
        <v>-0.66666666666666663</v>
      </c>
      <c r="H52" s="15">
        <f t="shared" si="3"/>
        <v>-4.3859649122807015E-3</v>
      </c>
    </row>
    <row r="53" spans="2:8" ht="15" x14ac:dyDescent="0.2">
      <c r="B53" s="5" t="s">
        <v>470</v>
      </c>
      <c r="C53" s="7">
        <v>2</v>
      </c>
      <c r="D53" s="7">
        <v>4</v>
      </c>
      <c r="E53" s="11">
        <f t="shared" si="0"/>
        <v>4.3859649122807015E-3</v>
      </c>
      <c r="F53" s="11">
        <f t="shared" si="1"/>
        <v>3.007518796992481E-2</v>
      </c>
      <c r="G53" s="12">
        <f t="shared" si="2"/>
        <v>1</v>
      </c>
      <c r="H53" s="15">
        <f t="shared" si="3"/>
        <v>4.3859649122807015E-3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6</v>
      </c>
      <c r="D57" s="7">
        <v>0</v>
      </c>
      <c r="E57" s="11">
        <f t="shared" si="0"/>
        <v>1.3157894736842105E-2</v>
      </c>
      <c r="F57" s="11" t="str">
        <f t="shared" si="1"/>
        <v/>
      </c>
      <c r="G57" s="12" t="str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1</v>
      </c>
      <c r="D58" s="7">
        <v>0</v>
      </c>
      <c r="E58" s="11">
        <f t="shared" si="0"/>
        <v>2.1929824561403508E-3</v>
      </c>
      <c r="F58" s="11" t="str">
        <f t="shared" si="1"/>
        <v/>
      </c>
      <c r="G58" s="12" t="str">
        <f t="shared" si="2"/>
        <v>0</v>
      </c>
      <c r="H58" s="15">
        <f t="shared" si="3"/>
        <v>0</v>
      </c>
    </row>
    <row r="59" spans="2:8" ht="15" x14ac:dyDescent="0.2">
      <c r="B59" s="5" t="s">
        <v>471</v>
      </c>
      <c r="C59" s="7">
        <v>1</v>
      </c>
      <c r="D59" s="7">
        <v>2</v>
      </c>
      <c r="E59" s="11">
        <f t="shared" si="0"/>
        <v>2.1929824561403508E-3</v>
      </c>
      <c r="F59" s="11">
        <f t="shared" si="1"/>
        <v>1.5037593984962405E-2</v>
      </c>
      <c r="G59" s="12">
        <f t="shared" si="2"/>
        <v>1</v>
      </c>
      <c r="H59" s="15">
        <f t="shared" si="3"/>
        <v>2.1929824561403508E-3</v>
      </c>
    </row>
    <row r="60" spans="2:8" ht="15" x14ac:dyDescent="0.2">
      <c r="B60" s="5" t="s">
        <v>188</v>
      </c>
      <c r="C60" s="7">
        <v>10</v>
      </c>
      <c r="D60" s="7">
        <v>0</v>
      </c>
      <c r="E60" s="11">
        <f t="shared" si="0"/>
        <v>2.1929824561403508E-2</v>
      </c>
      <c r="F60" s="11" t="str">
        <f t="shared" si="1"/>
        <v/>
      </c>
      <c r="G60" s="12" t="str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23</v>
      </c>
      <c r="D61" s="7">
        <v>9</v>
      </c>
      <c r="E61" s="11">
        <f t="shared" si="0"/>
        <v>5.0438596491228067E-2</v>
      </c>
      <c r="F61" s="11">
        <f t="shared" si="1"/>
        <v>6.7669172932330823E-2</v>
      </c>
      <c r="G61" s="12">
        <f t="shared" si="2"/>
        <v>-0.60869565217391308</v>
      </c>
      <c r="H61" s="15">
        <f t="shared" si="3"/>
        <v>-3.0701754385964914E-2</v>
      </c>
    </row>
    <row r="62" spans="2:8" ht="15" x14ac:dyDescent="0.2">
      <c r="B62" s="5" t="s">
        <v>190</v>
      </c>
      <c r="C62" s="7">
        <v>1</v>
      </c>
      <c r="D62" s="7">
        <v>0</v>
      </c>
      <c r="E62" s="11">
        <f t="shared" si="0"/>
        <v>2.1929824561403508E-3</v>
      </c>
      <c r="F62" s="11" t="str">
        <f t="shared" si="1"/>
        <v/>
      </c>
      <c r="G62" s="12" t="str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8</v>
      </c>
      <c r="D63" s="7">
        <v>2</v>
      </c>
      <c r="E63" s="11">
        <f t="shared" si="0"/>
        <v>1.7543859649122806E-2</v>
      </c>
      <c r="F63" s="11">
        <f t="shared" si="1"/>
        <v>1.5037593984962405E-2</v>
      </c>
      <c r="G63" s="12">
        <f t="shared" si="2"/>
        <v>-0.75</v>
      </c>
      <c r="H63" s="15">
        <f t="shared" si="3"/>
        <v>-1.3157894736842105E-2</v>
      </c>
    </row>
    <row r="64" spans="2:8" ht="15" x14ac:dyDescent="0.2">
      <c r="B64" s="5" t="s">
        <v>191</v>
      </c>
      <c r="C64" s="7">
        <v>20</v>
      </c>
      <c r="D64" s="7">
        <v>7</v>
      </c>
      <c r="E64" s="11">
        <f t="shared" si="0"/>
        <v>4.3859649122807015E-2</v>
      </c>
      <c r="F64" s="11">
        <f t="shared" si="1"/>
        <v>5.2631578947368418E-2</v>
      </c>
      <c r="G64" s="12">
        <f t="shared" si="2"/>
        <v>-0.65</v>
      </c>
      <c r="H64" s="15">
        <f t="shared" si="3"/>
        <v>-2.850877192982456E-2</v>
      </c>
    </row>
    <row r="65" spans="1:8" ht="15" x14ac:dyDescent="0.2">
      <c r="B65" s="5" t="s">
        <v>192</v>
      </c>
      <c r="C65" s="7">
        <v>4</v>
      </c>
      <c r="D65" s="7">
        <v>2</v>
      </c>
      <c r="E65" s="11">
        <f t="shared" si="0"/>
        <v>8.771929824561403E-3</v>
      </c>
      <c r="F65" s="11">
        <f t="shared" si="1"/>
        <v>1.5037593984962405E-2</v>
      </c>
      <c r="G65" s="12">
        <f t="shared" si="2"/>
        <v>-0.5</v>
      </c>
      <c r="H65" s="15">
        <f t="shared" si="3"/>
        <v>-4.3859649122807015E-3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3130</v>
      </c>
      <c r="D71" s="41">
        <f>SUM(D72:D155)</f>
        <v>2327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-0.25654952076677318</v>
      </c>
      <c r="H71" s="42">
        <f>+IF(OR(AND(E71=""),(G71="")),"",E71*G71)</f>
        <v>-0.25654952076677318</v>
      </c>
    </row>
    <row r="72" spans="1:8" ht="15" x14ac:dyDescent="0.2">
      <c r="B72" s="5" t="s">
        <v>472</v>
      </c>
      <c r="C72" s="7">
        <v>52</v>
      </c>
      <c r="D72" s="7">
        <v>32</v>
      </c>
      <c r="E72" s="13">
        <f>+IF(C72=0,"",C72/C$71)</f>
        <v>1.6613418530351438E-2</v>
      </c>
      <c r="F72" s="13">
        <f>+IF(D72=0,"",D72/D$71)</f>
        <v>1.3751611516974646E-2</v>
      </c>
      <c r="G72" s="12">
        <f>+IF(OR(AND(D72=0),(C72=0)),"0",((D72-C72)/C72))</f>
        <v>-0.38461538461538464</v>
      </c>
      <c r="H72" s="15">
        <f>+IF(OR(AND(E72=""),(G72="")),"",E72*G72)</f>
        <v>-6.3897763578274766E-3</v>
      </c>
    </row>
    <row r="73" spans="1:8" ht="15" x14ac:dyDescent="0.2">
      <c r="B73" s="5" t="s">
        <v>19</v>
      </c>
      <c r="C73" s="7">
        <v>20</v>
      </c>
      <c r="D73" s="7">
        <v>5</v>
      </c>
      <c r="E73" s="13">
        <f t="shared" ref="E73:E142" si="8">+IF(C73=0,"",C73/C$71)</f>
        <v>6.3897763578274758E-3</v>
      </c>
      <c r="F73" s="13">
        <f t="shared" ref="F73:F142" si="9">+IF(D73=0,"",D73/D$71)</f>
        <v>2.1486892995272885E-3</v>
      </c>
      <c r="G73" s="12">
        <f t="shared" ref="G73:G142" si="10">+IF(OR(AND(D73=0),(C73=0)),"0",((D73-C73)/C73))</f>
        <v>-0.75</v>
      </c>
      <c r="H73" s="15">
        <f t="shared" ref="H73:H142" si="11">+IF(OR(AND(E73=""),(G73="")),"",E73*G73)</f>
        <v>-4.7923322683706068E-3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4.2973785990545768E-4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93</v>
      </c>
      <c r="D75" s="45">
        <v>64</v>
      </c>
      <c r="E75" s="70">
        <f t="shared" si="8"/>
        <v>2.9712460063897765E-2</v>
      </c>
      <c r="F75" s="70">
        <f t="shared" si="9"/>
        <v>2.7503223033949292E-2</v>
      </c>
      <c r="G75" s="67">
        <f t="shared" si="10"/>
        <v>-0.31182795698924731</v>
      </c>
      <c r="H75" s="68">
        <f t="shared" si="11"/>
        <v>-9.2651757188498413E-3</v>
      </c>
    </row>
    <row r="76" spans="1:8" s="69" customFormat="1" ht="15" x14ac:dyDescent="0.2">
      <c r="A76" s="71"/>
      <c r="B76" s="66" t="s">
        <v>193</v>
      </c>
      <c r="C76" s="45">
        <v>226</v>
      </c>
      <c r="D76" s="45">
        <v>55</v>
      </c>
      <c r="E76" s="70">
        <f t="shared" si="8"/>
        <v>7.2204472843450482E-2</v>
      </c>
      <c r="F76" s="70">
        <f t="shared" si="9"/>
        <v>2.3635582294800173E-2</v>
      </c>
      <c r="G76" s="67">
        <f t="shared" si="10"/>
        <v>-0.75663716814159288</v>
      </c>
      <c r="H76" s="68">
        <f t="shared" si="11"/>
        <v>-5.4632587859424916E-2</v>
      </c>
    </row>
    <row r="77" spans="1:8" s="69" customFormat="1" ht="15" x14ac:dyDescent="0.2">
      <c r="A77" s="71"/>
      <c r="B77" s="66" t="s">
        <v>21</v>
      </c>
      <c r="C77" s="45">
        <v>80</v>
      </c>
      <c r="D77" s="45">
        <v>48</v>
      </c>
      <c r="E77" s="70">
        <f t="shared" si="8"/>
        <v>2.5559105431309903E-2</v>
      </c>
      <c r="F77" s="70">
        <f t="shared" si="9"/>
        <v>2.0627417275461968E-2</v>
      </c>
      <c r="G77" s="67">
        <f t="shared" si="10"/>
        <v>-0.4</v>
      </c>
      <c r="H77" s="68">
        <f t="shared" si="11"/>
        <v>-1.0223642172523962E-2</v>
      </c>
    </row>
    <row r="78" spans="1:8" s="69" customFormat="1" ht="15" x14ac:dyDescent="0.2">
      <c r="A78" s="65" t="s">
        <v>615</v>
      </c>
      <c r="B78" s="66" t="s">
        <v>40</v>
      </c>
      <c r="C78" s="45">
        <v>3</v>
      </c>
      <c r="D78" s="45">
        <v>4</v>
      </c>
      <c r="E78" s="70">
        <f t="shared" ref="E78" si="16">+IF(C78=0,"",C78/C$71)</f>
        <v>9.5846645367412143E-4</v>
      </c>
      <c r="F78" s="70">
        <f t="shared" ref="F78" si="17">+IF(D78=0,"",D78/D$71)</f>
        <v>1.7189514396218307E-3</v>
      </c>
      <c r="G78" s="67">
        <f t="shared" ref="G78" si="18">+IF(OR(AND(D78=0),(C78=0)),"0",((D78-C78)/C78))</f>
        <v>0.33333333333333331</v>
      </c>
      <c r="H78" s="68">
        <f t="shared" ref="H78" si="19">+IF(OR(AND(E78=""),(G78="")),"",E78*G78)</f>
        <v>3.1948881789137381E-4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10</v>
      </c>
      <c r="D80" s="45">
        <v>2</v>
      </c>
      <c r="E80" s="70">
        <f t="shared" si="8"/>
        <v>3.1948881789137379E-3</v>
      </c>
      <c r="F80" s="70">
        <f t="shared" si="9"/>
        <v>8.5947571981091536E-4</v>
      </c>
      <c r="G80" s="67">
        <f t="shared" si="10"/>
        <v>-0.8</v>
      </c>
      <c r="H80" s="68">
        <f t="shared" si="11"/>
        <v>-2.5559105431309905E-3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4</v>
      </c>
      <c r="E81" s="70" t="str">
        <f t="shared" si="8"/>
        <v/>
      </c>
      <c r="F81" s="70">
        <f t="shared" si="9"/>
        <v>1.7189514396218307E-3</v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27</v>
      </c>
      <c r="D83" s="45">
        <v>13</v>
      </c>
      <c r="E83" s="70">
        <f t="shared" si="8"/>
        <v>8.626198083067093E-3</v>
      </c>
      <c r="F83" s="70">
        <f t="shared" si="9"/>
        <v>5.5865921787709499E-3</v>
      </c>
      <c r="G83" s="67">
        <f t="shared" si="10"/>
        <v>-0.51851851851851849</v>
      </c>
      <c r="H83" s="68">
        <f t="shared" si="11"/>
        <v>-4.4728434504792336E-3</v>
      </c>
    </row>
    <row r="84" spans="1:8" s="69" customFormat="1" ht="15" x14ac:dyDescent="0.2">
      <c r="A84" s="71"/>
      <c r="B84" s="66" t="s">
        <v>22</v>
      </c>
      <c r="C84" s="45">
        <v>3</v>
      </c>
      <c r="D84" s="45">
        <v>4</v>
      </c>
      <c r="E84" s="70">
        <f t="shared" si="8"/>
        <v>9.5846645367412143E-4</v>
      </c>
      <c r="F84" s="70">
        <f t="shared" si="9"/>
        <v>1.7189514396218307E-3</v>
      </c>
      <c r="G84" s="67">
        <f t="shared" si="10"/>
        <v>0.33333333333333331</v>
      </c>
      <c r="H84" s="68">
        <f t="shared" si="11"/>
        <v>3.1948881789137381E-4</v>
      </c>
    </row>
    <row r="85" spans="1:8" s="69" customFormat="1" ht="15" x14ac:dyDescent="0.2">
      <c r="A85" s="71"/>
      <c r="B85" s="66" t="s">
        <v>198</v>
      </c>
      <c r="C85" s="45">
        <v>38</v>
      </c>
      <c r="D85" s="45">
        <v>13</v>
      </c>
      <c r="E85" s="70">
        <f t="shared" si="8"/>
        <v>1.2140575079872205E-2</v>
      </c>
      <c r="F85" s="70">
        <f t="shared" si="9"/>
        <v>5.5865921787709499E-3</v>
      </c>
      <c r="G85" s="67">
        <f t="shared" si="10"/>
        <v>-0.65789473684210531</v>
      </c>
      <c r="H85" s="68">
        <f t="shared" si="11"/>
        <v>-7.9872204472843465E-3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6</v>
      </c>
      <c r="E86" s="70" t="str">
        <f t="shared" ref="E86" si="20">+IF(C86=0,"",C86/C$71)</f>
        <v/>
      </c>
      <c r="F86" s="70">
        <f t="shared" ref="F86" si="21">+IF(D86=0,"",D86/D$71)</f>
        <v>2.578427159432746E-3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93</v>
      </c>
      <c r="D87" s="7">
        <v>49</v>
      </c>
      <c r="E87" s="13">
        <f t="shared" si="8"/>
        <v>2.9712460063897765E-2</v>
      </c>
      <c r="F87" s="13">
        <f t="shared" si="9"/>
        <v>2.1057155135367427E-2</v>
      </c>
      <c r="G87" s="12">
        <f t="shared" si="10"/>
        <v>-0.4731182795698925</v>
      </c>
      <c r="H87" s="15">
        <f t="shared" si="11"/>
        <v>-1.4057507987220448E-2</v>
      </c>
    </row>
    <row r="88" spans="1:8" ht="15" x14ac:dyDescent="0.2">
      <c r="B88" s="5" t="s">
        <v>200</v>
      </c>
      <c r="C88" s="7">
        <v>20</v>
      </c>
      <c r="D88" s="7">
        <v>21</v>
      </c>
      <c r="E88" s="13">
        <f t="shared" si="8"/>
        <v>6.3897763578274758E-3</v>
      </c>
      <c r="F88" s="13">
        <f t="shared" si="9"/>
        <v>9.0244950580146109E-3</v>
      </c>
      <c r="G88" s="12">
        <f t="shared" si="10"/>
        <v>0.05</v>
      </c>
      <c r="H88" s="15">
        <f t="shared" si="11"/>
        <v>3.1948881789137381E-4</v>
      </c>
    </row>
    <row r="89" spans="1:8" ht="15" x14ac:dyDescent="0.2">
      <c r="B89" s="5" t="s">
        <v>26</v>
      </c>
      <c r="C89" s="7">
        <v>10</v>
      </c>
      <c r="D89" s="7">
        <v>17</v>
      </c>
      <c r="E89" s="13">
        <f t="shared" si="8"/>
        <v>3.1948881789137379E-3</v>
      </c>
      <c r="F89" s="13">
        <f t="shared" si="9"/>
        <v>7.30554361839278E-3</v>
      </c>
      <c r="G89" s="12">
        <f t="shared" si="10"/>
        <v>0.7</v>
      </c>
      <c r="H89" s="15">
        <f t="shared" si="11"/>
        <v>2.2364217252396163E-3</v>
      </c>
    </row>
    <row r="90" spans="1:8" ht="15" x14ac:dyDescent="0.2">
      <c r="B90" s="5" t="s">
        <v>474</v>
      </c>
      <c r="C90" s="7">
        <v>7</v>
      </c>
      <c r="D90" s="7">
        <v>5</v>
      </c>
      <c r="E90" s="13">
        <f t="shared" si="8"/>
        <v>2.2364217252396168E-3</v>
      </c>
      <c r="F90" s="13">
        <f t="shared" si="9"/>
        <v>2.1486892995272885E-3</v>
      </c>
      <c r="G90" s="12">
        <f t="shared" si="10"/>
        <v>-0.2857142857142857</v>
      </c>
      <c r="H90" s="15">
        <f t="shared" si="11"/>
        <v>-6.3897763578274762E-4</v>
      </c>
    </row>
    <row r="91" spans="1:8" ht="15" x14ac:dyDescent="0.2">
      <c r="B91" s="5" t="s">
        <v>201</v>
      </c>
      <c r="C91" s="7">
        <v>6</v>
      </c>
      <c r="D91" s="7">
        <v>11</v>
      </c>
      <c r="E91" s="13">
        <f t="shared" si="8"/>
        <v>1.9169329073482429E-3</v>
      </c>
      <c r="F91" s="13">
        <f t="shared" si="9"/>
        <v>4.727116458960034E-3</v>
      </c>
      <c r="G91" s="12">
        <f t="shared" si="10"/>
        <v>0.83333333333333337</v>
      </c>
      <c r="H91" s="15">
        <f t="shared" si="11"/>
        <v>1.5974440894568692E-3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2</v>
      </c>
      <c r="E92" s="70" t="str">
        <f t="shared" ref="E92:E93" si="24">+IF(C92=0,"",C92/C$71)</f>
        <v/>
      </c>
      <c r="F92" s="70">
        <f t="shared" ref="F92:F93" si="25">+IF(D92=0,"",D92/D$71)</f>
        <v>8.5947571981091536E-4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67</v>
      </c>
      <c r="D94" s="45">
        <v>32</v>
      </c>
      <c r="E94" s="70">
        <f t="shared" si="8"/>
        <v>2.1405750798722045E-2</v>
      </c>
      <c r="F94" s="70">
        <f t="shared" si="9"/>
        <v>1.3751611516974646E-2</v>
      </c>
      <c r="G94" s="67">
        <f t="shared" si="10"/>
        <v>-0.52238805970149249</v>
      </c>
      <c r="H94" s="68">
        <f t="shared" si="11"/>
        <v>-1.1182108626198083E-2</v>
      </c>
    </row>
    <row r="95" spans="1:8" s="69" customFormat="1" ht="15" x14ac:dyDescent="0.2">
      <c r="A95" s="71"/>
      <c r="B95" s="66" t="s">
        <v>24</v>
      </c>
      <c r="C95" s="45">
        <v>1</v>
      </c>
      <c r="D95" s="45">
        <v>9</v>
      </c>
      <c r="E95" s="70">
        <f t="shared" si="8"/>
        <v>3.1948881789137381E-4</v>
      </c>
      <c r="F95" s="70">
        <f t="shared" si="9"/>
        <v>3.867640739149119E-3</v>
      </c>
      <c r="G95" s="67">
        <f t="shared" si="10"/>
        <v>8</v>
      </c>
      <c r="H95" s="68">
        <f t="shared" si="11"/>
        <v>2.5559105431309905E-3</v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2</v>
      </c>
      <c r="E97" s="70" t="str">
        <f t="shared" si="8"/>
        <v/>
      </c>
      <c r="F97" s="70">
        <f t="shared" si="9"/>
        <v>8.5947571981091536E-4</v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27</v>
      </c>
      <c r="D98" s="45">
        <v>18</v>
      </c>
      <c r="E98" s="70">
        <f t="shared" si="8"/>
        <v>8.626198083067093E-3</v>
      </c>
      <c r="F98" s="70">
        <f t="shared" si="9"/>
        <v>7.7352814782982379E-3</v>
      </c>
      <c r="G98" s="67">
        <f t="shared" si="10"/>
        <v>-0.33333333333333331</v>
      </c>
      <c r="H98" s="68">
        <f t="shared" si="11"/>
        <v>-2.8753993610223642E-3</v>
      </c>
    </row>
    <row r="99" spans="1:8" s="69" customFormat="1" ht="15" x14ac:dyDescent="0.2">
      <c r="A99" s="71"/>
      <c r="B99" s="66" t="s">
        <v>475</v>
      </c>
      <c r="C99" s="45">
        <v>41</v>
      </c>
      <c r="D99" s="45">
        <v>21</v>
      </c>
      <c r="E99" s="70">
        <f t="shared" si="8"/>
        <v>1.3099041533546326E-2</v>
      </c>
      <c r="F99" s="70">
        <f t="shared" si="9"/>
        <v>9.0244950580146109E-3</v>
      </c>
      <c r="G99" s="67">
        <f t="shared" si="10"/>
        <v>-0.48780487804878048</v>
      </c>
      <c r="H99" s="68">
        <f t="shared" si="11"/>
        <v>-6.3897763578274758E-3</v>
      </c>
    </row>
    <row r="100" spans="1:8" s="69" customFormat="1" ht="15" x14ac:dyDescent="0.2">
      <c r="A100" s="71"/>
      <c r="B100" s="66" t="s">
        <v>23</v>
      </c>
      <c r="C100" s="45">
        <v>9</v>
      </c>
      <c r="D100" s="45">
        <v>1</v>
      </c>
      <c r="E100" s="70">
        <f t="shared" si="8"/>
        <v>2.8753993610223642E-3</v>
      </c>
      <c r="F100" s="70">
        <f t="shared" si="9"/>
        <v>4.2973785990545768E-4</v>
      </c>
      <c r="G100" s="67">
        <f t="shared" si="10"/>
        <v>-0.88888888888888884</v>
      </c>
      <c r="H100" s="68">
        <f t="shared" si="11"/>
        <v>-2.55591054313099E-3</v>
      </c>
    </row>
    <row r="101" spans="1:8" s="69" customFormat="1" ht="15" x14ac:dyDescent="0.2">
      <c r="A101" s="71"/>
      <c r="B101" s="66" t="s">
        <v>25</v>
      </c>
      <c r="C101" s="45">
        <v>2</v>
      </c>
      <c r="D101" s="45">
        <v>0</v>
      </c>
      <c r="E101" s="70">
        <f t="shared" si="8"/>
        <v>6.3897763578274762E-4</v>
      </c>
      <c r="F101" s="70" t="str">
        <f t="shared" si="9"/>
        <v/>
      </c>
      <c r="G101" s="67" t="str">
        <f t="shared" si="10"/>
        <v>0</v>
      </c>
      <c r="H101" s="68">
        <f t="shared" si="11"/>
        <v>0</v>
      </c>
    </row>
    <row r="102" spans="1:8" s="69" customFormat="1" ht="15" x14ac:dyDescent="0.2">
      <c r="A102" s="71"/>
      <c r="B102" s="66" t="s">
        <v>205</v>
      </c>
      <c r="C102" s="45">
        <v>6</v>
      </c>
      <c r="D102" s="45">
        <v>1</v>
      </c>
      <c r="E102" s="70">
        <f t="shared" si="8"/>
        <v>1.9169329073482429E-3</v>
      </c>
      <c r="F102" s="70">
        <f t="shared" si="9"/>
        <v>4.2973785990545768E-4</v>
      </c>
      <c r="G102" s="67">
        <f t="shared" si="10"/>
        <v>-0.83333333333333337</v>
      </c>
      <c r="H102" s="68">
        <f t="shared" si="11"/>
        <v>-1.5974440894568692E-3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1</v>
      </c>
      <c r="E103" s="70" t="str">
        <f t="shared" ref="E103" si="28">+IF(C103=0,"",C103/C$71)</f>
        <v/>
      </c>
      <c r="F103" s="70">
        <f t="shared" ref="F103" si="29">+IF(D103=0,"",D103/D$71)</f>
        <v>4.2973785990545768E-4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73</v>
      </c>
      <c r="D105" s="7">
        <v>7</v>
      </c>
      <c r="E105" s="13">
        <f t="shared" si="8"/>
        <v>2.3322683706070286E-2</v>
      </c>
      <c r="F105" s="13">
        <f t="shared" si="9"/>
        <v>3.0081650193382035E-3</v>
      </c>
      <c r="G105" s="12">
        <f t="shared" si="10"/>
        <v>-0.90410958904109584</v>
      </c>
      <c r="H105" s="15">
        <f t="shared" si="11"/>
        <v>-2.1086261980830669E-2</v>
      </c>
    </row>
    <row r="106" spans="1:8" ht="15" x14ac:dyDescent="0.2">
      <c r="B106" s="5" t="s">
        <v>208</v>
      </c>
      <c r="C106" s="7">
        <v>30</v>
      </c>
      <c r="D106" s="7">
        <v>4</v>
      </c>
      <c r="E106" s="13">
        <f t="shared" si="8"/>
        <v>9.5846645367412137E-3</v>
      </c>
      <c r="F106" s="13">
        <f t="shared" si="9"/>
        <v>1.7189514396218307E-3</v>
      </c>
      <c r="G106" s="12">
        <f t="shared" si="10"/>
        <v>-0.8666666666666667</v>
      </c>
      <c r="H106" s="15">
        <f t="shared" si="11"/>
        <v>-8.3067092651757189E-3</v>
      </c>
    </row>
    <row r="107" spans="1:8" ht="15" x14ac:dyDescent="0.2">
      <c r="B107" s="5" t="s">
        <v>209</v>
      </c>
      <c r="C107" s="7">
        <v>30</v>
      </c>
      <c r="D107" s="7">
        <v>13</v>
      </c>
      <c r="E107" s="13">
        <f t="shared" si="8"/>
        <v>9.5846645367412137E-3</v>
      </c>
      <c r="F107" s="13">
        <f t="shared" si="9"/>
        <v>5.5865921787709499E-3</v>
      </c>
      <c r="G107" s="12">
        <f t="shared" si="10"/>
        <v>-0.56666666666666665</v>
      </c>
      <c r="H107" s="15">
        <f t="shared" si="11"/>
        <v>-5.4313099041533542E-3</v>
      </c>
    </row>
    <row r="108" spans="1:8" ht="15" x14ac:dyDescent="0.2">
      <c r="B108" s="5" t="s">
        <v>210</v>
      </c>
      <c r="C108" s="7">
        <v>2</v>
      </c>
      <c r="D108" s="7">
        <v>1</v>
      </c>
      <c r="E108" s="13">
        <f t="shared" si="8"/>
        <v>6.3897763578274762E-4</v>
      </c>
      <c r="F108" s="13">
        <f t="shared" si="9"/>
        <v>4.2973785990545768E-4</v>
      </c>
      <c r="G108" s="12">
        <f t="shared" si="10"/>
        <v>-0.5</v>
      </c>
      <c r="H108" s="15">
        <f t="shared" si="11"/>
        <v>-3.1948881789137381E-4</v>
      </c>
    </row>
    <row r="109" spans="1:8" ht="15" x14ac:dyDescent="0.2">
      <c r="B109" s="5" t="s">
        <v>211</v>
      </c>
      <c r="C109" s="7">
        <v>22</v>
      </c>
      <c r="D109" s="7">
        <v>16</v>
      </c>
      <c r="E109" s="13">
        <f t="shared" si="8"/>
        <v>7.028753993610224E-3</v>
      </c>
      <c r="F109" s="13">
        <f t="shared" si="9"/>
        <v>6.8758057584873229E-3</v>
      </c>
      <c r="G109" s="12">
        <f t="shared" si="10"/>
        <v>-0.27272727272727271</v>
      </c>
      <c r="H109" s="15">
        <f t="shared" si="11"/>
        <v>-1.9169329073482429E-3</v>
      </c>
    </row>
    <row r="110" spans="1:8" ht="15" x14ac:dyDescent="0.2">
      <c r="B110" s="5" t="s">
        <v>212</v>
      </c>
      <c r="C110" s="7">
        <v>4</v>
      </c>
      <c r="D110" s="7">
        <v>1</v>
      </c>
      <c r="E110" s="13">
        <f t="shared" si="8"/>
        <v>1.2779552715654952E-3</v>
      </c>
      <c r="F110" s="13">
        <f t="shared" si="9"/>
        <v>4.2973785990545768E-4</v>
      </c>
      <c r="G110" s="12">
        <f t="shared" si="10"/>
        <v>-0.75</v>
      </c>
      <c r="H110" s="15">
        <f t="shared" si="11"/>
        <v>-9.5846645367412143E-4</v>
      </c>
    </row>
    <row r="111" spans="1:8" ht="15" x14ac:dyDescent="0.2">
      <c r="B111" s="5" t="s">
        <v>32</v>
      </c>
      <c r="C111" s="7">
        <v>12</v>
      </c>
      <c r="D111" s="7">
        <v>14</v>
      </c>
      <c r="E111" s="13">
        <f t="shared" si="8"/>
        <v>3.8338658146964857E-3</v>
      </c>
      <c r="F111" s="13">
        <f t="shared" si="9"/>
        <v>6.016330038676407E-3</v>
      </c>
      <c r="G111" s="12">
        <f t="shared" si="10"/>
        <v>0.16666666666666666</v>
      </c>
      <c r="H111" s="15">
        <f t="shared" si="11"/>
        <v>6.3897763578274762E-4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38</v>
      </c>
      <c r="D114" s="7">
        <v>8</v>
      </c>
      <c r="E114" s="13">
        <f t="shared" si="8"/>
        <v>1.2140575079872205E-2</v>
      </c>
      <c r="F114" s="13">
        <f t="shared" si="9"/>
        <v>3.4379028792436614E-3</v>
      </c>
      <c r="G114" s="12">
        <f t="shared" si="10"/>
        <v>-0.78947368421052633</v>
      </c>
      <c r="H114" s="15">
        <f t="shared" si="11"/>
        <v>-9.5846645367412154E-3</v>
      </c>
    </row>
    <row r="115" spans="2:8" ht="15" x14ac:dyDescent="0.2">
      <c r="B115" s="5" t="s">
        <v>29</v>
      </c>
      <c r="C115" s="7">
        <v>10</v>
      </c>
      <c r="D115" s="7">
        <v>11</v>
      </c>
      <c r="E115" s="13">
        <f t="shared" si="8"/>
        <v>3.1948881789137379E-3</v>
      </c>
      <c r="F115" s="13">
        <f t="shared" si="9"/>
        <v>4.727116458960034E-3</v>
      </c>
      <c r="G115" s="12">
        <f t="shared" si="10"/>
        <v>0.1</v>
      </c>
      <c r="H115" s="15">
        <f t="shared" si="11"/>
        <v>3.1948881789137381E-4</v>
      </c>
    </row>
    <row r="116" spans="2:8" ht="15" x14ac:dyDescent="0.2">
      <c r="B116" s="5" t="s">
        <v>215</v>
      </c>
      <c r="C116" s="7">
        <v>7</v>
      </c>
      <c r="D116" s="7">
        <v>14</v>
      </c>
      <c r="E116" s="13">
        <f t="shared" si="8"/>
        <v>2.2364217252396168E-3</v>
      </c>
      <c r="F116" s="13">
        <f t="shared" si="9"/>
        <v>6.016330038676407E-3</v>
      </c>
      <c r="G116" s="12">
        <f t="shared" si="10"/>
        <v>1</v>
      </c>
      <c r="H116" s="15">
        <f t="shared" si="11"/>
        <v>2.2364217252396168E-3</v>
      </c>
    </row>
    <row r="117" spans="2:8" ht="15" x14ac:dyDescent="0.2">
      <c r="B117" s="5" t="s">
        <v>30</v>
      </c>
      <c r="C117" s="7">
        <v>7</v>
      </c>
      <c r="D117" s="7">
        <v>23</v>
      </c>
      <c r="E117" s="13">
        <f t="shared" si="8"/>
        <v>2.2364217252396168E-3</v>
      </c>
      <c r="F117" s="13">
        <f t="shared" si="9"/>
        <v>9.8839707778255268E-3</v>
      </c>
      <c r="G117" s="12">
        <f t="shared" si="10"/>
        <v>2.2857142857142856</v>
      </c>
      <c r="H117" s="15">
        <f t="shared" si="11"/>
        <v>5.111821086261981E-3</v>
      </c>
    </row>
    <row r="118" spans="2:8" ht="15" x14ac:dyDescent="0.2">
      <c r="B118" s="5" t="s">
        <v>28</v>
      </c>
      <c r="C118" s="7">
        <v>2</v>
      </c>
      <c r="D118" s="7">
        <v>14</v>
      </c>
      <c r="E118" s="13">
        <f t="shared" si="8"/>
        <v>6.3897763578274762E-4</v>
      </c>
      <c r="F118" s="13">
        <f t="shared" si="9"/>
        <v>6.016330038676407E-3</v>
      </c>
      <c r="G118" s="12">
        <f t="shared" si="10"/>
        <v>6</v>
      </c>
      <c r="H118" s="15">
        <f t="shared" si="11"/>
        <v>3.8338658146964857E-3</v>
      </c>
    </row>
    <row r="119" spans="2:8" ht="15" x14ac:dyDescent="0.2">
      <c r="B119" s="5" t="s">
        <v>31</v>
      </c>
      <c r="C119" s="7">
        <v>44</v>
      </c>
      <c r="D119" s="7">
        <v>12</v>
      </c>
      <c r="E119" s="13">
        <f t="shared" si="8"/>
        <v>1.4057507987220448E-2</v>
      </c>
      <c r="F119" s="13">
        <f t="shared" si="9"/>
        <v>5.1568543188654919E-3</v>
      </c>
      <c r="G119" s="12">
        <f t="shared" si="10"/>
        <v>-0.72727272727272729</v>
      </c>
      <c r="H119" s="15">
        <f t="shared" si="11"/>
        <v>-1.0223642172523962E-2</v>
      </c>
    </row>
    <row r="120" spans="2:8" ht="15" x14ac:dyDescent="0.2">
      <c r="B120" s="5" t="s">
        <v>216</v>
      </c>
      <c r="C120" s="7">
        <v>51</v>
      </c>
      <c r="D120" s="7">
        <v>25</v>
      </c>
      <c r="E120" s="13">
        <f t="shared" si="8"/>
        <v>1.6293929712460065E-2</v>
      </c>
      <c r="F120" s="13">
        <f t="shared" si="9"/>
        <v>1.0743446497636441E-2</v>
      </c>
      <c r="G120" s="12">
        <f t="shared" si="10"/>
        <v>-0.50980392156862742</v>
      </c>
      <c r="H120" s="15">
        <f t="shared" si="11"/>
        <v>-8.3067092651757189E-3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47</v>
      </c>
      <c r="D122" s="7">
        <v>13</v>
      </c>
      <c r="E122" s="13">
        <f t="shared" si="8"/>
        <v>1.5015974440894569E-2</v>
      </c>
      <c r="F122" s="13">
        <f t="shared" si="9"/>
        <v>5.5865921787709499E-3</v>
      </c>
      <c r="G122" s="12">
        <f t="shared" si="10"/>
        <v>-0.72340425531914898</v>
      </c>
      <c r="H122" s="15">
        <f t="shared" si="11"/>
        <v>-1.086261980830671E-2</v>
      </c>
    </row>
    <row r="123" spans="2:8" ht="15" x14ac:dyDescent="0.2">
      <c r="B123" s="5" t="s">
        <v>217</v>
      </c>
      <c r="C123" s="7">
        <v>6</v>
      </c>
      <c r="D123" s="7">
        <v>61</v>
      </c>
      <c r="E123" s="13">
        <f t="shared" si="8"/>
        <v>1.9169329073482429E-3</v>
      </c>
      <c r="F123" s="13">
        <f t="shared" si="9"/>
        <v>2.6214009454232919E-2</v>
      </c>
      <c r="G123" s="12">
        <f t="shared" si="10"/>
        <v>9.1666666666666661</v>
      </c>
      <c r="H123" s="15">
        <f t="shared" si="11"/>
        <v>1.7571884984025558E-2</v>
      </c>
    </row>
    <row r="124" spans="2:8" ht="15" x14ac:dyDescent="0.2">
      <c r="B124" s="5" t="s">
        <v>477</v>
      </c>
      <c r="C124" s="7">
        <v>19</v>
      </c>
      <c r="D124" s="7">
        <v>21</v>
      </c>
      <c r="E124" s="13">
        <f t="shared" si="8"/>
        <v>6.0702875399361025E-3</v>
      </c>
      <c r="F124" s="13">
        <f t="shared" si="9"/>
        <v>9.0244950580146109E-3</v>
      </c>
      <c r="G124" s="12">
        <f t="shared" si="10"/>
        <v>0.10526315789473684</v>
      </c>
      <c r="H124" s="15">
        <f t="shared" si="11"/>
        <v>6.3897763578274762E-4</v>
      </c>
    </row>
    <row r="125" spans="2:8" ht="15" x14ac:dyDescent="0.2">
      <c r="B125" s="5" t="s">
        <v>478</v>
      </c>
      <c r="C125" s="7">
        <v>1442</v>
      </c>
      <c r="D125" s="7">
        <v>1341</v>
      </c>
      <c r="E125" s="13">
        <f t="shared" si="8"/>
        <v>0.460702875399361</v>
      </c>
      <c r="F125" s="13">
        <f t="shared" si="9"/>
        <v>0.57627847013321876</v>
      </c>
      <c r="G125" s="12">
        <f t="shared" si="10"/>
        <v>-7.004160887656033E-2</v>
      </c>
      <c r="H125" s="15">
        <f t="shared" si="11"/>
        <v>-3.2268370607028751E-2</v>
      </c>
    </row>
    <row r="126" spans="2:8" ht="15" x14ac:dyDescent="0.2">
      <c r="B126" s="5" t="s">
        <v>218</v>
      </c>
      <c r="C126" s="7">
        <v>90</v>
      </c>
      <c r="D126" s="7">
        <v>125</v>
      </c>
      <c r="E126" s="13">
        <f t="shared" si="8"/>
        <v>2.8753993610223641E-2</v>
      </c>
      <c r="F126" s="13">
        <f t="shared" si="9"/>
        <v>5.3717232488182207E-2</v>
      </c>
      <c r="G126" s="12">
        <f t="shared" si="10"/>
        <v>0.3888888888888889</v>
      </c>
      <c r="H126" s="15">
        <f t="shared" si="11"/>
        <v>1.1182108626198083E-2</v>
      </c>
    </row>
    <row r="127" spans="2:8" ht="15" x14ac:dyDescent="0.2">
      <c r="B127" s="5" t="s">
        <v>219</v>
      </c>
      <c r="C127" s="7">
        <v>70</v>
      </c>
      <c r="D127" s="7">
        <v>44</v>
      </c>
      <c r="E127" s="13">
        <f t="shared" si="8"/>
        <v>2.2364217252396165E-2</v>
      </c>
      <c r="F127" s="13">
        <f t="shared" si="9"/>
        <v>1.8908465835840136E-2</v>
      </c>
      <c r="G127" s="12">
        <f t="shared" si="10"/>
        <v>-0.37142857142857144</v>
      </c>
      <c r="H127" s="15">
        <f t="shared" si="11"/>
        <v>-8.3067092651757189E-3</v>
      </c>
    </row>
    <row r="128" spans="2:8" ht="15" x14ac:dyDescent="0.2">
      <c r="B128" s="5" t="s">
        <v>33</v>
      </c>
      <c r="C128" s="7">
        <v>90</v>
      </c>
      <c r="D128" s="7">
        <v>24</v>
      </c>
      <c r="E128" s="13">
        <f t="shared" si="8"/>
        <v>2.8753993610223641E-2</v>
      </c>
      <c r="F128" s="13">
        <f t="shared" si="9"/>
        <v>1.0313708637730984E-2</v>
      </c>
      <c r="G128" s="12">
        <f t="shared" si="10"/>
        <v>-0.73333333333333328</v>
      </c>
      <c r="H128" s="15">
        <f t="shared" si="11"/>
        <v>-2.1086261980830669E-2</v>
      </c>
    </row>
    <row r="129" spans="1:8" ht="15" x14ac:dyDescent="0.2">
      <c r="B129" s="5" t="s">
        <v>37</v>
      </c>
      <c r="C129" s="7">
        <v>14</v>
      </c>
      <c r="D129" s="7">
        <v>1</v>
      </c>
      <c r="E129" s="13">
        <f t="shared" si="8"/>
        <v>4.4728434504792336E-3</v>
      </c>
      <c r="F129" s="13">
        <f t="shared" si="9"/>
        <v>4.2973785990545768E-4</v>
      </c>
      <c r="G129" s="12">
        <f t="shared" si="10"/>
        <v>-0.9285714285714286</v>
      </c>
      <c r="H129" s="15">
        <f t="shared" si="11"/>
        <v>-4.1533546325878603E-3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</v>
      </c>
      <c r="E130" s="70" t="str">
        <f t="shared" ref="E130" si="32">+IF(C130=0,"",C130/C$71)</f>
        <v/>
      </c>
      <c r="F130" s="70">
        <f t="shared" ref="F130" si="33">+IF(D130=0,"",D130/D$71)</f>
        <v>4.2973785990545768E-4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19</v>
      </c>
      <c r="D131" s="7">
        <v>11</v>
      </c>
      <c r="E131" s="13">
        <f t="shared" si="8"/>
        <v>6.0702875399361025E-3</v>
      </c>
      <c r="F131" s="13">
        <f t="shared" si="9"/>
        <v>4.727116458960034E-3</v>
      </c>
      <c r="G131" s="12">
        <f t="shared" si="10"/>
        <v>-0.42105263157894735</v>
      </c>
      <c r="H131" s="15">
        <f t="shared" si="11"/>
        <v>-2.5559105431309905E-3</v>
      </c>
    </row>
    <row r="132" spans="1:8" ht="15" x14ac:dyDescent="0.2">
      <c r="B132" s="5" t="s">
        <v>34</v>
      </c>
      <c r="C132" s="7">
        <v>2</v>
      </c>
      <c r="D132" s="7">
        <v>1</v>
      </c>
      <c r="E132" s="13">
        <f t="shared" si="8"/>
        <v>6.3897763578274762E-4</v>
      </c>
      <c r="F132" s="13">
        <f t="shared" si="9"/>
        <v>4.2973785990545768E-4</v>
      </c>
      <c r="G132" s="12">
        <f t="shared" si="10"/>
        <v>-0.5</v>
      </c>
      <c r="H132" s="15">
        <f t="shared" si="11"/>
        <v>-3.1948881789137381E-4</v>
      </c>
    </row>
    <row r="133" spans="1:8" ht="15" x14ac:dyDescent="0.2">
      <c r="B133" s="5" t="s">
        <v>220</v>
      </c>
      <c r="C133" s="7">
        <v>1</v>
      </c>
      <c r="D133" s="7">
        <v>7</v>
      </c>
      <c r="E133" s="13">
        <f t="shared" si="8"/>
        <v>3.1948881789137381E-4</v>
      </c>
      <c r="F133" s="13">
        <f t="shared" si="9"/>
        <v>3.0081650193382035E-3</v>
      </c>
      <c r="G133" s="12">
        <f t="shared" si="10"/>
        <v>6</v>
      </c>
      <c r="H133" s="15">
        <f t="shared" si="11"/>
        <v>1.9169329073482429E-3</v>
      </c>
    </row>
    <row r="134" spans="1:8" ht="15" x14ac:dyDescent="0.2">
      <c r="B134" s="5" t="s">
        <v>221</v>
      </c>
      <c r="C134" s="7">
        <v>3</v>
      </c>
      <c r="D134" s="7">
        <v>0</v>
      </c>
      <c r="E134" s="13">
        <f t="shared" si="8"/>
        <v>9.5846645367412143E-4</v>
      </c>
      <c r="F134" s="13" t="str">
        <f t="shared" si="9"/>
        <v/>
      </c>
      <c r="G134" s="12" t="str">
        <f t="shared" si="10"/>
        <v>0</v>
      </c>
      <c r="H134" s="15">
        <f t="shared" si="11"/>
        <v>0</v>
      </c>
    </row>
    <row r="135" spans="1:8" ht="15" x14ac:dyDescent="0.2">
      <c r="B135" s="5" t="s">
        <v>222</v>
      </c>
      <c r="C135" s="7">
        <v>0</v>
      </c>
      <c r="D135" s="7">
        <v>4</v>
      </c>
      <c r="E135" s="13" t="str">
        <f t="shared" si="8"/>
        <v/>
      </c>
      <c r="F135" s="13">
        <f t="shared" si="9"/>
        <v>1.7189514396218307E-3</v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3</v>
      </c>
      <c r="D136" s="7">
        <v>0</v>
      </c>
      <c r="E136" s="13">
        <f t="shared" si="8"/>
        <v>9.5846645367412143E-4</v>
      </c>
      <c r="F136" s="13" t="str">
        <f t="shared" si="9"/>
        <v/>
      </c>
      <c r="G136" s="12" t="str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15</v>
      </c>
      <c r="D137" s="7">
        <v>9</v>
      </c>
      <c r="E137" s="13">
        <f t="shared" si="8"/>
        <v>4.7923322683706068E-3</v>
      </c>
      <c r="F137" s="13">
        <f t="shared" si="9"/>
        <v>3.867640739149119E-3</v>
      </c>
      <c r="G137" s="12">
        <f t="shared" si="10"/>
        <v>-0.4</v>
      </c>
      <c r="H137" s="15">
        <f t="shared" si="11"/>
        <v>-1.9169329073482429E-3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45</v>
      </c>
      <c r="D139" s="7">
        <v>17</v>
      </c>
      <c r="E139" s="13">
        <f t="shared" si="8"/>
        <v>1.437699680511182E-2</v>
      </c>
      <c r="F139" s="13">
        <f t="shared" si="9"/>
        <v>7.30554361839278E-3</v>
      </c>
      <c r="G139" s="12">
        <f t="shared" si="10"/>
        <v>-0.62222222222222223</v>
      </c>
      <c r="H139" s="15">
        <f t="shared" si="11"/>
        <v>-8.9456869009584654E-3</v>
      </c>
    </row>
    <row r="140" spans="1:8" ht="15" x14ac:dyDescent="0.2">
      <c r="B140" s="5" t="s">
        <v>46</v>
      </c>
      <c r="C140" s="7">
        <v>8</v>
      </c>
      <c r="D140" s="7">
        <v>7</v>
      </c>
      <c r="E140" s="13">
        <f t="shared" si="8"/>
        <v>2.5559105431309905E-3</v>
      </c>
      <c r="F140" s="13">
        <f t="shared" si="9"/>
        <v>3.0081650193382035E-3</v>
      </c>
      <c r="G140" s="12">
        <f t="shared" si="10"/>
        <v>-0.125</v>
      </c>
      <c r="H140" s="15">
        <f t="shared" si="11"/>
        <v>-3.1948881789137381E-4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24</v>
      </c>
      <c r="D144" s="7">
        <v>6</v>
      </c>
      <c r="E144" s="13">
        <f t="shared" si="36"/>
        <v>7.6677316293929714E-3</v>
      </c>
      <c r="F144" s="13">
        <f t="shared" si="37"/>
        <v>2.578427159432746E-3</v>
      </c>
      <c r="G144" s="12">
        <f t="shared" si="38"/>
        <v>-0.75</v>
      </c>
      <c r="H144" s="15">
        <f t="shared" si="39"/>
        <v>-5.7507987220447284E-3</v>
      </c>
    </row>
    <row r="145" spans="1:8" ht="15" x14ac:dyDescent="0.2">
      <c r="B145" s="5" t="s">
        <v>226</v>
      </c>
      <c r="C145" s="7">
        <v>6</v>
      </c>
      <c r="D145" s="7">
        <v>4</v>
      </c>
      <c r="E145" s="13">
        <f t="shared" si="36"/>
        <v>1.9169329073482429E-3</v>
      </c>
      <c r="F145" s="13">
        <f t="shared" si="37"/>
        <v>1.7189514396218307E-3</v>
      </c>
      <c r="G145" s="12">
        <f t="shared" si="38"/>
        <v>-0.33333333333333331</v>
      </c>
      <c r="H145" s="15">
        <f t="shared" si="39"/>
        <v>-6.3897763578274762E-4</v>
      </c>
    </row>
    <row r="146" spans="1:8" ht="30" x14ac:dyDescent="0.2">
      <c r="B146" s="5" t="s">
        <v>227</v>
      </c>
      <c r="C146" s="7">
        <v>2</v>
      </c>
      <c r="D146" s="7">
        <v>4</v>
      </c>
      <c r="E146" s="13">
        <f t="shared" si="36"/>
        <v>6.3897763578274762E-4</v>
      </c>
      <c r="F146" s="13">
        <f t="shared" si="37"/>
        <v>1.7189514396218307E-3</v>
      </c>
      <c r="G146" s="12">
        <f t="shared" si="38"/>
        <v>1</v>
      </c>
      <c r="H146" s="15">
        <f t="shared" si="39"/>
        <v>6.3897763578274762E-4</v>
      </c>
    </row>
    <row r="147" spans="1:8" ht="30" x14ac:dyDescent="0.2">
      <c r="B147" s="5" t="s">
        <v>228</v>
      </c>
      <c r="C147" s="7">
        <v>4</v>
      </c>
      <c r="D147" s="7">
        <v>2</v>
      </c>
      <c r="E147" s="13">
        <f t="shared" si="36"/>
        <v>1.2779552715654952E-3</v>
      </c>
      <c r="F147" s="13">
        <f t="shared" si="37"/>
        <v>8.5947571981091536E-4</v>
      </c>
      <c r="G147" s="12">
        <f t="shared" si="38"/>
        <v>-0.5</v>
      </c>
      <c r="H147" s="15">
        <f t="shared" si="39"/>
        <v>-6.3897763578274762E-4</v>
      </c>
    </row>
    <row r="148" spans="1:8" ht="15" x14ac:dyDescent="0.2">
      <c r="B148" s="5" t="s">
        <v>481</v>
      </c>
      <c r="C148" s="7">
        <v>35</v>
      </c>
      <c r="D148" s="7">
        <v>3</v>
      </c>
      <c r="E148" s="13">
        <f t="shared" si="36"/>
        <v>1.1182108626198083E-2</v>
      </c>
      <c r="F148" s="13">
        <f t="shared" si="37"/>
        <v>1.289213579716373E-3</v>
      </c>
      <c r="G148" s="12">
        <f t="shared" si="38"/>
        <v>-0.91428571428571426</v>
      </c>
      <c r="H148" s="15">
        <f t="shared" si="39"/>
        <v>-1.022364217252396E-2</v>
      </c>
    </row>
    <row r="149" spans="1:8" ht="15" x14ac:dyDescent="0.2">
      <c r="B149" s="5" t="s">
        <v>45</v>
      </c>
      <c r="C149" s="7">
        <v>7</v>
      </c>
      <c r="D149" s="7">
        <v>6</v>
      </c>
      <c r="E149" s="13">
        <f t="shared" si="36"/>
        <v>2.2364217252396168E-3</v>
      </c>
      <c r="F149" s="13">
        <f t="shared" si="37"/>
        <v>2.578427159432746E-3</v>
      </c>
      <c r="G149" s="12">
        <f t="shared" si="38"/>
        <v>-0.14285714285714285</v>
      </c>
      <c r="H149" s="15">
        <f t="shared" si="39"/>
        <v>-3.1948881789137381E-4</v>
      </c>
    </row>
    <row r="150" spans="1:8" ht="15" x14ac:dyDescent="0.2">
      <c r="B150" s="5" t="s">
        <v>43</v>
      </c>
      <c r="C150" s="7">
        <v>5</v>
      </c>
      <c r="D150" s="7">
        <v>2</v>
      </c>
      <c r="E150" s="13">
        <f t="shared" si="36"/>
        <v>1.5974440894568689E-3</v>
      </c>
      <c r="F150" s="13">
        <f t="shared" si="37"/>
        <v>8.5947571981091536E-4</v>
      </c>
      <c r="G150" s="12">
        <f t="shared" si="38"/>
        <v>-0.6</v>
      </c>
      <c r="H150" s="15">
        <f t="shared" si="39"/>
        <v>-9.5846645367412132E-4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7</v>
      </c>
      <c r="E152" s="70" t="str">
        <f t="shared" ref="E152:E155" si="40">+IF(C152=0,"",C152/C$71)</f>
        <v/>
      </c>
      <c r="F152" s="70">
        <f t="shared" ref="F152:F155" si="41">+IF(D152=0,"",D152/D$71)</f>
        <v>3.0081650193382035E-3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1</v>
      </c>
      <c r="E153" s="70" t="str">
        <f t="shared" si="40"/>
        <v/>
      </c>
      <c r="F153" s="70">
        <f t="shared" si="41"/>
        <v>4.2973785990545768E-4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1</v>
      </c>
      <c r="E154" s="70" t="str">
        <f t="shared" si="40"/>
        <v/>
      </c>
      <c r="F154" s="70">
        <f t="shared" si="41"/>
        <v>4.2973785990545768E-4</v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3790</v>
      </c>
      <c r="D161" s="41">
        <f>SUM(D162:D323)</f>
        <v>2975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-0.21503957783641162</v>
      </c>
      <c r="H161" s="42">
        <f>+IF(OR(AND(E161=""),(G161="")),"",E161*G161)</f>
        <v>-0.21503957783641162</v>
      </c>
    </row>
    <row r="162" spans="1:8" s="69" customFormat="1" ht="15" x14ac:dyDescent="0.2">
      <c r="A162" s="71"/>
      <c r="B162" s="72" t="s">
        <v>482</v>
      </c>
      <c r="C162" s="45">
        <v>56</v>
      </c>
      <c r="D162" s="45">
        <v>34</v>
      </c>
      <c r="E162" s="70">
        <f>+IF(C162=0,"",C162/C$161)</f>
        <v>1.4775725593667546E-2</v>
      </c>
      <c r="F162" s="70">
        <f>+IF(D162=0,"",D162/D$161)</f>
        <v>1.1428571428571429E-2</v>
      </c>
      <c r="G162" s="67">
        <f>+IF(OR(AND(D162=0),(C162=0)),"0",((D162-C162)/C162))</f>
        <v>-0.39285714285714285</v>
      </c>
      <c r="H162" s="68">
        <f>+IF(OR(AND(E162=""),(G162="")),"",E162*G162)</f>
        <v>-5.8047493403693929E-3</v>
      </c>
    </row>
    <row r="163" spans="1:8" s="69" customFormat="1" ht="15" x14ac:dyDescent="0.2">
      <c r="A163" s="71"/>
      <c r="B163" s="72" t="s">
        <v>483</v>
      </c>
      <c r="C163" s="45">
        <v>4</v>
      </c>
      <c r="D163" s="45">
        <v>3</v>
      </c>
      <c r="E163" s="70">
        <f t="shared" ref="E163:E232" si="44">+IF(C163=0,"",C163/C$161)</f>
        <v>1.0554089709762533E-3</v>
      </c>
      <c r="F163" s="70">
        <f t="shared" ref="F163:F232" si="45">+IF(D163=0,"",D163/D$161)</f>
        <v>1.0084033613445378E-3</v>
      </c>
      <c r="G163" s="67">
        <f t="shared" ref="G163:G232" si="46">+IF(OR(AND(D163=0),(C163=0)),"0",((D163-C163)/C163))</f>
        <v>-0.25</v>
      </c>
      <c r="H163" s="68">
        <f t="shared" ref="H163:H232" si="47">+IF(OR(AND(E163=""),(G163="")),"",E163*G163)</f>
        <v>-2.6385224274406332E-4</v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23</v>
      </c>
      <c r="E164" s="70" t="str">
        <f t="shared" si="44"/>
        <v/>
      </c>
      <c r="F164" s="70">
        <f t="shared" si="45"/>
        <v>7.7310924369747899E-3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48</v>
      </c>
      <c r="D166" s="45">
        <v>57</v>
      </c>
      <c r="E166" s="70">
        <f t="shared" si="44"/>
        <v>1.2664907651715039E-2</v>
      </c>
      <c r="F166" s="70">
        <f t="shared" si="45"/>
        <v>1.9159663865546218E-2</v>
      </c>
      <c r="G166" s="67">
        <f t="shared" si="46"/>
        <v>0.1875</v>
      </c>
      <c r="H166" s="68">
        <f t="shared" si="47"/>
        <v>2.3746701846965698E-3</v>
      </c>
    </row>
    <row r="167" spans="1:8" s="69" customFormat="1" ht="15" x14ac:dyDescent="0.2">
      <c r="A167" s="71"/>
      <c r="B167" s="72" t="s">
        <v>49</v>
      </c>
      <c r="C167" s="45">
        <v>751</v>
      </c>
      <c r="D167" s="45">
        <v>1054</v>
      </c>
      <c r="E167" s="70">
        <f t="shared" si="44"/>
        <v>0.19815303430079156</v>
      </c>
      <c r="F167" s="70">
        <f t="shared" si="45"/>
        <v>0.35428571428571426</v>
      </c>
      <c r="G167" s="67">
        <f t="shared" si="46"/>
        <v>0.40346205059920104</v>
      </c>
      <c r="H167" s="68">
        <f t="shared" si="47"/>
        <v>7.9947229551451185E-2</v>
      </c>
    </row>
    <row r="168" spans="1:8" s="69" customFormat="1" ht="15" x14ac:dyDescent="0.2">
      <c r="A168" s="71"/>
      <c r="B168" s="72" t="s">
        <v>52</v>
      </c>
      <c r="C168" s="45">
        <v>4</v>
      </c>
      <c r="D168" s="45">
        <v>3</v>
      </c>
      <c r="E168" s="70">
        <f t="shared" si="44"/>
        <v>1.0554089709762533E-3</v>
      </c>
      <c r="F168" s="70">
        <f t="shared" si="45"/>
        <v>1.0084033613445378E-3</v>
      </c>
      <c r="G168" s="67">
        <f t="shared" si="46"/>
        <v>-0.25</v>
      </c>
      <c r="H168" s="68">
        <f t="shared" si="47"/>
        <v>-2.6385224274406332E-4</v>
      </c>
    </row>
    <row r="169" spans="1:8" s="69" customFormat="1" ht="15" x14ac:dyDescent="0.2">
      <c r="A169" s="71"/>
      <c r="B169" s="72" t="s">
        <v>229</v>
      </c>
      <c r="C169" s="45">
        <v>11</v>
      </c>
      <c r="D169" s="45">
        <v>6</v>
      </c>
      <c r="E169" s="70">
        <f t="shared" si="44"/>
        <v>2.9023746701846965E-3</v>
      </c>
      <c r="F169" s="70">
        <f t="shared" si="45"/>
        <v>2.0168067226890756E-3</v>
      </c>
      <c r="G169" s="67">
        <f t="shared" si="46"/>
        <v>-0.45454545454545453</v>
      </c>
      <c r="H169" s="68">
        <f t="shared" si="47"/>
        <v>-1.3192612137203166E-3</v>
      </c>
    </row>
    <row r="170" spans="1:8" s="69" customFormat="1" ht="15" x14ac:dyDescent="0.2">
      <c r="A170" s="71"/>
      <c r="B170" s="72" t="s">
        <v>50</v>
      </c>
      <c r="C170" s="45">
        <v>7</v>
      </c>
      <c r="D170" s="45">
        <v>4</v>
      </c>
      <c r="E170" s="70">
        <f t="shared" si="44"/>
        <v>1.8469656992084432E-3</v>
      </c>
      <c r="F170" s="70">
        <f t="shared" si="45"/>
        <v>1.3445378151260505E-3</v>
      </c>
      <c r="G170" s="67">
        <f t="shared" si="46"/>
        <v>-0.42857142857142855</v>
      </c>
      <c r="H170" s="68">
        <f t="shared" si="47"/>
        <v>-7.9155672823218995E-4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1</v>
      </c>
      <c r="E171" s="70" t="str">
        <f t="shared" si="44"/>
        <v/>
      </c>
      <c r="F171" s="70">
        <f t="shared" si="45"/>
        <v>3.3613445378151261E-4</v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1</v>
      </c>
      <c r="E172" s="70" t="str">
        <f t="shared" si="44"/>
        <v/>
      </c>
      <c r="F172" s="70">
        <f t="shared" si="45"/>
        <v>3.3613445378151261E-4</v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2</v>
      </c>
      <c r="D173" s="45">
        <v>1</v>
      </c>
      <c r="E173" s="70">
        <f t="shared" si="44"/>
        <v>5.2770448548812663E-4</v>
      </c>
      <c r="F173" s="70">
        <f t="shared" si="45"/>
        <v>3.3613445378151261E-4</v>
      </c>
      <c r="G173" s="67">
        <f t="shared" si="46"/>
        <v>-0.5</v>
      </c>
      <c r="H173" s="68">
        <f t="shared" si="47"/>
        <v>-2.6385224274406332E-4</v>
      </c>
    </row>
    <row r="174" spans="1:8" s="69" customFormat="1" ht="15" x14ac:dyDescent="0.2">
      <c r="A174" s="71"/>
      <c r="B174" s="72" t="s">
        <v>51</v>
      </c>
      <c r="C174" s="45">
        <v>11</v>
      </c>
      <c r="D174" s="45">
        <v>1</v>
      </c>
      <c r="E174" s="70">
        <f t="shared" si="44"/>
        <v>2.9023746701846965E-3</v>
      </c>
      <c r="F174" s="70">
        <f t="shared" si="45"/>
        <v>3.3613445378151261E-4</v>
      </c>
      <c r="G174" s="67">
        <f t="shared" si="46"/>
        <v>-0.90909090909090906</v>
      </c>
      <c r="H174" s="68">
        <f t="shared" si="47"/>
        <v>-2.6385224274406332E-3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5</v>
      </c>
      <c r="E175" s="70" t="str">
        <f t="shared" ref="E175" si="48">+IF(C175=0,"",C175/C$161)</f>
        <v/>
      </c>
      <c r="F175" s="70">
        <f t="shared" ref="F175" si="49">+IF(D175=0,"",D175/D$161)</f>
        <v>1.6806722689075631E-3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158</v>
      </c>
      <c r="D176" s="45">
        <v>51</v>
      </c>
      <c r="E176" s="70">
        <f t="shared" si="44"/>
        <v>4.1688654353562005E-2</v>
      </c>
      <c r="F176" s="70">
        <f t="shared" si="45"/>
        <v>1.7142857142857144E-2</v>
      </c>
      <c r="G176" s="67">
        <f t="shared" si="46"/>
        <v>-0.67721518987341767</v>
      </c>
      <c r="H176" s="68">
        <f t="shared" si="47"/>
        <v>-2.8232189973614773E-2</v>
      </c>
    </row>
    <row r="177" spans="1:8" s="69" customFormat="1" ht="15" x14ac:dyDescent="0.2">
      <c r="A177" s="71"/>
      <c r="B177" s="72" t="s">
        <v>231</v>
      </c>
      <c r="C177" s="45">
        <v>15</v>
      </c>
      <c r="D177" s="45">
        <v>4</v>
      </c>
      <c r="E177" s="70">
        <f t="shared" si="44"/>
        <v>3.9577836411609502E-3</v>
      </c>
      <c r="F177" s="70">
        <f t="shared" si="45"/>
        <v>1.3445378151260505E-3</v>
      </c>
      <c r="G177" s="67">
        <f t="shared" si="46"/>
        <v>-0.73333333333333328</v>
      </c>
      <c r="H177" s="68">
        <f t="shared" si="47"/>
        <v>-2.9023746701846965E-3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1</v>
      </c>
      <c r="D179" s="45">
        <v>0</v>
      </c>
      <c r="E179" s="70">
        <f t="shared" si="44"/>
        <v>2.6385224274406332E-4</v>
      </c>
      <c r="F179" s="70" t="str">
        <f t="shared" si="45"/>
        <v/>
      </c>
      <c r="G179" s="67" t="str">
        <f t="shared" si="46"/>
        <v>0</v>
      </c>
      <c r="H179" s="68">
        <f t="shared" si="47"/>
        <v>0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1</v>
      </c>
      <c r="E180" s="70" t="str">
        <f t="shared" ref="E180:E181" si="52">+IF(C180=0,"",C180/C$161)</f>
        <v/>
      </c>
      <c r="F180" s="70">
        <f t="shared" ref="F180:F181" si="53">+IF(D180=0,"",D180/D$161)</f>
        <v>3.3613445378151261E-4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1</v>
      </c>
      <c r="E181" s="70" t="str">
        <f t="shared" si="52"/>
        <v/>
      </c>
      <c r="F181" s="70">
        <f t="shared" si="53"/>
        <v>3.3613445378151261E-4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86</v>
      </c>
      <c r="D182" s="45">
        <v>82</v>
      </c>
      <c r="E182" s="70">
        <f t="shared" si="44"/>
        <v>2.2691292875989446E-2</v>
      </c>
      <c r="F182" s="70">
        <f t="shared" si="45"/>
        <v>2.7563025210084035E-2</v>
      </c>
      <c r="G182" s="67">
        <f t="shared" si="46"/>
        <v>-4.6511627906976744E-2</v>
      </c>
      <c r="H182" s="68">
        <f t="shared" si="47"/>
        <v>-1.0554089709762533E-3</v>
      </c>
    </row>
    <row r="183" spans="1:8" s="69" customFormat="1" ht="15" x14ac:dyDescent="0.2">
      <c r="A183" s="71"/>
      <c r="B183" s="72" t="s">
        <v>233</v>
      </c>
      <c r="C183" s="45">
        <v>11</v>
      </c>
      <c r="D183" s="45">
        <v>2</v>
      </c>
      <c r="E183" s="70">
        <f t="shared" si="44"/>
        <v>2.9023746701846965E-3</v>
      </c>
      <c r="F183" s="70">
        <f t="shared" si="45"/>
        <v>6.7226890756302523E-4</v>
      </c>
      <c r="G183" s="67">
        <f t="shared" si="46"/>
        <v>-0.81818181818181823</v>
      </c>
      <c r="H183" s="68">
        <f t="shared" si="47"/>
        <v>-2.3746701846965698E-3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5</v>
      </c>
      <c r="D185" s="45">
        <v>4</v>
      </c>
      <c r="E185" s="70">
        <f t="shared" si="44"/>
        <v>1.3192612137203166E-3</v>
      </c>
      <c r="F185" s="70">
        <f t="shared" si="45"/>
        <v>1.3445378151260505E-3</v>
      </c>
      <c r="G185" s="67">
        <f t="shared" si="46"/>
        <v>-0.2</v>
      </c>
      <c r="H185" s="68">
        <f t="shared" si="47"/>
        <v>-2.6385224274406332E-4</v>
      </c>
    </row>
    <row r="186" spans="1:8" s="69" customFormat="1" ht="15" x14ac:dyDescent="0.2">
      <c r="A186" s="71"/>
      <c r="B186" s="72" t="s">
        <v>488</v>
      </c>
      <c r="C186" s="45">
        <v>19</v>
      </c>
      <c r="D186" s="45">
        <v>11</v>
      </c>
      <c r="E186" s="70">
        <f t="shared" si="44"/>
        <v>5.0131926121372034E-3</v>
      </c>
      <c r="F186" s="70">
        <f t="shared" si="45"/>
        <v>3.6974789915966387E-3</v>
      </c>
      <c r="G186" s="67">
        <f t="shared" si="46"/>
        <v>-0.42105263157894735</v>
      </c>
      <c r="H186" s="68">
        <f t="shared" si="47"/>
        <v>-2.1108179419525065E-3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12</v>
      </c>
      <c r="E187" s="70" t="str">
        <f t="shared" ref="E187" si="56">+IF(C187=0,"",C187/C$161)</f>
        <v/>
      </c>
      <c r="F187" s="70">
        <f t="shared" ref="F187" si="57">+IF(D187=0,"",D187/D$161)</f>
        <v>4.0336134453781512E-3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28</v>
      </c>
      <c r="D188" s="45">
        <v>43</v>
      </c>
      <c r="E188" s="70">
        <f t="shared" si="44"/>
        <v>7.3878627968337728E-3</v>
      </c>
      <c r="F188" s="70">
        <f t="shared" si="45"/>
        <v>1.4453781512605042E-2</v>
      </c>
      <c r="G188" s="67">
        <f t="shared" si="46"/>
        <v>0.5357142857142857</v>
      </c>
      <c r="H188" s="68">
        <f t="shared" si="47"/>
        <v>3.9577836411609493E-3</v>
      </c>
    </row>
    <row r="189" spans="1:8" s="69" customFormat="1" ht="15" x14ac:dyDescent="0.2">
      <c r="A189" s="71"/>
      <c r="B189" s="72" t="s">
        <v>237</v>
      </c>
      <c r="C189" s="45">
        <v>62</v>
      </c>
      <c r="D189" s="45">
        <v>37</v>
      </c>
      <c r="E189" s="70">
        <f t="shared" si="44"/>
        <v>1.6358839050131926E-2</v>
      </c>
      <c r="F189" s="70">
        <f t="shared" si="45"/>
        <v>1.2436974789915966E-2</v>
      </c>
      <c r="G189" s="67">
        <f t="shared" si="46"/>
        <v>-0.40322580645161288</v>
      </c>
      <c r="H189" s="68">
        <f t="shared" si="47"/>
        <v>-6.5963060686015824E-3</v>
      </c>
    </row>
    <row r="190" spans="1:8" s="69" customFormat="1" ht="15" x14ac:dyDescent="0.2">
      <c r="A190" s="71"/>
      <c r="B190" s="72" t="s">
        <v>238</v>
      </c>
      <c r="C190" s="45">
        <v>80</v>
      </c>
      <c r="D190" s="45">
        <v>44</v>
      </c>
      <c r="E190" s="70">
        <f t="shared" si="44"/>
        <v>2.1108179419525065E-2</v>
      </c>
      <c r="F190" s="70">
        <f t="shared" si="45"/>
        <v>1.4789915966386555E-2</v>
      </c>
      <c r="G190" s="67">
        <f t="shared" si="46"/>
        <v>-0.45</v>
      </c>
      <c r="H190" s="68">
        <f t="shared" si="47"/>
        <v>-9.4986807387862793E-3</v>
      </c>
    </row>
    <row r="191" spans="1:8" s="69" customFormat="1" ht="15" x14ac:dyDescent="0.2">
      <c r="A191" s="71"/>
      <c r="B191" s="72" t="s">
        <v>239</v>
      </c>
      <c r="C191" s="45">
        <v>60</v>
      </c>
      <c r="D191" s="45">
        <v>53</v>
      </c>
      <c r="E191" s="70">
        <f t="shared" si="44"/>
        <v>1.5831134564643801E-2</v>
      </c>
      <c r="F191" s="70">
        <f t="shared" si="45"/>
        <v>1.7815126050420169E-2</v>
      </c>
      <c r="G191" s="67">
        <f t="shared" si="46"/>
        <v>-0.11666666666666667</v>
      </c>
      <c r="H191" s="68">
        <f t="shared" si="47"/>
        <v>-1.8469656992084434E-3</v>
      </c>
    </row>
    <row r="192" spans="1:8" s="69" customFormat="1" ht="15" x14ac:dyDescent="0.2">
      <c r="A192" s="71"/>
      <c r="B192" s="72" t="s">
        <v>489</v>
      </c>
      <c r="C192" s="45">
        <v>95</v>
      </c>
      <c r="D192" s="45">
        <v>42</v>
      </c>
      <c r="E192" s="70">
        <f t="shared" si="44"/>
        <v>2.5065963060686015E-2</v>
      </c>
      <c r="F192" s="70">
        <f t="shared" si="45"/>
        <v>1.411764705882353E-2</v>
      </c>
      <c r="G192" s="67">
        <f t="shared" si="46"/>
        <v>-0.55789473684210522</v>
      </c>
      <c r="H192" s="68">
        <f t="shared" si="47"/>
        <v>-1.3984168865435355E-2</v>
      </c>
    </row>
    <row r="193" spans="1:8" s="69" customFormat="1" ht="15" x14ac:dyDescent="0.2">
      <c r="A193" s="71"/>
      <c r="B193" s="72" t="s">
        <v>490</v>
      </c>
      <c r="C193" s="45">
        <v>66</v>
      </c>
      <c r="D193" s="45">
        <v>38</v>
      </c>
      <c r="E193" s="70">
        <f t="shared" si="44"/>
        <v>1.7414248021108178E-2</v>
      </c>
      <c r="F193" s="70">
        <f t="shared" si="45"/>
        <v>1.2773109243697478E-2</v>
      </c>
      <c r="G193" s="67">
        <f t="shared" si="46"/>
        <v>-0.42424242424242425</v>
      </c>
      <c r="H193" s="68">
        <f t="shared" si="47"/>
        <v>-7.3878627968337728E-3</v>
      </c>
    </row>
    <row r="194" spans="1:8" s="69" customFormat="1" ht="15" x14ac:dyDescent="0.2">
      <c r="A194" s="71"/>
      <c r="B194" s="72" t="s">
        <v>240</v>
      </c>
      <c r="C194" s="45">
        <v>1</v>
      </c>
      <c r="D194" s="45">
        <v>0</v>
      </c>
      <c r="E194" s="70">
        <f t="shared" si="44"/>
        <v>2.6385224274406332E-4</v>
      </c>
      <c r="F194" s="70" t="str">
        <f t="shared" si="45"/>
        <v/>
      </c>
      <c r="G194" s="67" t="str">
        <f t="shared" si="46"/>
        <v>0</v>
      </c>
      <c r="H194" s="68">
        <f t="shared" si="47"/>
        <v>0</v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2</v>
      </c>
      <c r="E195" s="70" t="str">
        <f t="shared" ref="E195" si="60">+IF(C195=0,"",C195/C$161)</f>
        <v/>
      </c>
      <c r="F195" s="70">
        <f t="shared" ref="F195" si="61">+IF(D195=0,"",D195/D$161)</f>
        <v>6.7226890756302523E-4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4</v>
      </c>
      <c r="D196" s="45"/>
      <c r="E196" s="70">
        <f t="shared" si="44"/>
        <v>1.0554089709762533E-3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25</v>
      </c>
      <c r="D197" s="45">
        <v>9</v>
      </c>
      <c r="E197" s="70">
        <f t="shared" si="44"/>
        <v>6.5963060686015833E-3</v>
      </c>
      <c r="F197" s="70">
        <f t="shared" si="45"/>
        <v>3.0252100840336134E-3</v>
      </c>
      <c r="G197" s="67">
        <f t="shared" si="46"/>
        <v>-0.64</v>
      </c>
      <c r="H197" s="68">
        <f t="shared" si="47"/>
        <v>-4.221635883905013E-3</v>
      </c>
    </row>
    <row r="198" spans="1:8" s="69" customFormat="1" ht="15" x14ac:dyDescent="0.2">
      <c r="A198" s="71"/>
      <c r="B198" s="72" t="s">
        <v>243</v>
      </c>
      <c r="C198" s="45">
        <v>61</v>
      </c>
      <c r="D198" s="45">
        <v>24</v>
      </c>
      <c r="E198" s="70">
        <f t="shared" si="44"/>
        <v>1.6094986807387864E-2</v>
      </c>
      <c r="F198" s="70">
        <f t="shared" si="45"/>
        <v>8.0672268907563023E-3</v>
      </c>
      <c r="G198" s="67">
        <f t="shared" si="46"/>
        <v>-0.60655737704918034</v>
      </c>
      <c r="H198" s="68">
        <f t="shared" si="47"/>
        <v>-9.762532981530344E-3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1</v>
      </c>
      <c r="E199" s="70" t="str">
        <f t="shared" si="44"/>
        <v/>
      </c>
      <c r="F199" s="70">
        <f t="shared" si="45"/>
        <v>3.3613445378151261E-4</v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2</v>
      </c>
      <c r="D200" s="45">
        <v>0</v>
      </c>
      <c r="E200" s="70">
        <f t="shared" si="44"/>
        <v>5.2770448548812663E-4</v>
      </c>
      <c r="F200" s="70" t="str">
        <f t="shared" si="45"/>
        <v/>
      </c>
      <c r="G200" s="67" t="str">
        <f t="shared" si="46"/>
        <v>0</v>
      </c>
      <c r="H200" s="68">
        <f t="shared" si="47"/>
        <v>0</v>
      </c>
    </row>
    <row r="201" spans="1:8" s="69" customFormat="1" ht="15" x14ac:dyDescent="0.2">
      <c r="A201" s="71"/>
      <c r="B201" s="72" t="s">
        <v>56</v>
      </c>
      <c r="C201" s="45">
        <v>252</v>
      </c>
      <c r="D201" s="45">
        <v>212</v>
      </c>
      <c r="E201" s="70">
        <f t="shared" si="44"/>
        <v>6.6490765171503957E-2</v>
      </c>
      <c r="F201" s="70">
        <f t="shared" si="45"/>
        <v>7.1260504201680674E-2</v>
      </c>
      <c r="G201" s="67">
        <f t="shared" si="46"/>
        <v>-0.15873015873015872</v>
      </c>
      <c r="H201" s="68">
        <f t="shared" si="47"/>
        <v>-1.0554089709762533E-2</v>
      </c>
    </row>
    <row r="202" spans="1:8" s="69" customFormat="1" ht="15" x14ac:dyDescent="0.2">
      <c r="A202" s="71"/>
      <c r="B202" s="72" t="s">
        <v>245</v>
      </c>
      <c r="C202" s="45">
        <v>35</v>
      </c>
      <c r="D202" s="45">
        <v>21</v>
      </c>
      <c r="E202" s="70">
        <f t="shared" si="44"/>
        <v>9.2348284960422165E-3</v>
      </c>
      <c r="F202" s="70">
        <f t="shared" si="45"/>
        <v>7.058823529411765E-3</v>
      </c>
      <c r="G202" s="67">
        <f t="shared" si="46"/>
        <v>-0.4</v>
      </c>
      <c r="H202" s="68">
        <f t="shared" si="47"/>
        <v>-3.6939313984168868E-3</v>
      </c>
    </row>
    <row r="203" spans="1:8" s="69" customFormat="1" ht="30" x14ac:dyDescent="0.2">
      <c r="A203" s="71"/>
      <c r="B203" s="72" t="s">
        <v>246</v>
      </c>
      <c r="C203" s="45">
        <v>5</v>
      </c>
      <c r="D203" s="45">
        <v>2</v>
      </c>
      <c r="E203" s="70">
        <f t="shared" si="44"/>
        <v>1.3192612137203166E-3</v>
      </c>
      <c r="F203" s="70">
        <f t="shared" si="45"/>
        <v>6.7226890756302523E-4</v>
      </c>
      <c r="G203" s="67">
        <f t="shared" si="46"/>
        <v>-0.6</v>
      </c>
      <c r="H203" s="68">
        <f t="shared" si="47"/>
        <v>-7.9155672823218995E-4</v>
      </c>
    </row>
    <row r="204" spans="1:8" s="69" customFormat="1" ht="15" x14ac:dyDescent="0.2">
      <c r="A204" s="71"/>
      <c r="B204" s="72" t="s">
        <v>491</v>
      </c>
      <c r="C204" s="45">
        <v>1</v>
      </c>
      <c r="D204" s="45">
        <v>0</v>
      </c>
      <c r="E204" s="70">
        <f t="shared" si="44"/>
        <v>2.6385224274406332E-4</v>
      </c>
      <c r="F204" s="70" t="str">
        <f t="shared" si="45"/>
        <v/>
      </c>
      <c r="G204" s="67" t="str">
        <f t="shared" si="46"/>
        <v>0</v>
      </c>
      <c r="H204" s="68">
        <f t="shared" si="47"/>
        <v>0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6</v>
      </c>
      <c r="D208" s="45">
        <v>0</v>
      </c>
      <c r="E208" s="70">
        <f t="shared" si="44"/>
        <v>1.5831134564643799E-3</v>
      </c>
      <c r="F208" s="70" t="str">
        <f t="shared" si="45"/>
        <v/>
      </c>
      <c r="G208" s="67" t="str">
        <f t="shared" si="46"/>
        <v>0</v>
      </c>
      <c r="H208" s="68">
        <f t="shared" si="47"/>
        <v>0</v>
      </c>
    </row>
    <row r="209" spans="1:8" s="69" customFormat="1" ht="15" x14ac:dyDescent="0.2">
      <c r="A209" s="71"/>
      <c r="B209" s="72" t="s">
        <v>248</v>
      </c>
      <c r="C209" s="45">
        <v>14</v>
      </c>
      <c r="D209" s="45">
        <v>0</v>
      </c>
      <c r="E209" s="70">
        <f t="shared" si="44"/>
        <v>3.6939313984168864E-3</v>
      </c>
      <c r="F209" s="70" t="str">
        <f t="shared" si="45"/>
        <v/>
      </c>
      <c r="G209" s="67" t="str">
        <f t="shared" si="46"/>
        <v>0</v>
      </c>
      <c r="H209" s="68">
        <f t="shared" si="47"/>
        <v>0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42</v>
      </c>
      <c r="D211" s="45">
        <v>23</v>
      </c>
      <c r="E211" s="70">
        <f t="shared" si="44"/>
        <v>1.108179419525066E-2</v>
      </c>
      <c r="F211" s="70">
        <f t="shared" si="45"/>
        <v>7.7310924369747899E-3</v>
      </c>
      <c r="G211" s="67">
        <f t="shared" si="46"/>
        <v>-0.45238095238095238</v>
      </c>
      <c r="H211" s="68">
        <f t="shared" si="47"/>
        <v>-5.0131926121372034E-3</v>
      </c>
    </row>
    <row r="212" spans="1:8" s="69" customFormat="1" ht="15" x14ac:dyDescent="0.2">
      <c r="A212" s="71"/>
      <c r="B212" s="72" t="s">
        <v>250</v>
      </c>
      <c r="C212" s="45">
        <v>217</v>
      </c>
      <c r="D212" s="45">
        <v>161</v>
      </c>
      <c r="E212" s="70">
        <f t="shared" si="44"/>
        <v>5.7255936675461742E-2</v>
      </c>
      <c r="F212" s="70">
        <f t="shared" si="45"/>
        <v>5.4117647058823527E-2</v>
      </c>
      <c r="G212" s="67">
        <f t="shared" si="46"/>
        <v>-0.25806451612903225</v>
      </c>
      <c r="H212" s="68">
        <f t="shared" si="47"/>
        <v>-1.4775725593667546E-2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2</v>
      </c>
      <c r="E213" s="70" t="str">
        <f t="shared" si="44"/>
        <v/>
      </c>
      <c r="F213" s="70">
        <f t="shared" si="45"/>
        <v>6.7226890756302523E-4</v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5</v>
      </c>
      <c r="D215" s="45">
        <v>2</v>
      </c>
      <c r="E215" s="70">
        <f t="shared" si="44"/>
        <v>1.3192612137203166E-3</v>
      </c>
      <c r="F215" s="70">
        <f t="shared" si="45"/>
        <v>6.7226890756302523E-4</v>
      </c>
      <c r="G215" s="67">
        <f t="shared" si="46"/>
        <v>-0.6</v>
      </c>
      <c r="H215" s="68">
        <f t="shared" si="47"/>
        <v>-7.9155672823218995E-4</v>
      </c>
    </row>
    <row r="216" spans="1:8" s="69" customFormat="1" ht="15" x14ac:dyDescent="0.2">
      <c r="A216" s="71"/>
      <c r="B216" s="72" t="s">
        <v>254</v>
      </c>
      <c r="C216" s="45">
        <v>5</v>
      </c>
      <c r="D216" s="45">
        <v>0</v>
      </c>
      <c r="E216" s="70">
        <f t="shared" si="44"/>
        <v>1.3192612137203166E-3</v>
      </c>
      <c r="F216" s="70" t="str">
        <f t="shared" si="45"/>
        <v/>
      </c>
      <c r="G216" s="67" t="str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1</v>
      </c>
      <c r="D219" s="45">
        <v>2</v>
      </c>
      <c r="E219" s="70">
        <f t="shared" si="44"/>
        <v>2.6385224274406332E-4</v>
      </c>
      <c r="F219" s="70">
        <f t="shared" si="45"/>
        <v>6.7226890756302523E-4</v>
      </c>
      <c r="G219" s="67">
        <f t="shared" si="46"/>
        <v>1</v>
      </c>
      <c r="H219" s="68">
        <f t="shared" si="47"/>
        <v>2.6385224274406332E-4</v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27</v>
      </c>
      <c r="D222" s="45">
        <v>25</v>
      </c>
      <c r="E222" s="70">
        <f t="shared" si="44"/>
        <v>7.1240105540897099E-3</v>
      </c>
      <c r="F222" s="70">
        <f t="shared" si="45"/>
        <v>8.4033613445378148E-3</v>
      </c>
      <c r="G222" s="67">
        <f t="shared" si="46"/>
        <v>-7.407407407407407E-2</v>
      </c>
      <c r="H222" s="68">
        <f t="shared" si="47"/>
        <v>-5.2770448548812663E-4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339</v>
      </c>
      <c r="D224" s="45">
        <v>29</v>
      </c>
      <c r="E224" s="70">
        <f t="shared" si="44"/>
        <v>8.9445910290237463E-2</v>
      </c>
      <c r="F224" s="70">
        <f t="shared" si="45"/>
        <v>9.7478991596638663E-3</v>
      </c>
      <c r="G224" s="67">
        <f t="shared" si="46"/>
        <v>-0.91445427728613571</v>
      </c>
      <c r="H224" s="68">
        <f t="shared" si="47"/>
        <v>-8.1794195250659632E-2</v>
      </c>
    </row>
    <row r="225" spans="1:8" s="69" customFormat="1" ht="15" x14ac:dyDescent="0.2">
      <c r="A225" s="71"/>
      <c r="B225" s="72" t="s">
        <v>64</v>
      </c>
      <c r="C225" s="45">
        <v>30</v>
      </c>
      <c r="D225" s="45">
        <v>6</v>
      </c>
      <c r="E225" s="70">
        <f t="shared" si="44"/>
        <v>7.9155672823219003E-3</v>
      </c>
      <c r="F225" s="70">
        <f t="shared" si="45"/>
        <v>2.0168067226890756E-3</v>
      </c>
      <c r="G225" s="67">
        <f t="shared" si="46"/>
        <v>-0.8</v>
      </c>
      <c r="H225" s="68">
        <f t="shared" si="47"/>
        <v>-6.3324538258575204E-3</v>
      </c>
    </row>
    <row r="226" spans="1:8" s="69" customFormat="1" ht="30" x14ac:dyDescent="0.2">
      <c r="A226" s="71"/>
      <c r="B226" s="72" t="s">
        <v>495</v>
      </c>
      <c r="C226" s="45">
        <v>2</v>
      </c>
      <c r="D226" s="45">
        <v>0</v>
      </c>
      <c r="E226" s="70">
        <f t="shared" si="44"/>
        <v>5.2770448548812663E-4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4</v>
      </c>
      <c r="D227" s="45">
        <v>1</v>
      </c>
      <c r="E227" s="70">
        <f t="shared" si="44"/>
        <v>1.0554089709762533E-3</v>
      </c>
      <c r="F227" s="70">
        <f t="shared" si="45"/>
        <v>3.3613445378151261E-4</v>
      </c>
      <c r="G227" s="67">
        <f t="shared" si="46"/>
        <v>-0.75</v>
      </c>
      <c r="H227" s="68">
        <f t="shared" si="47"/>
        <v>-7.9155672823218995E-4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3</v>
      </c>
      <c r="D230" s="45">
        <v>3</v>
      </c>
      <c r="E230" s="70">
        <f t="shared" si="44"/>
        <v>7.9155672823218995E-4</v>
      </c>
      <c r="F230" s="70">
        <f t="shared" si="45"/>
        <v>1.0084033613445378E-3</v>
      </c>
      <c r="G230" s="67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7</v>
      </c>
      <c r="D232" s="45">
        <v>6</v>
      </c>
      <c r="E232" s="70">
        <f t="shared" si="44"/>
        <v>1.8469656992084432E-3</v>
      </c>
      <c r="F232" s="70">
        <f t="shared" si="45"/>
        <v>2.0168067226890756E-3</v>
      </c>
      <c r="G232" s="67">
        <f t="shared" si="46"/>
        <v>-0.14285714285714285</v>
      </c>
      <c r="H232" s="68">
        <f t="shared" si="47"/>
        <v>-2.6385224274406332E-4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9</v>
      </c>
      <c r="D234" s="45">
        <v>3</v>
      </c>
      <c r="E234" s="70">
        <f t="shared" si="68"/>
        <v>2.3746701846965698E-3</v>
      </c>
      <c r="F234" s="70">
        <f t="shared" si="69"/>
        <v>1.0084033613445378E-3</v>
      </c>
      <c r="G234" s="67">
        <f t="shared" si="70"/>
        <v>-0.66666666666666663</v>
      </c>
      <c r="H234" s="68">
        <f t="shared" si="71"/>
        <v>-1.5831134564643799E-3</v>
      </c>
    </row>
    <row r="235" spans="1:8" s="69" customFormat="1" ht="15" x14ac:dyDescent="0.2">
      <c r="A235" s="71"/>
      <c r="B235" s="72" t="s">
        <v>261</v>
      </c>
      <c r="C235" s="45">
        <v>9</v>
      </c>
      <c r="D235" s="45">
        <v>1</v>
      </c>
      <c r="E235" s="70">
        <f t="shared" si="68"/>
        <v>2.3746701846965698E-3</v>
      </c>
      <c r="F235" s="70">
        <f t="shared" si="69"/>
        <v>3.3613445378151261E-4</v>
      </c>
      <c r="G235" s="67">
        <f t="shared" si="70"/>
        <v>-0.88888888888888884</v>
      </c>
      <c r="H235" s="68">
        <f t="shared" si="71"/>
        <v>-2.1108179419525065E-3</v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0</v>
      </c>
      <c r="E238" s="70">
        <f t="shared" si="68"/>
        <v>5.2770448548812663E-4</v>
      </c>
      <c r="F238" s="70" t="str">
        <f t="shared" si="69"/>
        <v/>
      </c>
      <c r="G238" s="67" t="str">
        <f t="shared" si="70"/>
        <v>0</v>
      </c>
      <c r="H238" s="68">
        <f t="shared" si="71"/>
        <v>0</v>
      </c>
    </row>
    <row r="239" spans="1:8" s="69" customFormat="1" ht="30" x14ac:dyDescent="0.2">
      <c r="A239" s="71"/>
      <c r="B239" s="72" t="s">
        <v>499</v>
      </c>
      <c r="C239" s="45">
        <v>4</v>
      </c>
      <c r="D239" s="45">
        <v>0</v>
      </c>
      <c r="E239" s="70">
        <f t="shared" si="68"/>
        <v>1.0554089709762533E-3</v>
      </c>
      <c r="F239" s="70" t="str">
        <f t="shared" si="69"/>
        <v/>
      </c>
      <c r="G239" s="67" t="str">
        <f t="shared" si="70"/>
        <v>0</v>
      </c>
      <c r="H239" s="68">
        <f t="shared" si="71"/>
        <v>0</v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5</v>
      </c>
      <c r="D242" s="45">
        <v>0</v>
      </c>
      <c r="E242" s="70">
        <f t="shared" si="68"/>
        <v>1.3192612137203166E-3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32</v>
      </c>
      <c r="D245" s="45"/>
      <c r="E245" s="70">
        <f t="shared" si="68"/>
        <v>8.4432717678100261E-3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8</v>
      </c>
      <c r="D247" s="45">
        <v>3</v>
      </c>
      <c r="E247" s="70">
        <f t="shared" si="68"/>
        <v>2.1108179419525065E-3</v>
      </c>
      <c r="F247" s="70">
        <f t="shared" si="69"/>
        <v>1.0084033613445378E-3</v>
      </c>
      <c r="G247" s="67">
        <f t="shared" si="70"/>
        <v>-0.625</v>
      </c>
      <c r="H247" s="68">
        <f t="shared" si="71"/>
        <v>-1.3192612137203166E-3</v>
      </c>
    </row>
    <row r="248" spans="1:8" s="69" customFormat="1" ht="15" x14ac:dyDescent="0.2">
      <c r="A248" s="71"/>
      <c r="B248" s="72" t="s">
        <v>67</v>
      </c>
      <c r="C248" s="45">
        <v>44</v>
      </c>
      <c r="D248" s="45"/>
      <c r="E248" s="70">
        <f t="shared" si="68"/>
        <v>1.1609498680738786E-2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2</v>
      </c>
      <c r="D249" s="45">
        <v>0</v>
      </c>
      <c r="E249" s="70">
        <f t="shared" si="68"/>
        <v>5.2770448548812663E-4</v>
      </c>
      <c r="F249" s="70" t="str">
        <f t="shared" si="69"/>
        <v/>
      </c>
      <c r="G249" s="67" t="str">
        <f t="shared" si="70"/>
        <v>0</v>
      </c>
      <c r="H249" s="68">
        <f t="shared" si="71"/>
        <v>0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50</v>
      </c>
      <c r="D253" s="45">
        <v>120</v>
      </c>
      <c r="E253" s="70">
        <f t="shared" si="68"/>
        <v>1.3192612137203167E-2</v>
      </c>
      <c r="F253" s="70">
        <f t="shared" si="69"/>
        <v>4.0336134453781515E-2</v>
      </c>
      <c r="G253" s="67">
        <f t="shared" si="70"/>
        <v>1.4</v>
      </c>
      <c r="H253" s="68">
        <f t="shared" si="71"/>
        <v>1.8469656992084433E-2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10</v>
      </c>
      <c r="E255" s="70" t="str">
        <f t="shared" ref="E255:E260" si="76">+IF(C255=0,"",C255/C$161)</f>
        <v/>
      </c>
      <c r="F255" s="70">
        <f t="shared" ref="F255:F260" si="77">+IF(D255=0,"",D255/D$161)</f>
        <v>3.3613445378151263E-3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28</v>
      </c>
      <c r="E260" s="70" t="str">
        <f t="shared" si="76"/>
        <v/>
      </c>
      <c r="F260" s="70">
        <f t="shared" si="77"/>
        <v>9.4117647058823521E-3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89</v>
      </c>
      <c r="D261" s="45">
        <v>38</v>
      </c>
      <c r="E261" s="70">
        <f t="shared" si="68"/>
        <v>2.3482849604221635E-2</v>
      </c>
      <c r="F261" s="70">
        <f t="shared" si="69"/>
        <v>1.2773109243697478E-2</v>
      </c>
      <c r="G261" s="67">
        <f t="shared" si="70"/>
        <v>-0.5730337078651685</v>
      </c>
      <c r="H261" s="68">
        <f t="shared" si="71"/>
        <v>-1.3456464379947228E-2</v>
      </c>
    </row>
    <row r="262" spans="1:8" s="69" customFormat="1" ht="15" x14ac:dyDescent="0.2">
      <c r="A262" s="71"/>
      <c r="B262" s="72" t="s">
        <v>75</v>
      </c>
      <c r="C262" s="45">
        <v>58</v>
      </c>
      <c r="D262" s="45">
        <v>48</v>
      </c>
      <c r="E262" s="70">
        <f t="shared" si="68"/>
        <v>1.5303430079155673E-2</v>
      </c>
      <c r="F262" s="70">
        <f t="shared" si="69"/>
        <v>1.6134453781512605E-2</v>
      </c>
      <c r="G262" s="67">
        <f t="shared" si="70"/>
        <v>-0.17241379310344829</v>
      </c>
      <c r="H262" s="68">
        <f t="shared" si="71"/>
        <v>-2.6385224274406336E-3</v>
      </c>
    </row>
    <row r="263" spans="1:8" s="69" customFormat="1" ht="15" x14ac:dyDescent="0.2">
      <c r="A263" s="71"/>
      <c r="B263" s="72" t="s">
        <v>71</v>
      </c>
      <c r="C263" s="45">
        <v>14</v>
      </c>
      <c r="D263" s="45">
        <v>8</v>
      </c>
      <c r="E263" s="70">
        <f t="shared" si="68"/>
        <v>3.6939313984168864E-3</v>
      </c>
      <c r="F263" s="70">
        <f t="shared" si="69"/>
        <v>2.6890756302521009E-3</v>
      </c>
      <c r="G263" s="67">
        <f t="shared" si="70"/>
        <v>-0.42857142857142855</v>
      </c>
      <c r="H263" s="68">
        <f t="shared" si="71"/>
        <v>-1.5831134564643799E-3</v>
      </c>
    </row>
    <row r="264" spans="1:8" s="69" customFormat="1" ht="15" x14ac:dyDescent="0.2">
      <c r="A264" s="71"/>
      <c r="B264" s="72" t="s">
        <v>267</v>
      </c>
      <c r="C264" s="45">
        <v>9</v>
      </c>
      <c r="D264" s="45">
        <v>15</v>
      </c>
      <c r="E264" s="70">
        <f t="shared" si="68"/>
        <v>2.3746701846965698E-3</v>
      </c>
      <c r="F264" s="70">
        <f t="shared" si="69"/>
        <v>5.0420168067226894E-3</v>
      </c>
      <c r="G264" s="67">
        <f t="shared" si="70"/>
        <v>0.66666666666666663</v>
      </c>
      <c r="H264" s="68">
        <f t="shared" si="71"/>
        <v>1.5831134564643799E-3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10</v>
      </c>
      <c r="E267" s="70" t="str">
        <f t="shared" si="68"/>
        <v/>
      </c>
      <c r="F267" s="70">
        <f t="shared" si="69"/>
        <v>3.3613445378151263E-3</v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82</v>
      </c>
      <c r="E268" s="70" t="str">
        <f t="shared" si="68"/>
        <v/>
      </c>
      <c r="F268" s="70">
        <f t="shared" si="69"/>
        <v>2.7563025210084035E-2</v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5</v>
      </c>
      <c r="D269" s="45">
        <v>10</v>
      </c>
      <c r="E269" s="70">
        <f t="shared" si="68"/>
        <v>1.3192612137203166E-3</v>
      </c>
      <c r="F269" s="70">
        <f t="shared" si="69"/>
        <v>3.3613445378151263E-3</v>
      </c>
      <c r="G269" s="67">
        <f t="shared" si="70"/>
        <v>1</v>
      </c>
      <c r="H269" s="68">
        <f t="shared" si="71"/>
        <v>1.3192612137203166E-3</v>
      </c>
    </row>
    <row r="270" spans="1:8" s="69" customFormat="1" ht="15" x14ac:dyDescent="0.2">
      <c r="A270" s="71"/>
      <c r="B270" s="72" t="s">
        <v>74</v>
      </c>
      <c r="C270" s="45">
        <v>2</v>
      </c>
      <c r="D270" s="45">
        <v>0</v>
      </c>
      <c r="E270" s="70">
        <f t="shared" si="68"/>
        <v>5.2770448548812663E-4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32</v>
      </c>
      <c r="D271" s="45">
        <v>1</v>
      </c>
      <c r="E271" s="70">
        <f t="shared" si="68"/>
        <v>8.4432717678100261E-3</v>
      </c>
      <c r="F271" s="70">
        <f t="shared" si="69"/>
        <v>3.3613445378151261E-4</v>
      </c>
      <c r="G271" s="67">
        <f t="shared" si="70"/>
        <v>-0.96875</v>
      </c>
      <c r="H271" s="68">
        <f t="shared" si="71"/>
        <v>-8.1794195250659632E-3</v>
      </c>
    </row>
    <row r="272" spans="1:8" s="69" customFormat="1" ht="15" x14ac:dyDescent="0.2">
      <c r="A272" s="71"/>
      <c r="B272" s="72" t="s">
        <v>508</v>
      </c>
      <c r="C272" s="45">
        <v>178</v>
      </c>
      <c r="D272" s="45">
        <v>203</v>
      </c>
      <c r="E272" s="70">
        <f t="shared" si="68"/>
        <v>4.6965699208443269E-2</v>
      </c>
      <c r="F272" s="70">
        <f t="shared" si="69"/>
        <v>6.8235294117647061E-2</v>
      </c>
      <c r="G272" s="67">
        <f t="shared" si="70"/>
        <v>0.1404494382022472</v>
      </c>
      <c r="H272" s="68">
        <f t="shared" si="71"/>
        <v>6.5963060686015833E-3</v>
      </c>
    </row>
    <row r="273" spans="1:8" s="69" customFormat="1" ht="15" x14ac:dyDescent="0.2">
      <c r="A273" s="71"/>
      <c r="B273" s="72" t="s">
        <v>76</v>
      </c>
      <c r="C273" s="45">
        <v>39</v>
      </c>
      <c r="D273" s="45">
        <v>6</v>
      </c>
      <c r="E273" s="70">
        <f t="shared" si="68"/>
        <v>1.029023746701847E-2</v>
      </c>
      <c r="F273" s="70">
        <f t="shared" si="69"/>
        <v>2.0168067226890756E-3</v>
      </c>
      <c r="G273" s="67">
        <f t="shared" si="70"/>
        <v>-0.84615384615384615</v>
      </c>
      <c r="H273" s="68">
        <f t="shared" si="71"/>
        <v>-8.707124010554089E-3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42</v>
      </c>
      <c r="D276" s="45">
        <v>19</v>
      </c>
      <c r="E276" s="70">
        <f t="shared" si="68"/>
        <v>1.108179419525066E-2</v>
      </c>
      <c r="F276" s="70">
        <f t="shared" si="69"/>
        <v>6.3865546218487392E-3</v>
      </c>
      <c r="G276" s="67">
        <f t="shared" si="70"/>
        <v>-0.54761904761904767</v>
      </c>
      <c r="H276" s="68">
        <f t="shared" si="71"/>
        <v>-6.0686015831134575E-3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2</v>
      </c>
      <c r="E280" s="70" t="str">
        <f t="shared" si="88"/>
        <v/>
      </c>
      <c r="F280" s="70">
        <f t="shared" si="89"/>
        <v>6.7226890756302523E-4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10</v>
      </c>
      <c r="D281" s="45">
        <v>0</v>
      </c>
      <c r="E281" s="70">
        <f t="shared" si="68"/>
        <v>2.6385224274406332E-3</v>
      </c>
      <c r="F281" s="70" t="str">
        <f t="shared" si="69"/>
        <v/>
      </c>
      <c r="G281" s="67" t="str">
        <f t="shared" si="70"/>
        <v>0</v>
      </c>
      <c r="H281" s="68">
        <f t="shared" si="71"/>
        <v>0</v>
      </c>
    </row>
    <row r="282" spans="1:8" s="69" customFormat="1" ht="15" x14ac:dyDescent="0.2">
      <c r="A282" s="71"/>
      <c r="B282" s="72" t="s">
        <v>510</v>
      </c>
      <c r="C282" s="45">
        <v>63</v>
      </c>
      <c r="D282" s="45">
        <v>77</v>
      </c>
      <c r="E282" s="70">
        <f t="shared" si="68"/>
        <v>1.6622691292875989E-2</v>
      </c>
      <c r="F282" s="70">
        <f t="shared" si="69"/>
        <v>2.5882352941176471E-2</v>
      </c>
      <c r="G282" s="67">
        <f t="shared" si="70"/>
        <v>0.22222222222222221</v>
      </c>
      <c r="H282" s="68">
        <f t="shared" si="71"/>
        <v>3.6939313984168864E-3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30</v>
      </c>
      <c r="D284" s="45">
        <v>24</v>
      </c>
      <c r="E284" s="70">
        <f t="shared" si="68"/>
        <v>7.9155672823219003E-3</v>
      </c>
      <c r="F284" s="70">
        <f t="shared" si="69"/>
        <v>8.0672268907563023E-3</v>
      </c>
      <c r="G284" s="67">
        <f t="shared" si="70"/>
        <v>-0.2</v>
      </c>
      <c r="H284" s="68">
        <f t="shared" si="71"/>
        <v>-1.5831134564643801E-3</v>
      </c>
    </row>
    <row r="285" spans="1:8" s="69" customFormat="1" ht="15" x14ac:dyDescent="0.2">
      <c r="A285" s="71"/>
      <c r="B285" s="72" t="s">
        <v>512</v>
      </c>
      <c r="C285" s="45">
        <v>35</v>
      </c>
      <c r="D285" s="45">
        <v>0</v>
      </c>
      <c r="E285" s="70">
        <f t="shared" si="68"/>
        <v>9.2348284960422165E-3</v>
      </c>
      <c r="F285" s="70" t="str">
        <f t="shared" si="69"/>
        <v/>
      </c>
      <c r="G285" s="67" t="str">
        <f t="shared" si="70"/>
        <v>0</v>
      </c>
      <c r="H285" s="68">
        <f t="shared" si="71"/>
        <v>0</v>
      </c>
    </row>
    <row r="286" spans="1:8" s="69" customFormat="1" ht="15" x14ac:dyDescent="0.2">
      <c r="A286" s="71"/>
      <c r="B286" s="72" t="s">
        <v>513</v>
      </c>
      <c r="C286" s="45">
        <v>1</v>
      </c>
      <c r="D286" s="45">
        <v>0</v>
      </c>
      <c r="E286" s="70">
        <f t="shared" si="68"/>
        <v>2.6385224274406332E-4</v>
      </c>
      <c r="F286" s="70" t="str">
        <f t="shared" si="69"/>
        <v/>
      </c>
      <c r="G286" s="67" t="str">
        <f t="shared" si="70"/>
        <v>0</v>
      </c>
      <c r="H286" s="68">
        <f t="shared" si="71"/>
        <v>0</v>
      </c>
    </row>
    <row r="287" spans="1:8" s="69" customFormat="1" ht="15" x14ac:dyDescent="0.2">
      <c r="A287" s="71"/>
      <c r="B287" s="72" t="s">
        <v>78</v>
      </c>
      <c r="C287" s="45">
        <v>56</v>
      </c>
      <c r="D287" s="45">
        <v>48</v>
      </c>
      <c r="E287" s="70">
        <f t="shared" si="68"/>
        <v>1.4775725593667546E-2</v>
      </c>
      <c r="F287" s="70">
        <f t="shared" si="69"/>
        <v>1.6134453781512605E-2</v>
      </c>
      <c r="G287" s="67">
        <f t="shared" si="70"/>
        <v>-0.14285714285714285</v>
      </c>
      <c r="H287" s="68">
        <f t="shared" si="71"/>
        <v>-2.1108179419525065E-3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11</v>
      </c>
      <c r="D293" s="45">
        <v>4</v>
      </c>
      <c r="E293" s="70">
        <f t="shared" si="68"/>
        <v>2.9023746701846965E-3</v>
      </c>
      <c r="F293" s="70">
        <f t="shared" si="69"/>
        <v>1.3445378151260505E-3</v>
      </c>
      <c r="G293" s="67">
        <f t="shared" si="70"/>
        <v>-0.63636363636363635</v>
      </c>
      <c r="H293" s="68">
        <f t="shared" si="71"/>
        <v>-1.8469656992084432E-3</v>
      </c>
    </row>
    <row r="294" spans="1:8" s="69" customFormat="1" ht="15" x14ac:dyDescent="0.2">
      <c r="A294" s="71"/>
      <c r="B294" s="72" t="s">
        <v>516</v>
      </c>
      <c r="C294" s="45">
        <v>3</v>
      </c>
      <c r="D294" s="45">
        <v>0</v>
      </c>
      <c r="E294" s="70">
        <f t="shared" si="68"/>
        <v>7.9155672823218995E-4</v>
      </c>
      <c r="F294" s="70" t="str">
        <f t="shared" si="69"/>
        <v/>
      </c>
      <c r="G294" s="67" t="str">
        <f t="shared" si="70"/>
        <v>0</v>
      </c>
      <c r="H294" s="68">
        <f t="shared" si="71"/>
        <v>0</v>
      </c>
    </row>
    <row r="295" spans="1:8" s="69" customFormat="1" ht="30" x14ac:dyDescent="0.2">
      <c r="A295" s="71"/>
      <c r="B295" s="72" t="s">
        <v>517</v>
      </c>
      <c r="C295" s="45">
        <v>4</v>
      </c>
      <c r="D295" s="45">
        <v>0</v>
      </c>
      <c r="E295" s="70">
        <f t="shared" si="68"/>
        <v>1.0554089709762533E-3</v>
      </c>
      <c r="F295" s="70" t="str">
        <f t="shared" si="69"/>
        <v/>
      </c>
      <c r="G295" s="67" t="str">
        <f t="shared" si="70"/>
        <v>0</v>
      </c>
      <c r="H295" s="68">
        <f t="shared" si="71"/>
        <v>0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31</v>
      </c>
      <c r="D297" s="45">
        <v>10</v>
      </c>
      <c r="E297" s="70">
        <f t="shared" si="68"/>
        <v>8.1794195250659632E-3</v>
      </c>
      <c r="F297" s="70">
        <f t="shared" si="69"/>
        <v>3.3613445378151263E-3</v>
      </c>
      <c r="G297" s="67">
        <f t="shared" si="70"/>
        <v>-0.67741935483870963</v>
      </c>
      <c r="H297" s="68">
        <f t="shared" si="71"/>
        <v>-5.5408970976253292E-3</v>
      </c>
    </row>
    <row r="298" spans="1:8" s="69" customFormat="1" ht="15" x14ac:dyDescent="0.2">
      <c r="A298" s="71"/>
      <c r="B298" s="72" t="s">
        <v>520</v>
      </c>
      <c r="C298" s="45">
        <v>9</v>
      </c>
      <c r="D298" s="45">
        <v>1</v>
      </c>
      <c r="E298" s="70">
        <f t="shared" si="68"/>
        <v>2.3746701846965698E-3</v>
      </c>
      <c r="F298" s="70">
        <f t="shared" si="69"/>
        <v>3.3613445378151261E-4</v>
      </c>
      <c r="G298" s="67">
        <f t="shared" si="70"/>
        <v>-0.88888888888888884</v>
      </c>
      <c r="H298" s="68">
        <f t="shared" si="71"/>
        <v>-2.1108179419525065E-3</v>
      </c>
    </row>
    <row r="299" spans="1:8" s="69" customFormat="1" ht="30" x14ac:dyDescent="0.2">
      <c r="A299" s="71"/>
      <c r="B299" s="72" t="s">
        <v>521</v>
      </c>
      <c r="C299" s="45">
        <v>168</v>
      </c>
      <c r="D299" s="45">
        <v>33</v>
      </c>
      <c r="E299" s="70">
        <f t="shared" si="68"/>
        <v>4.432717678100264E-2</v>
      </c>
      <c r="F299" s="70">
        <f t="shared" si="69"/>
        <v>1.1092436974789916E-2</v>
      </c>
      <c r="G299" s="67">
        <f t="shared" si="70"/>
        <v>-0.8035714285714286</v>
      </c>
      <c r="H299" s="68">
        <f t="shared" si="71"/>
        <v>-3.5620052770448551E-2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5</v>
      </c>
      <c r="D301" s="45">
        <v>2</v>
      </c>
      <c r="E301" s="70">
        <f t="shared" si="68"/>
        <v>1.3192612137203166E-3</v>
      </c>
      <c r="F301" s="70">
        <f t="shared" si="69"/>
        <v>6.7226890756302523E-4</v>
      </c>
      <c r="G301" s="67">
        <f t="shared" si="70"/>
        <v>-0.6</v>
      </c>
      <c r="H301" s="68">
        <f t="shared" si="71"/>
        <v>-7.9155672823218995E-4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5</v>
      </c>
      <c r="D303" s="45">
        <v>0</v>
      </c>
      <c r="E303" s="70">
        <f t="shared" si="68"/>
        <v>1.3192612137203166E-3</v>
      </c>
      <c r="F303" s="70" t="str">
        <f t="shared" si="69"/>
        <v/>
      </c>
      <c r="G303" s="67" t="str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31</v>
      </c>
      <c r="D304" s="45">
        <v>5</v>
      </c>
      <c r="E304" s="70">
        <f t="shared" si="68"/>
        <v>8.1794195250659632E-3</v>
      </c>
      <c r="F304" s="70">
        <f t="shared" si="69"/>
        <v>1.6806722689075631E-3</v>
      </c>
      <c r="G304" s="67">
        <f t="shared" si="70"/>
        <v>-0.83870967741935487</v>
      </c>
      <c r="H304" s="68">
        <f t="shared" si="71"/>
        <v>-6.8601583113456471E-3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1</v>
      </c>
      <c r="D307" s="45">
        <v>0</v>
      </c>
      <c r="E307" s="70">
        <f t="shared" si="68"/>
        <v>2.6385224274406332E-4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7</v>
      </c>
      <c r="E308" s="70" t="str">
        <f t="shared" ref="E308" si="96">+IF(C308=0,"",C308/C$161)</f>
        <v/>
      </c>
      <c r="F308" s="70">
        <f t="shared" ref="F308" si="97">+IF(D308=0,"",D308/D$161)</f>
        <v>2.352941176470588E-3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3.3613445378151261E-4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7</v>
      </c>
      <c r="D311" s="45">
        <v>0</v>
      </c>
      <c r="E311" s="70">
        <f t="shared" si="68"/>
        <v>1.8469656992084432E-3</v>
      </c>
      <c r="F311" s="70" t="str">
        <f t="shared" si="69"/>
        <v/>
      </c>
      <c r="G311" s="67" t="str">
        <f t="shared" si="70"/>
        <v>0</v>
      </c>
      <c r="H311" s="68">
        <f t="shared" si="71"/>
        <v>0</v>
      </c>
    </row>
    <row r="312" spans="1:8" s="69" customFormat="1" ht="15" x14ac:dyDescent="0.2">
      <c r="A312" s="71"/>
      <c r="B312" s="72" t="s">
        <v>531</v>
      </c>
      <c r="C312" s="45">
        <v>2</v>
      </c>
      <c r="D312" s="45">
        <v>1</v>
      </c>
      <c r="E312" s="70">
        <f t="shared" si="68"/>
        <v>5.2770448548812663E-4</v>
      </c>
      <c r="F312" s="70">
        <f t="shared" si="69"/>
        <v>3.3613445378151261E-4</v>
      </c>
      <c r="G312" s="67">
        <f t="shared" si="70"/>
        <v>-0.5</v>
      </c>
      <c r="H312" s="68">
        <f t="shared" si="71"/>
        <v>-2.6385224274406332E-4</v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1</v>
      </c>
      <c r="E313" s="70" t="str">
        <f t="shared" ref="E313:E320" si="100">+IF(C313=0,"",C313/C$161)</f>
        <v/>
      </c>
      <c r="F313" s="70">
        <f t="shared" ref="F313:F320" si="101">+IF(D313=0,"",D313/D$161)</f>
        <v>3.3613445378151261E-4</v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5</v>
      </c>
      <c r="D315" s="45">
        <v>2</v>
      </c>
      <c r="E315" s="70">
        <f t="shared" si="100"/>
        <v>1.3192612137203166E-3</v>
      </c>
      <c r="F315" s="70">
        <f t="shared" si="101"/>
        <v>6.7226890756302523E-4</v>
      </c>
      <c r="G315" s="67">
        <f t="shared" si="102"/>
        <v>-0.6</v>
      </c>
      <c r="H315" s="68">
        <f t="shared" si="103"/>
        <v>-7.9155672823218995E-4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2</v>
      </c>
      <c r="D317" s="45">
        <v>0</v>
      </c>
      <c r="E317" s="70">
        <f t="shared" si="100"/>
        <v>5.2770448548812663E-4</v>
      </c>
      <c r="F317" s="70" t="str">
        <f t="shared" si="101"/>
        <v/>
      </c>
      <c r="G317" s="67" t="str">
        <f t="shared" si="102"/>
        <v>0</v>
      </c>
      <c r="H317" s="68">
        <f t="shared" si="103"/>
        <v>0</v>
      </c>
    </row>
    <row r="318" spans="1:8" s="69" customFormat="1" ht="15" x14ac:dyDescent="0.2">
      <c r="A318" s="71"/>
      <c r="B318" s="72" t="s">
        <v>274</v>
      </c>
      <c r="C318" s="45">
        <v>9</v>
      </c>
      <c r="D318" s="45">
        <v>3</v>
      </c>
      <c r="E318" s="70">
        <f t="shared" si="100"/>
        <v>2.3746701846965698E-3</v>
      </c>
      <c r="F318" s="70">
        <f t="shared" si="101"/>
        <v>1.0084033613445378E-3</v>
      </c>
      <c r="G318" s="67">
        <f t="shared" si="102"/>
        <v>-0.66666666666666663</v>
      </c>
      <c r="H318" s="68">
        <f t="shared" si="103"/>
        <v>-1.5831134564643799E-3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1</v>
      </c>
      <c r="D320" s="45">
        <v>0</v>
      </c>
      <c r="E320" s="70">
        <f t="shared" si="100"/>
        <v>2.6385224274406332E-4</v>
      </c>
      <c r="F320" s="70" t="str">
        <f t="shared" si="101"/>
        <v/>
      </c>
      <c r="G320" s="67" t="str">
        <f t="shared" si="102"/>
        <v>0</v>
      </c>
      <c r="H320" s="68">
        <f t="shared" si="103"/>
        <v>0</v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16451</v>
      </c>
      <c r="D329" s="41">
        <f>SUM(D330:D546)</f>
        <v>15872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-3.5195428849310074E-2</v>
      </c>
      <c r="H329" s="42">
        <f>+IF(OR(AND(E329=""),(G329="")),"",E329*G329)</f>
        <v>-3.5195428849310074E-2</v>
      </c>
    </row>
    <row r="330" spans="1:8" s="69" customFormat="1" ht="15" x14ac:dyDescent="0.2">
      <c r="A330" s="71"/>
      <c r="B330" s="66" t="s">
        <v>86</v>
      </c>
      <c r="C330" s="45">
        <v>294</v>
      </c>
      <c r="D330" s="45">
        <v>83</v>
      </c>
      <c r="E330" s="70">
        <f>+IF(C330=0,"",C330/C$329)</f>
        <v>1.7871254027110813E-2</v>
      </c>
      <c r="F330" s="70">
        <f>+IF(D330=0,"",D330/D$329)</f>
        <v>5.2293346774193545E-3</v>
      </c>
      <c r="G330" s="67">
        <f>+IF(OR(AND(D330=0),(C330=0)),"0",((D330-C330)/C330))</f>
        <v>-0.71768707482993199</v>
      </c>
      <c r="H330" s="68">
        <f>+IF(OR(AND(E330=""),(G330="")),"",E330*G330)</f>
        <v>-1.2825968026259802E-2</v>
      </c>
    </row>
    <row r="331" spans="1:8" s="69" customFormat="1" ht="15" x14ac:dyDescent="0.2">
      <c r="A331" s="71"/>
      <c r="B331" s="66" t="s">
        <v>98</v>
      </c>
      <c r="C331" s="45">
        <v>10</v>
      </c>
      <c r="D331" s="45">
        <v>73</v>
      </c>
      <c r="E331" s="70">
        <f t="shared" ref="E331:E395" si="108">+IF(C331=0,"",C331/C$329)</f>
        <v>6.0786578323506174E-4</v>
      </c>
      <c r="F331" s="70">
        <f t="shared" ref="F331:F395" si="109">+IF(D331=0,"",D331/D$329)</f>
        <v>4.5992943548387099E-3</v>
      </c>
      <c r="G331" s="67">
        <f t="shared" ref="G331:G395" si="110">+IF(OR(AND(D331=0),(C331=0)),"0",((D331-C331)/C331))</f>
        <v>6.3</v>
      </c>
      <c r="H331" s="68">
        <f t="shared" ref="H331:H395" si="111">+IF(OR(AND(E331=""),(G331="")),"",E331*G331)</f>
        <v>3.8295544343808887E-3</v>
      </c>
    </row>
    <row r="332" spans="1:8" s="69" customFormat="1" ht="15" x14ac:dyDescent="0.2">
      <c r="A332" s="71"/>
      <c r="B332" s="66" t="s">
        <v>90</v>
      </c>
      <c r="C332" s="45">
        <v>48</v>
      </c>
      <c r="D332" s="45">
        <v>23</v>
      </c>
      <c r="E332" s="70">
        <f t="shared" si="108"/>
        <v>2.9177557595282963E-3</v>
      </c>
      <c r="F332" s="70">
        <f t="shared" si="109"/>
        <v>1.4490927419354839E-3</v>
      </c>
      <c r="G332" s="67">
        <f t="shared" si="110"/>
        <v>-0.52083333333333337</v>
      </c>
      <c r="H332" s="68">
        <f t="shared" si="111"/>
        <v>-1.5196644580876544E-3</v>
      </c>
    </row>
    <row r="333" spans="1:8" s="69" customFormat="1" ht="15" x14ac:dyDescent="0.2">
      <c r="A333" s="71"/>
      <c r="B333" s="66" t="s">
        <v>81</v>
      </c>
      <c r="C333" s="45">
        <v>10</v>
      </c>
      <c r="D333" s="45">
        <v>15</v>
      </c>
      <c r="E333" s="70">
        <f t="shared" si="108"/>
        <v>6.0786578323506174E-4</v>
      </c>
      <c r="F333" s="70">
        <f t="shared" si="109"/>
        <v>9.4506048387096777E-4</v>
      </c>
      <c r="G333" s="67">
        <f t="shared" si="110"/>
        <v>0.5</v>
      </c>
      <c r="H333" s="68">
        <f t="shared" si="111"/>
        <v>3.0393289161753087E-4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1</v>
      </c>
      <c r="E335" s="70" t="str">
        <f t="shared" si="108"/>
        <v/>
      </c>
      <c r="F335" s="70">
        <f t="shared" si="109"/>
        <v>6.3004032258064514E-5</v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564</v>
      </c>
      <c r="D336" s="45">
        <v>248</v>
      </c>
      <c r="E336" s="70">
        <f t="shared" si="108"/>
        <v>3.4283630174457479E-2</v>
      </c>
      <c r="F336" s="70">
        <f t="shared" si="109"/>
        <v>1.5625E-2</v>
      </c>
      <c r="G336" s="67">
        <f t="shared" si="110"/>
        <v>-0.56028368794326244</v>
      </c>
      <c r="H336" s="68">
        <f t="shared" si="111"/>
        <v>-1.920855875022795E-2</v>
      </c>
    </row>
    <row r="337" spans="1:8" s="69" customFormat="1" ht="15" x14ac:dyDescent="0.2">
      <c r="A337" s="71"/>
      <c r="B337" s="66" t="s">
        <v>94</v>
      </c>
      <c r="C337" s="45">
        <v>30</v>
      </c>
      <c r="D337" s="45">
        <v>15</v>
      </c>
      <c r="E337" s="70">
        <f t="shared" si="108"/>
        <v>1.8235973497051851E-3</v>
      </c>
      <c r="F337" s="70">
        <f t="shared" si="109"/>
        <v>9.4506048387096777E-4</v>
      </c>
      <c r="G337" s="67">
        <f t="shared" si="110"/>
        <v>-0.5</v>
      </c>
      <c r="H337" s="68">
        <f t="shared" si="111"/>
        <v>-9.1179867485259255E-4</v>
      </c>
    </row>
    <row r="338" spans="1:8" s="69" customFormat="1" ht="15" x14ac:dyDescent="0.2">
      <c r="A338" s="71"/>
      <c r="B338" s="66" t="s">
        <v>93</v>
      </c>
      <c r="C338" s="45">
        <v>6</v>
      </c>
      <c r="D338" s="45">
        <v>1</v>
      </c>
      <c r="E338" s="70">
        <f t="shared" si="108"/>
        <v>3.6471946994103704E-4</v>
      </c>
      <c r="F338" s="70">
        <f t="shared" si="109"/>
        <v>6.3004032258064514E-5</v>
      </c>
      <c r="G338" s="67">
        <f t="shared" si="110"/>
        <v>-0.83333333333333337</v>
      </c>
      <c r="H338" s="68">
        <f t="shared" si="111"/>
        <v>-3.0393289161753087E-4</v>
      </c>
    </row>
    <row r="339" spans="1:8" s="69" customFormat="1" ht="15" x14ac:dyDescent="0.2">
      <c r="A339" s="71"/>
      <c r="B339" s="66" t="s">
        <v>92</v>
      </c>
      <c r="C339" s="45">
        <v>75</v>
      </c>
      <c r="D339" s="45">
        <v>29</v>
      </c>
      <c r="E339" s="70">
        <f t="shared" si="108"/>
        <v>4.5589933742629625E-3</v>
      </c>
      <c r="F339" s="70">
        <f t="shared" si="109"/>
        <v>1.8271169354838709E-3</v>
      </c>
      <c r="G339" s="67">
        <f t="shared" si="110"/>
        <v>-0.61333333333333329</v>
      </c>
      <c r="H339" s="68">
        <f t="shared" si="111"/>
        <v>-2.7961826028812834E-3</v>
      </c>
    </row>
    <row r="340" spans="1:8" s="69" customFormat="1" ht="15" x14ac:dyDescent="0.2">
      <c r="A340" s="71"/>
      <c r="B340" s="66" t="s">
        <v>277</v>
      </c>
      <c r="C340" s="45">
        <v>4</v>
      </c>
      <c r="D340" s="45">
        <v>6</v>
      </c>
      <c r="E340" s="70">
        <f t="shared" si="108"/>
        <v>2.4314631329402467E-4</v>
      </c>
      <c r="F340" s="70">
        <f t="shared" si="109"/>
        <v>3.7802419354838709E-4</v>
      </c>
      <c r="G340" s="67">
        <f t="shared" si="110"/>
        <v>0.5</v>
      </c>
      <c r="H340" s="68">
        <f t="shared" si="111"/>
        <v>1.2157315664701233E-4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1173</v>
      </c>
      <c r="D342" s="45">
        <v>880</v>
      </c>
      <c r="E342" s="70">
        <f t="shared" si="108"/>
        <v>7.1302656373472731E-2</v>
      </c>
      <c r="F342" s="70">
        <f t="shared" si="109"/>
        <v>5.5443548387096774E-2</v>
      </c>
      <c r="G342" s="67">
        <f t="shared" si="110"/>
        <v>-0.24978687127024723</v>
      </c>
      <c r="H342" s="68">
        <f t="shared" si="111"/>
        <v>-1.7810467448787306E-2</v>
      </c>
    </row>
    <row r="343" spans="1:8" s="69" customFormat="1" ht="15" x14ac:dyDescent="0.2">
      <c r="A343" s="71"/>
      <c r="B343" s="66" t="s">
        <v>85</v>
      </c>
      <c r="C343" s="45">
        <v>64</v>
      </c>
      <c r="D343" s="45">
        <v>70</v>
      </c>
      <c r="E343" s="70">
        <f t="shared" si="108"/>
        <v>3.8903410127043947E-3</v>
      </c>
      <c r="F343" s="70">
        <f t="shared" si="109"/>
        <v>4.4102822580645165E-3</v>
      </c>
      <c r="G343" s="67">
        <f t="shared" si="110"/>
        <v>9.375E-2</v>
      </c>
      <c r="H343" s="68">
        <f t="shared" si="111"/>
        <v>3.6471946994103699E-4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106</v>
      </c>
      <c r="D345" s="45">
        <v>170</v>
      </c>
      <c r="E345" s="70">
        <f t="shared" si="108"/>
        <v>6.4433773022916536E-3</v>
      </c>
      <c r="F345" s="70">
        <f t="shared" si="109"/>
        <v>1.0710685483870967E-2</v>
      </c>
      <c r="G345" s="67">
        <f t="shared" si="110"/>
        <v>0.60377358490566035</v>
      </c>
      <c r="H345" s="68">
        <f t="shared" si="111"/>
        <v>3.8903410127043947E-3</v>
      </c>
    </row>
    <row r="346" spans="1:8" s="69" customFormat="1" ht="15" x14ac:dyDescent="0.2">
      <c r="A346" s="71"/>
      <c r="B346" s="66" t="s">
        <v>88</v>
      </c>
      <c r="C346" s="45">
        <v>236</v>
      </c>
      <c r="D346" s="45">
        <v>54</v>
      </c>
      <c r="E346" s="70">
        <f t="shared" si="108"/>
        <v>1.4345632484347457E-2</v>
      </c>
      <c r="F346" s="70">
        <f t="shared" si="109"/>
        <v>3.4022177419354839E-3</v>
      </c>
      <c r="G346" s="67">
        <f t="shared" si="110"/>
        <v>-0.77118644067796616</v>
      </c>
      <c r="H346" s="68">
        <f t="shared" si="111"/>
        <v>-1.1063157254878124E-2</v>
      </c>
    </row>
    <row r="347" spans="1:8" s="69" customFormat="1" ht="15" x14ac:dyDescent="0.2">
      <c r="A347" s="71"/>
      <c r="B347" s="66" t="s">
        <v>83</v>
      </c>
      <c r="C347" s="45">
        <v>3</v>
      </c>
      <c r="D347" s="45">
        <v>1</v>
      </c>
      <c r="E347" s="70">
        <f t="shared" si="108"/>
        <v>1.8235973497051852E-4</v>
      </c>
      <c r="F347" s="70">
        <f t="shared" si="109"/>
        <v>6.3004032258064514E-5</v>
      </c>
      <c r="G347" s="67">
        <f t="shared" si="110"/>
        <v>-0.66666666666666663</v>
      </c>
      <c r="H347" s="68">
        <f t="shared" si="111"/>
        <v>-1.2157315664701235E-4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498</v>
      </c>
      <c r="D349" s="45">
        <v>2299</v>
      </c>
      <c r="E349" s="70">
        <f t="shared" si="108"/>
        <v>3.0271716005106072E-2</v>
      </c>
      <c r="F349" s="70">
        <f t="shared" si="109"/>
        <v>0.14484627016129031</v>
      </c>
      <c r="G349" s="67">
        <f t="shared" si="110"/>
        <v>3.6164658634538154</v>
      </c>
      <c r="H349" s="68">
        <f t="shared" si="111"/>
        <v>0.10947662756063462</v>
      </c>
    </row>
    <row r="350" spans="1:8" s="69" customFormat="1" ht="15" x14ac:dyDescent="0.2">
      <c r="A350" s="71"/>
      <c r="B350" s="66" t="s">
        <v>280</v>
      </c>
      <c r="C350" s="45">
        <v>33</v>
      </c>
      <c r="D350" s="45">
        <v>20</v>
      </c>
      <c r="E350" s="70">
        <f t="shared" si="108"/>
        <v>2.0059570846757036E-3</v>
      </c>
      <c r="F350" s="70">
        <f t="shared" si="109"/>
        <v>1.2600806451612903E-3</v>
      </c>
      <c r="G350" s="67">
        <f t="shared" si="110"/>
        <v>-0.39393939393939392</v>
      </c>
      <c r="H350" s="68">
        <f t="shared" si="111"/>
        <v>-7.902255182055802E-4</v>
      </c>
    </row>
    <row r="351" spans="1:8" s="69" customFormat="1" ht="15" x14ac:dyDescent="0.2">
      <c r="A351" s="71"/>
      <c r="B351" s="66" t="s">
        <v>87</v>
      </c>
      <c r="C351" s="45">
        <v>1</v>
      </c>
      <c r="D351" s="45">
        <v>2</v>
      </c>
      <c r="E351" s="70">
        <f t="shared" si="108"/>
        <v>6.0786578323506167E-5</v>
      </c>
      <c r="F351" s="70">
        <f t="shared" si="109"/>
        <v>1.2600806451612903E-4</v>
      </c>
      <c r="G351" s="67">
        <f t="shared" si="110"/>
        <v>1</v>
      </c>
      <c r="H351" s="68">
        <f t="shared" si="111"/>
        <v>6.0786578323506167E-5</v>
      </c>
    </row>
    <row r="352" spans="1:8" s="69" customFormat="1" ht="15" x14ac:dyDescent="0.2">
      <c r="A352" s="71"/>
      <c r="B352" s="66" t="s">
        <v>89</v>
      </c>
      <c r="C352" s="45">
        <v>140</v>
      </c>
      <c r="D352" s="45">
        <v>20</v>
      </c>
      <c r="E352" s="70">
        <f t="shared" si="108"/>
        <v>8.5101209652908641E-3</v>
      </c>
      <c r="F352" s="70">
        <f t="shared" si="109"/>
        <v>1.2600806451612903E-3</v>
      </c>
      <c r="G352" s="67">
        <f t="shared" si="110"/>
        <v>-0.8571428571428571</v>
      </c>
      <c r="H352" s="68">
        <f t="shared" si="111"/>
        <v>-7.2943893988207404E-3</v>
      </c>
    </row>
    <row r="353" spans="1:8" s="69" customFormat="1" ht="15" x14ac:dyDescent="0.2">
      <c r="A353" s="71"/>
      <c r="B353" s="66" t="s">
        <v>281</v>
      </c>
      <c r="C353" s="45">
        <v>347</v>
      </c>
      <c r="D353" s="45">
        <v>353</v>
      </c>
      <c r="E353" s="70">
        <f t="shared" si="108"/>
        <v>2.1092942678256642E-2</v>
      </c>
      <c r="F353" s="70">
        <f t="shared" si="109"/>
        <v>2.2240423387096774E-2</v>
      </c>
      <c r="G353" s="67">
        <f t="shared" si="110"/>
        <v>1.7291066282420751E-2</v>
      </c>
      <c r="H353" s="68">
        <f t="shared" si="111"/>
        <v>3.6471946994103704E-4</v>
      </c>
    </row>
    <row r="354" spans="1:8" s="69" customFormat="1" ht="15" x14ac:dyDescent="0.2">
      <c r="A354" s="71"/>
      <c r="B354" s="66" t="s">
        <v>100</v>
      </c>
      <c r="C354" s="45">
        <v>27</v>
      </c>
      <c r="D354" s="45">
        <v>61</v>
      </c>
      <c r="E354" s="70">
        <f t="shared" si="108"/>
        <v>1.6412376147346666E-3</v>
      </c>
      <c r="F354" s="70">
        <f t="shared" si="109"/>
        <v>3.8432459677419355E-3</v>
      </c>
      <c r="G354" s="67">
        <f t="shared" si="110"/>
        <v>1.2592592592592593</v>
      </c>
      <c r="H354" s="68">
        <f t="shared" si="111"/>
        <v>2.06674366299921E-3</v>
      </c>
    </row>
    <row r="355" spans="1:8" s="69" customFormat="1" ht="15" x14ac:dyDescent="0.2">
      <c r="A355" s="71"/>
      <c r="B355" s="66" t="s">
        <v>99</v>
      </c>
      <c r="C355" s="45">
        <v>6</v>
      </c>
      <c r="D355" s="45">
        <v>5</v>
      </c>
      <c r="E355" s="70">
        <f t="shared" si="108"/>
        <v>3.6471946994103704E-4</v>
      </c>
      <c r="F355" s="70">
        <f t="shared" si="109"/>
        <v>3.1502016129032257E-4</v>
      </c>
      <c r="G355" s="67">
        <f t="shared" si="110"/>
        <v>-0.16666666666666666</v>
      </c>
      <c r="H355" s="68">
        <f t="shared" si="111"/>
        <v>-6.0786578323506174E-5</v>
      </c>
    </row>
    <row r="356" spans="1:8" s="69" customFormat="1" ht="15" x14ac:dyDescent="0.2">
      <c r="A356" s="71"/>
      <c r="B356" s="66" t="s">
        <v>84</v>
      </c>
      <c r="C356" s="45">
        <v>28</v>
      </c>
      <c r="D356" s="45">
        <v>0</v>
      </c>
      <c r="E356" s="70">
        <f t="shared" si="108"/>
        <v>1.7020241930581729E-3</v>
      </c>
      <c r="F356" s="70" t="str">
        <f t="shared" si="109"/>
        <v/>
      </c>
      <c r="G356" s="67" t="str">
        <f t="shared" si="110"/>
        <v>0</v>
      </c>
      <c r="H356" s="68">
        <f t="shared" si="111"/>
        <v>0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1</v>
      </c>
      <c r="D358" s="45">
        <v>1</v>
      </c>
      <c r="E358" s="70">
        <f t="shared" si="108"/>
        <v>6.0786578323506167E-5</v>
      </c>
      <c r="F358" s="70">
        <f t="shared" si="109"/>
        <v>6.3004032258064514E-5</v>
      </c>
      <c r="G358" s="67">
        <f t="shared" si="110"/>
        <v>0</v>
      </c>
      <c r="H358" s="68">
        <f t="shared" si="111"/>
        <v>0</v>
      </c>
    </row>
    <row r="359" spans="1:8" s="69" customFormat="1" ht="15" x14ac:dyDescent="0.2">
      <c r="A359" s="71"/>
      <c r="B359" s="66" t="s">
        <v>373</v>
      </c>
      <c r="C359" s="45">
        <v>7</v>
      </c>
      <c r="D359" s="45">
        <v>25</v>
      </c>
      <c r="E359" s="70">
        <f t="shared" si="108"/>
        <v>4.2550604826454322E-4</v>
      </c>
      <c r="F359" s="70">
        <f t="shared" si="109"/>
        <v>1.5751008064516128E-3</v>
      </c>
      <c r="G359" s="67">
        <f t="shared" si="110"/>
        <v>2.5714285714285716</v>
      </c>
      <c r="H359" s="68">
        <f t="shared" si="111"/>
        <v>1.0941584098231112E-3</v>
      </c>
    </row>
    <row r="360" spans="1:8" s="69" customFormat="1" ht="15" x14ac:dyDescent="0.2">
      <c r="A360" s="71"/>
      <c r="B360" s="66" t="s">
        <v>538</v>
      </c>
      <c r="C360" s="45">
        <v>48</v>
      </c>
      <c r="D360" s="45">
        <v>37</v>
      </c>
      <c r="E360" s="70">
        <f t="shared" si="108"/>
        <v>2.9177557595282963E-3</v>
      </c>
      <c r="F360" s="70">
        <f t="shared" si="109"/>
        <v>2.3311491935483872E-3</v>
      </c>
      <c r="G360" s="67">
        <f t="shared" si="110"/>
        <v>-0.22916666666666666</v>
      </c>
      <c r="H360" s="68">
        <f t="shared" si="111"/>
        <v>-6.6865236155856786E-4</v>
      </c>
    </row>
    <row r="361" spans="1:8" s="69" customFormat="1" ht="15" x14ac:dyDescent="0.2">
      <c r="A361" s="71"/>
      <c r="B361" s="66" t="s">
        <v>539</v>
      </c>
      <c r="C361" s="45">
        <v>406</v>
      </c>
      <c r="D361" s="45">
        <v>288</v>
      </c>
      <c r="E361" s="70">
        <f t="shared" si="108"/>
        <v>2.4679350799343504E-2</v>
      </c>
      <c r="F361" s="70">
        <f t="shared" si="109"/>
        <v>1.8145161290322582E-2</v>
      </c>
      <c r="G361" s="67">
        <f t="shared" si="110"/>
        <v>-0.29064039408866993</v>
      </c>
      <c r="H361" s="68">
        <f t="shared" si="111"/>
        <v>-7.1728162421737275E-3</v>
      </c>
    </row>
    <row r="362" spans="1:8" s="69" customFormat="1" ht="15" x14ac:dyDescent="0.2">
      <c r="A362" s="71"/>
      <c r="B362" s="66" t="s">
        <v>540</v>
      </c>
      <c r="C362" s="45">
        <v>5</v>
      </c>
      <c r="D362" s="45">
        <v>6</v>
      </c>
      <c r="E362" s="70">
        <f t="shared" si="108"/>
        <v>3.0393289161753087E-4</v>
      </c>
      <c r="F362" s="70">
        <f t="shared" si="109"/>
        <v>3.7802419354838709E-4</v>
      </c>
      <c r="G362" s="67">
        <f t="shared" si="110"/>
        <v>0.2</v>
      </c>
      <c r="H362" s="68">
        <f t="shared" si="111"/>
        <v>6.0786578323506174E-5</v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7</v>
      </c>
      <c r="D364" s="45">
        <v>4</v>
      </c>
      <c r="E364" s="70">
        <f t="shared" si="108"/>
        <v>4.2550604826454322E-4</v>
      </c>
      <c r="F364" s="70">
        <f t="shared" si="109"/>
        <v>2.5201612903225806E-4</v>
      </c>
      <c r="G364" s="67">
        <f t="shared" si="110"/>
        <v>-0.42857142857142855</v>
      </c>
      <c r="H364" s="68">
        <f t="shared" si="111"/>
        <v>-1.8235973497051852E-4</v>
      </c>
    </row>
    <row r="365" spans="1:8" s="69" customFormat="1" ht="15" x14ac:dyDescent="0.2">
      <c r="A365" s="71"/>
      <c r="B365" s="66" t="s">
        <v>284</v>
      </c>
      <c r="C365" s="45">
        <v>50</v>
      </c>
      <c r="D365" s="45">
        <v>8</v>
      </c>
      <c r="E365" s="70">
        <f t="shared" si="108"/>
        <v>3.0393289161753084E-3</v>
      </c>
      <c r="F365" s="70">
        <f t="shared" si="109"/>
        <v>5.0403225806451612E-4</v>
      </c>
      <c r="G365" s="67">
        <f t="shared" si="110"/>
        <v>-0.84</v>
      </c>
      <c r="H365" s="68">
        <f t="shared" si="111"/>
        <v>-2.553036289587259E-3</v>
      </c>
    </row>
    <row r="366" spans="1:8" s="69" customFormat="1" ht="15" x14ac:dyDescent="0.2">
      <c r="A366" s="71"/>
      <c r="B366" s="66" t="s">
        <v>542</v>
      </c>
      <c r="C366" s="45">
        <v>51</v>
      </c>
      <c r="D366" s="45">
        <v>0</v>
      </c>
      <c r="E366" s="70">
        <f t="shared" si="108"/>
        <v>3.1001154944988148E-3</v>
      </c>
      <c r="F366" s="70" t="str">
        <f t="shared" si="109"/>
        <v/>
      </c>
      <c r="G366" s="67" t="str">
        <f t="shared" si="110"/>
        <v>0</v>
      </c>
      <c r="H366" s="68">
        <f t="shared" si="111"/>
        <v>0</v>
      </c>
    </row>
    <row r="367" spans="1:8" s="69" customFormat="1" ht="15" x14ac:dyDescent="0.2">
      <c r="A367" s="71"/>
      <c r="B367" s="66" t="s">
        <v>543</v>
      </c>
      <c r="C367" s="45">
        <v>2652</v>
      </c>
      <c r="D367" s="45">
        <v>1570</v>
      </c>
      <c r="E367" s="70">
        <f t="shared" si="108"/>
        <v>0.16120600571393837</v>
      </c>
      <c r="F367" s="70">
        <f t="shared" si="109"/>
        <v>9.8916330645161296E-2</v>
      </c>
      <c r="G367" s="67">
        <f t="shared" si="110"/>
        <v>-0.40799396681749622</v>
      </c>
      <c r="H367" s="68">
        <f t="shared" si="111"/>
        <v>-6.5771077746033677E-2</v>
      </c>
    </row>
    <row r="368" spans="1:8" s="69" customFormat="1" ht="15" x14ac:dyDescent="0.2">
      <c r="A368" s="71"/>
      <c r="B368" s="66" t="s">
        <v>109</v>
      </c>
      <c r="C368" s="45">
        <v>110</v>
      </c>
      <c r="D368" s="45">
        <v>532</v>
      </c>
      <c r="E368" s="70">
        <f t="shared" si="108"/>
        <v>6.6865236155856786E-3</v>
      </c>
      <c r="F368" s="70">
        <f t="shared" si="109"/>
        <v>3.3518145161290321E-2</v>
      </c>
      <c r="G368" s="67">
        <f t="shared" si="110"/>
        <v>3.8363636363636364</v>
      </c>
      <c r="H368" s="68">
        <f t="shared" si="111"/>
        <v>2.5651936052519603E-2</v>
      </c>
    </row>
    <row r="369" spans="1:8" s="69" customFormat="1" ht="15" x14ac:dyDescent="0.2">
      <c r="A369" s="71"/>
      <c r="B369" s="66" t="s">
        <v>102</v>
      </c>
      <c r="C369" s="45">
        <v>1148</v>
      </c>
      <c r="D369" s="45">
        <v>1118</v>
      </c>
      <c r="E369" s="70">
        <f t="shared" si="108"/>
        <v>6.978299191538509E-2</v>
      </c>
      <c r="F369" s="70">
        <f t="shared" si="109"/>
        <v>7.0438508064516125E-2</v>
      </c>
      <c r="G369" s="67">
        <f t="shared" si="110"/>
        <v>-2.6132404181184669E-2</v>
      </c>
      <c r="H369" s="68">
        <f t="shared" si="111"/>
        <v>-1.8235973497051853E-3</v>
      </c>
    </row>
    <row r="370" spans="1:8" s="69" customFormat="1" ht="15" x14ac:dyDescent="0.2">
      <c r="A370" s="71"/>
      <c r="B370" s="66" t="s">
        <v>108</v>
      </c>
      <c r="C370" s="45">
        <v>180</v>
      </c>
      <c r="D370" s="45">
        <v>98</v>
      </c>
      <c r="E370" s="70">
        <f t="shared" si="108"/>
        <v>1.094158409823111E-2</v>
      </c>
      <c r="F370" s="70">
        <f t="shared" si="109"/>
        <v>6.1743951612903223E-3</v>
      </c>
      <c r="G370" s="67">
        <f t="shared" si="110"/>
        <v>-0.45555555555555555</v>
      </c>
      <c r="H370" s="68">
        <f t="shared" si="111"/>
        <v>-4.984499422527505E-3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1</v>
      </c>
      <c r="E372" s="70">
        <f t="shared" si="108"/>
        <v>1.2157315664701233E-4</v>
      </c>
      <c r="F372" s="70">
        <f t="shared" si="109"/>
        <v>6.3004032258064514E-5</v>
      </c>
      <c r="G372" s="67">
        <f t="shared" si="110"/>
        <v>-0.5</v>
      </c>
      <c r="H372" s="68">
        <f t="shared" si="111"/>
        <v>-6.0786578323506167E-5</v>
      </c>
    </row>
    <row r="373" spans="1:8" s="69" customFormat="1" ht="30" x14ac:dyDescent="0.2">
      <c r="A373" s="71"/>
      <c r="B373" s="66" t="s">
        <v>285</v>
      </c>
      <c r="C373" s="45">
        <v>49</v>
      </c>
      <c r="D373" s="45">
        <v>2</v>
      </c>
      <c r="E373" s="70">
        <f t="shared" si="108"/>
        <v>2.9785423378518023E-3</v>
      </c>
      <c r="F373" s="70">
        <f t="shared" si="109"/>
        <v>1.2600806451612903E-4</v>
      </c>
      <c r="G373" s="67">
        <f t="shared" si="110"/>
        <v>-0.95918367346938771</v>
      </c>
      <c r="H373" s="68">
        <f t="shared" si="111"/>
        <v>-2.8569691812047899E-3</v>
      </c>
    </row>
    <row r="374" spans="1:8" s="69" customFormat="1" ht="15" x14ac:dyDescent="0.2">
      <c r="A374" s="71"/>
      <c r="B374" s="66" t="s">
        <v>286</v>
      </c>
      <c r="C374" s="45">
        <v>11</v>
      </c>
      <c r="D374" s="45">
        <v>4</v>
      </c>
      <c r="E374" s="70">
        <f t="shared" si="108"/>
        <v>6.6865236155856786E-4</v>
      </c>
      <c r="F374" s="70">
        <f t="shared" si="109"/>
        <v>2.5201612903225806E-4</v>
      </c>
      <c r="G374" s="67">
        <f t="shared" si="110"/>
        <v>-0.63636363636363635</v>
      </c>
      <c r="H374" s="68">
        <f t="shared" si="111"/>
        <v>-4.2550604826454316E-4</v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0</v>
      </c>
      <c r="E375" s="70">
        <f t="shared" si="108"/>
        <v>6.0786578323506167E-5</v>
      </c>
      <c r="F375" s="70" t="str">
        <f t="shared" si="109"/>
        <v/>
      </c>
      <c r="G375" s="67" t="str">
        <f t="shared" si="110"/>
        <v>0</v>
      </c>
      <c r="H375" s="68">
        <f t="shared" si="111"/>
        <v>0</v>
      </c>
    </row>
    <row r="376" spans="1:8" s="69" customFormat="1" ht="15" x14ac:dyDescent="0.2">
      <c r="A376" s="71"/>
      <c r="B376" s="66" t="s">
        <v>101</v>
      </c>
      <c r="C376" s="45">
        <v>5</v>
      </c>
      <c r="D376" s="45">
        <v>1</v>
      </c>
      <c r="E376" s="70">
        <f t="shared" si="108"/>
        <v>3.0393289161753087E-4</v>
      </c>
      <c r="F376" s="70">
        <f t="shared" si="109"/>
        <v>6.3004032258064514E-5</v>
      </c>
      <c r="G376" s="67">
        <f t="shared" si="110"/>
        <v>-0.8</v>
      </c>
      <c r="H376" s="68">
        <f t="shared" si="111"/>
        <v>-2.4314631329402469E-4</v>
      </c>
    </row>
    <row r="377" spans="1:8" s="69" customFormat="1" ht="15" x14ac:dyDescent="0.2">
      <c r="A377" s="71"/>
      <c r="B377" s="66" t="s">
        <v>288</v>
      </c>
      <c r="C377" s="45">
        <v>1</v>
      </c>
      <c r="D377" s="45">
        <v>3</v>
      </c>
      <c r="E377" s="70">
        <f t="shared" si="108"/>
        <v>6.0786578323506167E-5</v>
      </c>
      <c r="F377" s="70">
        <f t="shared" si="109"/>
        <v>1.8901209677419354E-4</v>
      </c>
      <c r="G377" s="67">
        <f t="shared" si="110"/>
        <v>2</v>
      </c>
      <c r="H377" s="68">
        <f t="shared" si="111"/>
        <v>1.2157315664701233E-4</v>
      </c>
    </row>
    <row r="378" spans="1:8" s="69" customFormat="1" ht="15" x14ac:dyDescent="0.2">
      <c r="A378" s="71"/>
      <c r="B378" s="66" t="s">
        <v>544</v>
      </c>
      <c r="C378" s="45">
        <v>4</v>
      </c>
      <c r="D378" s="45">
        <v>53</v>
      </c>
      <c r="E378" s="70">
        <f t="shared" si="108"/>
        <v>2.4314631329402467E-4</v>
      </c>
      <c r="F378" s="70">
        <f t="shared" si="109"/>
        <v>3.3392137096774194E-3</v>
      </c>
      <c r="G378" s="67">
        <f t="shared" si="110"/>
        <v>12.25</v>
      </c>
      <c r="H378" s="68">
        <f t="shared" si="111"/>
        <v>2.9785423378518023E-3</v>
      </c>
    </row>
    <row r="379" spans="1:8" s="69" customFormat="1" ht="15" x14ac:dyDescent="0.2">
      <c r="A379" s="71"/>
      <c r="B379" s="66" t="s">
        <v>110</v>
      </c>
      <c r="C379" s="45">
        <v>12</v>
      </c>
      <c r="D379" s="45">
        <v>11</v>
      </c>
      <c r="E379" s="70">
        <f t="shared" si="108"/>
        <v>7.2943893988207408E-4</v>
      </c>
      <c r="F379" s="70">
        <f t="shared" si="109"/>
        <v>6.9304435483870971E-4</v>
      </c>
      <c r="G379" s="67">
        <f t="shared" si="110"/>
        <v>-8.3333333333333329E-2</v>
      </c>
      <c r="H379" s="68">
        <f t="shared" si="111"/>
        <v>-6.0786578323506174E-5</v>
      </c>
    </row>
    <row r="380" spans="1:8" s="69" customFormat="1" ht="15" x14ac:dyDescent="0.2">
      <c r="A380" s="71"/>
      <c r="B380" s="66" t="s">
        <v>289</v>
      </c>
      <c r="C380" s="45">
        <v>136</v>
      </c>
      <c r="D380" s="45">
        <v>64</v>
      </c>
      <c r="E380" s="70">
        <f t="shared" si="108"/>
        <v>8.2669746519968383E-3</v>
      </c>
      <c r="F380" s="70">
        <f t="shared" si="109"/>
        <v>4.0322580645161289E-3</v>
      </c>
      <c r="G380" s="67">
        <f t="shared" si="110"/>
        <v>-0.52941176470588236</v>
      </c>
      <c r="H380" s="68">
        <f t="shared" si="111"/>
        <v>-4.3766336392924441E-3</v>
      </c>
    </row>
    <row r="381" spans="1:8" s="69" customFormat="1" ht="15" x14ac:dyDescent="0.2">
      <c r="A381" s="71"/>
      <c r="B381" s="66" t="s">
        <v>545</v>
      </c>
      <c r="C381" s="45">
        <v>5</v>
      </c>
      <c r="D381" s="45">
        <v>5</v>
      </c>
      <c r="E381" s="70">
        <f t="shared" si="108"/>
        <v>3.0393289161753087E-4</v>
      </c>
      <c r="F381" s="70">
        <f t="shared" si="109"/>
        <v>3.1502016129032257E-4</v>
      </c>
      <c r="G381" s="67">
        <f t="shared" si="110"/>
        <v>0</v>
      </c>
      <c r="H381" s="68">
        <f t="shared" si="111"/>
        <v>0</v>
      </c>
    </row>
    <row r="382" spans="1:8" s="69" customFormat="1" ht="15" x14ac:dyDescent="0.2">
      <c r="A382" s="71"/>
      <c r="B382" s="66" t="s">
        <v>104</v>
      </c>
      <c r="C382" s="45">
        <v>192</v>
      </c>
      <c r="D382" s="45">
        <v>23</v>
      </c>
      <c r="E382" s="70">
        <f t="shared" si="108"/>
        <v>1.1671023038113185E-2</v>
      </c>
      <c r="F382" s="70">
        <f t="shared" si="109"/>
        <v>1.4490927419354839E-3</v>
      </c>
      <c r="G382" s="67">
        <f t="shared" si="110"/>
        <v>-0.88020833333333337</v>
      </c>
      <c r="H382" s="68">
        <f t="shared" si="111"/>
        <v>-1.0272931736672543E-2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1</v>
      </c>
      <c r="D384" s="45">
        <v>0</v>
      </c>
      <c r="E384" s="70">
        <f t="shared" si="108"/>
        <v>6.0786578323506167E-5</v>
      </c>
      <c r="F384" s="70" t="str">
        <f t="shared" si="109"/>
        <v/>
      </c>
      <c r="G384" s="67" t="str">
        <f t="shared" si="110"/>
        <v>0</v>
      </c>
      <c r="H384" s="68">
        <f t="shared" si="111"/>
        <v>0</v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41</v>
      </c>
      <c r="D386" s="45">
        <v>28</v>
      </c>
      <c r="E386" s="70">
        <f t="shared" si="108"/>
        <v>2.492249711263753E-3</v>
      </c>
      <c r="F386" s="70">
        <f t="shared" si="109"/>
        <v>1.7641129032258064E-3</v>
      </c>
      <c r="G386" s="67">
        <f t="shared" si="110"/>
        <v>-0.31707317073170732</v>
      </c>
      <c r="H386" s="68">
        <f t="shared" si="111"/>
        <v>-7.902255182055802E-4</v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30</v>
      </c>
      <c r="E387" s="70" t="str">
        <f t="shared" si="108"/>
        <v/>
      </c>
      <c r="F387" s="70">
        <f t="shared" si="109"/>
        <v>1.8901209677419355E-3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3</v>
      </c>
      <c r="D388" s="45">
        <v>0</v>
      </c>
      <c r="E388" s="70">
        <f t="shared" si="108"/>
        <v>1.8235973497051852E-4</v>
      </c>
      <c r="F388" s="70" t="str">
        <f t="shared" si="109"/>
        <v/>
      </c>
      <c r="G388" s="67" t="str">
        <f t="shared" si="110"/>
        <v>0</v>
      </c>
      <c r="H388" s="68">
        <f t="shared" si="111"/>
        <v>0</v>
      </c>
    </row>
    <row r="389" spans="1:8" s="69" customFormat="1" ht="15" x14ac:dyDescent="0.2">
      <c r="A389" s="71"/>
      <c r="B389" s="66" t="s">
        <v>107</v>
      </c>
      <c r="C389" s="45">
        <v>20</v>
      </c>
      <c r="D389" s="45">
        <v>110</v>
      </c>
      <c r="E389" s="70">
        <f t="shared" si="108"/>
        <v>1.2157315664701235E-3</v>
      </c>
      <c r="F389" s="70">
        <f t="shared" si="109"/>
        <v>6.9304435483870967E-3</v>
      </c>
      <c r="G389" s="67">
        <f t="shared" si="110"/>
        <v>4.5</v>
      </c>
      <c r="H389" s="68">
        <f t="shared" si="111"/>
        <v>5.4707920491155557E-3</v>
      </c>
    </row>
    <row r="390" spans="1:8" s="69" customFormat="1" ht="15" x14ac:dyDescent="0.2">
      <c r="A390" s="71"/>
      <c r="B390" s="66" t="s">
        <v>106</v>
      </c>
      <c r="C390" s="45">
        <v>358</v>
      </c>
      <c r="D390" s="45">
        <v>2134</v>
      </c>
      <c r="E390" s="70">
        <f t="shared" si="108"/>
        <v>2.1761595039815208E-2</v>
      </c>
      <c r="F390" s="70">
        <f t="shared" si="109"/>
        <v>0.13445060483870969</v>
      </c>
      <c r="G390" s="67">
        <f t="shared" si="110"/>
        <v>4.960893854748603</v>
      </c>
      <c r="H390" s="68">
        <f t="shared" si="111"/>
        <v>0.10795696310254695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31</v>
      </c>
      <c r="E392" s="70" t="str">
        <f t="shared" si="108"/>
        <v/>
      </c>
      <c r="F392" s="70">
        <f t="shared" si="109"/>
        <v>1.953125E-3</v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64</v>
      </c>
      <c r="D393" s="45">
        <v>24</v>
      </c>
      <c r="E393" s="70">
        <f t="shared" si="108"/>
        <v>3.8903410127043947E-3</v>
      </c>
      <c r="F393" s="70">
        <f t="shared" si="109"/>
        <v>1.5120967741935483E-3</v>
      </c>
      <c r="G393" s="67">
        <f t="shared" si="110"/>
        <v>-0.625</v>
      </c>
      <c r="H393" s="68">
        <f t="shared" si="111"/>
        <v>-2.4314631329402465E-3</v>
      </c>
    </row>
    <row r="394" spans="1:8" s="69" customFormat="1" ht="15" x14ac:dyDescent="0.2">
      <c r="A394" s="71"/>
      <c r="B394" s="66" t="s">
        <v>548</v>
      </c>
      <c r="C394" s="45">
        <v>9</v>
      </c>
      <c r="D394" s="45">
        <v>26</v>
      </c>
      <c r="E394" s="70">
        <f t="shared" si="108"/>
        <v>5.4707920491155551E-4</v>
      </c>
      <c r="F394" s="70">
        <f t="shared" si="109"/>
        <v>1.6381048387096775E-3</v>
      </c>
      <c r="G394" s="67">
        <f t="shared" si="110"/>
        <v>1.8888888888888888</v>
      </c>
      <c r="H394" s="68">
        <f t="shared" si="111"/>
        <v>1.0333718314996048E-3</v>
      </c>
    </row>
    <row r="395" spans="1:8" s="69" customFormat="1" ht="15" x14ac:dyDescent="0.2">
      <c r="A395" s="71"/>
      <c r="B395" s="66" t="s">
        <v>105</v>
      </c>
      <c r="C395" s="45">
        <v>2</v>
      </c>
      <c r="D395" s="45">
        <v>0</v>
      </c>
      <c r="E395" s="70">
        <f t="shared" si="108"/>
        <v>1.2157315664701233E-4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1</v>
      </c>
      <c r="D396" s="45">
        <v>1</v>
      </c>
      <c r="E396" s="70">
        <f t="shared" ref="E396:E468" si="116">+IF(C396=0,"",C396/C$329)</f>
        <v>6.0786578323506167E-5</v>
      </c>
      <c r="F396" s="70">
        <f t="shared" ref="F396:F468" si="117">+IF(D396=0,"",D396/D$329)</f>
        <v>6.3004032258064514E-5</v>
      </c>
      <c r="G396" s="67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2</v>
      </c>
      <c r="E399" s="70" t="str">
        <f t="shared" si="120"/>
        <v/>
      </c>
      <c r="F399" s="70">
        <f t="shared" si="121"/>
        <v>1.2600806451612903E-4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67</v>
      </c>
      <c r="D401" s="45">
        <v>7</v>
      </c>
      <c r="E401" s="70">
        <f t="shared" si="116"/>
        <v>4.0727007476749136E-3</v>
      </c>
      <c r="F401" s="70">
        <f t="shared" si="117"/>
        <v>4.410282258064516E-4</v>
      </c>
      <c r="G401" s="67">
        <f t="shared" si="118"/>
        <v>-0.89552238805970152</v>
      </c>
      <c r="H401" s="68">
        <f t="shared" si="119"/>
        <v>-3.6471946994103706E-3</v>
      </c>
    </row>
    <row r="402" spans="1:8" s="69" customFormat="1" ht="15" x14ac:dyDescent="0.2">
      <c r="A402" s="71"/>
      <c r="B402" s="66" t="s">
        <v>297</v>
      </c>
      <c r="C402" s="45">
        <v>82</v>
      </c>
      <c r="D402" s="45">
        <v>203</v>
      </c>
      <c r="E402" s="70">
        <f t="shared" si="116"/>
        <v>4.9844994225275059E-3</v>
      </c>
      <c r="F402" s="70">
        <f t="shared" si="117"/>
        <v>1.2789818548387098E-2</v>
      </c>
      <c r="G402" s="67">
        <f t="shared" si="118"/>
        <v>1.475609756097561</v>
      </c>
      <c r="H402" s="68">
        <f t="shared" si="119"/>
        <v>7.3551759771442468E-3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7</v>
      </c>
      <c r="D404" s="45">
        <v>70</v>
      </c>
      <c r="E404" s="70">
        <f t="shared" si="116"/>
        <v>4.2550604826454322E-4</v>
      </c>
      <c r="F404" s="70">
        <f t="shared" si="117"/>
        <v>4.4102822580645165E-3</v>
      </c>
      <c r="G404" s="67">
        <f t="shared" si="118"/>
        <v>9</v>
      </c>
      <c r="H404" s="68">
        <f t="shared" si="119"/>
        <v>3.8295544343808891E-3</v>
      </c>
    </row>
    <row r="405" spans="1:8" s="69" customFormat="1" ht="15" x14ac:dyDescent="0.2">
      <c r="A405" s="71"/>
      <c r="B405" s="66" t="s">
        <v>551</v>
      </c>
      <c r="C405" s="45">
        <v>1</v>
      </c>
      <c r="D405" s="45">
        <v>1</v>
      </c>
      <c r="E405" s="70">
        <f t="shared" si="116"/>
        <v>6.0786578323506167E-5</v>
      </c>
      <c r="F405" s="70">
        <f t="shared" si="117"/>
        <v>6.3004032258064514E-5</v>
      </c>
      <c r="G405" s="67">
        <f t="shared" si="118"/>
        <v>0</v>
      </c>
      <c r="H405" s="68">
        <f t="shared" si="119"/>
        <v>0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8</v>
      </c>
      <c r="D407" s="45">
        <v>6</v>
      </c>
      <c r="E407" s="70">
        <f t="shared" si="116"/>
        <v>4.8629262658804933E-4</v>
      </c>
      <c r="F407" s="70">
        <f t="shared" si="117"/>
        <v>3.7802419354838709E-4</v>
      </c>
      <c r="G407" s="67">
        <f t="shared" si="118"/>
        <v>-0.25</v>
      </c>
      <c r="H407" s="68">
        <f t="shared" si="119"/>
        <v>-1.2157315664701233E-4</v>
      </c>
    </row>
    <row r="408" spans="1:8" s="69" customFormat="1" ht="15" x14ac:dyDescent="0.2">
      <c r="A408" s="71"/>
      <c r="B408" s="66" t="s">
        <v>300</v>
      </c>
      <c r="C408" s="45">
        <v>68</v>
      </c>
      <c r="D408" s="45">
        <v>76</v>
      </c>
      <c r="E408" s="70">
        <f t="shared" si="116"/>
        <v>4.1334873259984192E-3</v>
      </c>
      <c r="F408" s="70">
        <f t="shared" si="117"/>
        <v>4.7883064516129033E-3</v>
      </c>
      <c r="G408" s="67">
        <f t="shared" si="118"/>
        <v>0.11764705882352941</v>
      </c>
      <c r="H408" s="68">
        <f t="shared" si="119"/>
        <v>4.8629262658804928E-4</v>
      </c>
    </row>
    <row r="409" spans="1:8" s="69" customFormat="1" ht="15" x14ac:dyDescent="0.2">
      <c r="A409" s="71"/>
      <c r="B409" s="66" t="s">
        <v>301</v>
      </c>
      <c r="C409" s="45">
        <v>455</v>
      </c>
      <c r="D409" s="45">
        <v>4</v>
      </c>
      <c r="E409" s="70">
        <f t="shared" si="116"/>
        <v>2.7657893137195307E-2</v>
      </c>
      <c r="F409" s="70">
        <f t="shared" si="117"/>
        <v>2.5201612903225806E-4</v>
      </c>
      <c r="G409" s="67">
        <f t="shared" si="118"/>
        <v>-0.99120879120879124</v>
      </c>
      <c r="H409" s="68">
        <f t="shared" si="119"/>
        <v>-2.7414746823901284E-2</v>
      </c>
    </row>
    <row r="410" spans="1:8" s="69" customFormat="1" ht="15" x14ac:dyDescent="0.2">
      <c r="A410" s="71"/>
      <c r="B410" s="66" t="s">
        <v>114</v>
      </c>
      <c r="C410" s="45">
        <v>1045</v>
      </c>
      <c r="D410" s="45">
        <v>365</v>
      </c>
      <c r="E410" s="70">
        <f t="shared" si="116"/>
        <v>6.3521974348063948E-2</v>
      </c>
      <c r="F410" s="70">
        <f t="shared" si="117"/>
        <v>2.2996471774193547E-2</v>
      </c>
      <c r="G410" s="67">
        <f t="shared" si="118"/>
        <v>-0.65071770334928225</v>
      </c>
      <c r="H410" s="68">
        <f t="shared" si="119"/>
        <v>-4.1334873259984195E-2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1</v>
      </c>
      <c r="E411" s="70" t="str">
        <f t="shared" si="116"/>
        <v/>
      </c>
      <c r="F411" s="70">
        <f t="shared" si="117"/>
        <v>6.3004032258064514E-5</v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251</v>
      </c>
      <c r="D412" s="45">
        <v>60</v>
      </c>
      <c r="E412" s="70">
        <f t="shared" si="116"/>
        <v>1.5257431159200049E-2</v>
      </c>
      <c r="F412" s="70">
        <f t="shared" si="117"/>
        <v>3.7802419354838711E-3</v>
      </c>
      <c r="G412" s="67">
        <f t="shared" si="118"/>
        <v>-0.76095617529880477</v>
      </c>
      <c r="H412" s="68">
        <f t="shared" si="119"/>
        <v>-1.1610236459789678E-2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47</v>
      </c>
      <c r="E413" s="70" t="str">
        <f t="shared" si="116"/>
        <v/>
      </c>
      <c r="F413" s="70">
        <f t="shared" si="117"/>
        <v>2.9611895161290322E-3</v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36</v>
      </c>
      <c r="E414" s="70" t="str">
        <f t="shared" ref="E414:E415" si="128">+IF(C414=0,"",C414/C$329)</f>
        <v/>
      </c>
      <c r="F414" s="70">
        <f t="shared" ref="F414:F415" si="129">+IF(D414=0,"",D414/D$329)</f>
        <v>2.2681451612903227E-3</v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38</v>
      </c>
      <c r="E417" s="70" t="str">
        <f t="shared" ref="E417:E419" si="132">+IF(C417=0,"",C417/C$329)</f>
        <v/>
      </c>
      <c r="F417" s="70">
        <f t="shared" ref="F417:F419" si="133">+IF(D417=0,"",D417/D$329)</f>
        <v>2.3941532258064517E-3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10</v>
      </c>
      <c r="D420" s="45">
        <v>5</v>
      </c>
      <c r="E420" s="70">
        <f t="shared" si="116"/>
        <v>6.0786578323506174E-4</v>
      </c>
      <c r="F420" s="70">
        <f t="shared" si="117"/>
        <v>3.1502016129032257E-4</v>
      </c>
      <c r="G420" s="67">
        <f t="shared" si="118"/>
        <v>-0.5</v>
      </c>
      <c r="H420" s="68">
        <f t="shared" si="119"/>
        <v>-3.0393289161753087E-4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2</v>
      </c>
      <c r="E421" s="70" t="str">
        <f t="shared" si="116"/>
        <v/>
      </c>
      <c r="F421" s="70">
        <f t="shared" si="117"/>
        <v>1.2600806451612903E-4</v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83</v>
      </c>
      <c r="D422" s="45">
        <v>38</v>
      </c>
      <c r="E422" s="70">
        <f t="shared" si="116"/>
        <v>5.0452860008510124E-3</v>
      </c>
      <c r="F422" s="70">
        <f t="shared" si="117"/>
        <v>2.3941532258064517E-3</v>
      </c>
      <c r="G422" s="67">
        <f t="shared" si="118"/>
        <v>-0.54216867469879515</v>
      </c>
      <c r="H422" s="68">
        <f t="shared" si="119"/>
        <v>-2.7353960245577774E-3</v>
      </c>
    </row>
    <row r="423" spans="1:8" s="69" customFormat="1" ht="15" x14ac:dyDescent="0.2">
      <c r="A423" s="71"/>
      <c r="B423" s="66" t="s">
        <v>128</v>
      </c>
      <c r="C423" s="45">
        <v>39</v>
      </c>
      <c r="D423" s="45">
        <v>16</v>
      </c>
      <c r="E423" s="70">
        <f t="shared" si="116"/>
        <v>2.3706765546167405E-3</v>
      </c>
      <c r="F423" s="70">
        <f t="shared" si="117"/>
        <v>1.0080645161290322E-3</v>
      </c>
      <c r="G423" s="67">
        <f t="shared" si="118"/>
        <v>-0.58974358974358976</v>
      </c>
      <c r="H423" s="68">
        <f t="shared" si="119"/>
        <v>-1.3980913014406419E-3</v>
      </c>
    </row>
    <row r="424" spans="1:8" s="69" customFormat="1" ht="15" x14ac:dyDescent="0.2">
      <c r="A424" s="71"/>
      <c r="B424" s="66" t="s">
        <v>303</v>
      </c>
      <c r="C424" s="45">
        <v>20</v>
      </c>
      <c r="D424" s="45">
        <v>4</v>
      </c>
      <c r="E424" s="70">
        <f t="shared" si="116"/>
        <v>1.2157315664701235E-3</v>
      </c>
      <c r="F424" s="70">
        <f t="shared" si="117"/>
        <v>2.5201612903225806E-4</v>
      </c>
      <c r="G424" s="67">
        <f t="shared" si="118"/>
        <v>-0.8</v>
      </c>
      <c r="H424" s="68">
        <f t="shared" si="119"/>
        <v>-9.7258525317609878E-4</v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1</v>
      </c>
      <c r="E425" s="70">
        <f t="shared" si="116"/>
        <v>6.0786578323506167E-5</v>
      </c>
      <c r="F425" s="70">
        <f t="shared" si="117"/>
        <v>6.3004032258064514E-5</v>
      </c>
      <c r="G425" s="67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4</v>
      </c>
      <c r="E426" s="70" t="str">
        <f t="shared" si="116"/>
        <v/>
      </c>
      <c r="F426" s="70">
        <f t="shared" si="117"/>
        <v>2.5201612903225806E-4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4</v>
      </c>
      <c r="D427" s="45">
        <v>0</v>
      </c>
      <c r="E427" s="70">
        <f t="shared" si="116"/>
        <v>2.4314631329402467E-4</v>
      </c>
      <c r="F427" s="70" t="str">
        <f t="shared" si="117"/>
        <v/>
      </c>
      <c r="G427" s="67" t="str">
        <f t="shared" si="118"/>
        <v>0</v>
      </c>
      <c r="H427" s="68">
        <f t="shared" si="119"/>
        <v>0</v>
      </c>
    </row>
    <row r="428" spans="1:8" s="69" customFormat="1" ht="15" x14ac:dyDescent="0.2">
      <c r="A428" s="71"/>
      <c r="B428" s="66" t="s">
        <v>124</v>
      </c>
      <c r="C428" s="45">
        <v>34</v>
      </c>
      <c r="D428" s="45">
        <v>3</v>
      </c>
      <c r="E428" s="70">
        <f t="shared" si="116"/>
        <v>2.0667436629992096E-3</v>
      </c>
      <c r="F428" s="70">
        <f t="shared" si="117"/>
        <v>1.8901209677419354E-4</v>
      </c>
      <c r="G428" s="67">
        <f t="shared" si="118"/>
        <v>-0.91176470588235292</v>
      </c>
      <c r="H428" s="68">
        <f t="shared" si="119"/>
        <v>-1.8843839280286911E-3</v>
      </c>
    </row>
    <row r="429" spans="1:8" s="69" customFormat="1" ht="15" x14ac:dyDescent="0.2">
      <c r="A429" s="71"/>
      <c r="B429" s="66" t="s">
        <v>304</v>
      </c>
      <c r="C429" s="45">
        <v>1</v>
      </c>
      <c r="D429" s="45">
        <v>0</v>
      </c>
      <c r="E429" s="70">
        <f t="shared" si="116"/>
        <v>6.0786578323506167E-5</v>
      </c>
      <c r="F429" s="70" t="str">
        <f t="shared" si="117"/>
        <v/>
      </c>
      <c r="G429" s="67" t="str">
        <f t="shared" si="118"/>
        <v>0</v>
      </c>
      <c r="H429" s="68">
        <f t="shared" si="119"/>
        <v>0</v>
      </c>
    </row>
    <row r="430" spans="1:8" s="69" customFormat="1" ht="15" x14ac:dyDescent="0.2">
      <c r="A430" s="71"/>
      <c r="B430" s="66" t="s">
        <v>125</v>
      </c>
      <c r="C430" s="45">
        <v>170</v>
      </c>
      <c r="D430" s="45">
        <v>10</v>
      </c>
      <c r="E430" s="70">
        <f t="shared" si="116"/>
        <v>1.0333718314996049E-2</v>
      </c>
      <c r="F430" s="70">
        <f t="shared" si="117"/>
        <v>6.3004032258064514E-4</v>
      </c>
      <c r="G430" s="67">
        <f t="shared" si="118"/>
        <v>-0.94117647058823528</v>
      </c>
      <c r="H430" s="68">
        <f t="shared" si="119"/>
        <v>-9.7258525317609878E-3</v>
      </c>
    </row>
    <row r="431" spans="1:8" s="69" customFormat="1" ht="15" x14ac:dyDescent="0.2">
      <c r="A431" s="71"/>
      <c r="B431" s="66" t="s">
        <v>457</v>
      </c>
      <c r="C431" s="45">
        <v>170</v>
      </c>
      <c r="D431" s="45">
        <v>198</v>
      </c>
      <c r="E431" s="70">
        <f t="shared" si="116"/>
        <v>1.0333718314996049E-2</v>
      </c>
      <c r="F431" s="70">
        <f t="shared" si="117"/>
        <v>1.2474798387096774E-2</v>
      </c>
      <c r="G431" s="67">
        <f t="shared" si="118"/>
        <v>0.16470588235294117</v>
      </c>
      <c r="H431" s="68">
        <f t="shared" si="119"/>
        <v>1.7020241930581726E-3</v>
      </c>
    </row>
    <row r="432" spans="1:8" s="69" customFormat="1" ht="15" x14ac:dyDescent="0.2">
      <c r="A432" s="71"/>
      <c r="B432" s="66" t="s">
        <v>123</v>
      </c>
      <c r="C432" s="45">
        <v>218</v>
      </c>
      <c r="D432" s="45">
        <v>210</v>
      </c>
      <c r="E432" s="70">
        <f t="shared" si="116"/>
        <v>1.3251474074524344E-2</v>
      </c>
      <c r="F432" s="70">
        <f t="shared" si="117"/>
        <v>1.3230846774193549E-2</v>
      </c>
      <c r="G432" s="67">
        <f t="shared" si="118"/>
        <v>-3.669724770642202E-2</v>
      </c>
      <c r="H432" s="68">
        <f t="shared" si="119"/>
        <v>-4.8629262658804933E-4</v>
      </c>
    </row>
    <row r="433" spans="1:8" s="69" customFormat="1" ht="15" x14ac:dyDescent="0.2">
      <c r="A433" s="71"/>
      <c r="B433" s="66" t="s">
        <v>305</v>
      </c>
      <c r="C433" s="45">
        <v>194</v>
      </c>
      <c r="D433" s="45">
        <v>179</v>
      </c>
      <c r="E433" s="70">
        <f t="shared" si="116"/>
        <v>1.1792596194760196E-2</v>
      </c>
      <c r="F433" s="70">
        <f t="shared" si="117"/>
        <v>1.1277721774193549E-2</v>
      </c>
      <c r="G433" s="67">
        <f t="shared" si="118"/>
        <v>-7.7319587628865982E-2</v>
      </c>
      <c r="H433" s="68">
        <f t="shared" si="119"/>
        <v>-9.1179867485259255E-4</v>
      </c>
    </row>
    <row r="434" spans="1:8" s="69" customFormat="1" ht="15" x14ac:dyDescent="0.2">
      <c r="A434" s="71"/>
      <c r="B434" s="66" t="s">
        <v>122</v>
      </c>
      <c r="C434" s="45">
        <v>4</v>
      </c>
      <c r="D434" s="45">
        <v>3</v>
      </c>
      <c r="E434" s="70">
        <f t="shared" si="116"/>
        <v>2.4314631329402467E-4</v>
      </c>
      <c r="F434" s="70">
        <f t="shared" si="117"/>
        <v>1.8901209677419354E-4</v>
      </c>
      <c r="G434" s="67">
        <f t="shared" si="118"/>
        <v>-0.25</v>
      </c>
      <c r="H434" s="68">
        <f t="shared" si="119"/>
        <v>-6.0786578323506167E-5</v>
      </c>
    </row>
    <row r="435" spans="1:8" s="69" customFormat="1" ht="15" x14ac:dyDescent="0.2">
      <c r="A435" s="71"/>
      <c r="B435" s="66" t="s">
        <v>374</v>
      </c>
      <c r="C435" s="45">
        <v>148</v>
      </c>
      <c r="D435" s="45">
        <v>145</v>
      </c>
      <c r="E435" s="70">
        <f t="shared" si="116"/>
        <v>8.9964135918789139E-3</v>
      </c>
      <c r="F435" s="70">
        <f t="shared" si="117"/>
        <v>9.1355846774193554E-3</v>
      </c>
      <c r="G435" s="67">
        <f t="shared" si="118"/>
        <v>-2.0270270270270271E-2</v>
      </c>
      <c r="H435" s="68">
        <f t="shared" si="119"/>
        <v>-1.8235973497051855E-4</v>
      </c>
    </row>
    <row r="436" spans="1:8" s="69" customFormat="1" ht="15" x14ac:dyDescent="0.2">
      <c r="A436" s="71"/>
      <c r="B436" s="66" t="s">
        <v>132</v>
      </c>
      <c r="C436" s="45">
        <v>6</v>
      </c>
      <c r="D436" s="45">
        <v>6</v>
      </c>
      <c r="E436" s="70">
        <f t="shared" si="116"/>
        <v>3.6471946994103704E-4</v>
      </c>
      <c r="F436" s="70">
        <f t="shared" si="117"/>
        <v>3.7802419354838709E-4</v>
      </c>
      <c r="G436" s="67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439</v>
      </c>
      <c r="D438" s="45">
        <v>393</v>
      </c>
      <c r="E438" s="70">
        <f t="shared" si="116"/>
        <v>2.6685307884019207E-2</v>
      </c>
      <c r="F438" s="70">
        <f t="shared" si="117"/>
        <v>2.4760584677419355E-2</v>
      </c>
      <c r="G438" s="67">
        <f t="shared" si="118"/>
        <v>-0.10478359908883828</v>
      </c>
      <c r="H438" s="68">
        <f t="shared" si="119"/>
        <v>-2.7961826028812839E-3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8</v>
      </c>
      <c r="D440" s="45">
        <v>0</v>
      </c>
      <c r="E440" s="70">
        <f t="shared" si="116"/>
        <v>4.8629262658804933E-4</v>
      </c>
      <c r="F440" s="70" t="str">
        <f t="shared" si="117"/>
        <v/>
      </c>
      <c r="G440" s="67" t="str">
        <f t="shared" si="118"/>
        <v>0</v>
      </c>
      <c r="H440" s="68">
        <f t="shared" si="119"/>
        <v>0</v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185</v>
      </c>
      <c r="D442" s="45">
        <v>164</v>
      </c>
      <c r="E442" s="70">
        <f t="shared" si="116"/>
        <v>1.1245516989848641E-2</v>
      </c>
      <c r="F442" s="70">
        <f t="shared" si="117"/>
        <v>1.033266129032258E-2</v>
      </c>
      <c r="G442" s="67">
        <f t="shared" si="118"/>
        <v>-0.11351351351351352</v>
      </c>
      <c r="H442" s="68">
        <f t="shared" si="119"/>
        <v>-1.2765181447936297E-3</v>
      </c>
    </row>
    <row r="443" spans="1:8" s="69" customFormat="1" ht="15" x14ac:dyDescent="0.2">
      <c r="A443" s="71"/>
      <c r="B443" s="66" t="s">
        <v>121</v>
      </c>
      <c r="C443" s="45">
        <v>7</v>
      </c>
      <c r="D443" s="45">
        <v>3</v>
      </c>
      <c r="E443" s="70">
        <f t="shared" si="116"/>
        <v>4.2550604826454322E-4</v>
      </c>
      <c r="F443" s="70">
        <f t="shared" si="117"/>
        <v>1.8901209677419354E-4</v>
      </c>
      <c r="G443" s="67">
        <f t="shared" si="118"/>
        <v>-0.5714285714285714</v>
      </c>
      <c r="H443" s="68">
        <f t="shared" si="119"/>
        <v>-2.4314631329402469E-4</v>
      </c>
    </row>
    <row r="444" spans="1:8" s="69" customFormat="1" ht="15" x14ac:dyDescent="0.2">
      <c r="A444" s="71"/>
      <c r="B444" s="66" t="s">
        <v>127</v>
      </c>
      <c r="C444" s="45">
        <v>8</v>
      </c>
      <c r="D444" s="45">
        <v>0</v>
      </c>
      <c r="E444" s="70">
        <f t="shared" si="116"/>
        <v>4.8629262658804933E-4</v>
      </c>
      <c r="F444" s="70" t="str">
        <f t="shared" si="117"/>
        <v/>
      </c>
      <c r="G444" s="67" t="str">
        <f t="shared" si="118"/>
        <v>0</v>
      </c>
      <c r="H444" s="68">
        <f t="shared" si="119"/>
        <v>0</v>
      </c>
    </row>
    <row r="445" spans="1:8" s="69" customFormat="1" ht="15" x14ac:dyDescent="0.2">
      <c r="A445" s="71"/>
      <c r="B445" s="66" t="s">
        <v>131</v>
      </c>
      <c r="C445" s="45">
        <v>2</v>
      </c>
      <c r="D445" s="45">
        <v>0</v>
      </c>
      <c r="E445" s="70">
        <f t="shared" si="116"/>
        <v>1.2157315664701233E-4</v>
      </c>
      <c r="F445" s="70" t="str">
        <f t="shared" si="117"/>
        <v/>
      </c>
      <c r="G445" s="67" t="str">
        <f t="shared" si="118"/>
        <v>0</v>
      </c>
      <c r="H445" s="68">
        <f t="shared" si="119"/>
        <v>0</v>
      </c>
    </row>
    <row r="446" spans="1:8" s="69" customFormat="1" ht="15" x14ac:dyDescent="0.2">
      <c r="A446" s="71"/>
      <c r="B446" s="66" t="s">
        <v>307</v>
      </c>
      <c r="C446" s="45">
        <v>157</v>
      </c>
      <c r="D446" s="45">
        <v>70</v>
      </c>
      <c r="E446" s="70">
        <f t="shared" si="116"/>
        <v>9.5434927967904693E-3</v>
      </c>
      <c r="F446" s="70">
        <f t="shared" si="117"/>
        <v>4.4102822580645165E-3</v>
      </c>
      <c r="G446" s="67">
        <f t="shared" si="118"/>
        <v>-0.55414012738853502</v>
      </c>
      <c r="H446" s="68">
        <f t="shared" si="119"/>
        <v>-5.2884323141450373E-3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72</v>
      </c>
      <c r="D448" s="45">
        <v>30</v>
      </c>
      <c r="E448" s="70">
        <f t="shared" si="116"/>
        <v>4.3766336392924441E-3</v>
      </c>
      <c r="F448" s="70">
        <f t="shared" si="117"/>
        <v>1.8901209677419355E-3</v>
      </c>
      <c r="G448" s="67">
        <f t="shared" si="118"/>
        <v>-0.58333333333333337</v>
      </c>
      <c r="H448" s="68">
        <f t="shared" si="119"/>
        <v>-2.5530362895872594E-3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35</v>
      </c>
      <c r="D450" s="45">
        <v>9</v>
      </c>
      <c r="E450" s="70">
        <f t="shared" si="116"/>
        <v>2.127530241322716E-3</v>
      </c>
      <c r="F450" s="70">
        <f t="shared" si="117"/>
        <v>5.6703629032258068E-4</v>
      </c>
      <c r="G450" s="67">
        <f t="shared" si="118"/>
        <v>-0.74285714285714288</v>
      </c>
      <c r="H450" s="68">
        <f t="shared" si="119"/>
        <v>-1.5804510364111606E-3</v>
      </c>
    </row>
    <row r="451" spans="1:8" s="69" customFormat="1" ht="15" x14ac:dyDescent="0.2">
      <c r="A451" s="71"/>
      <c r="B451" s="66" t="s">
        <v>310</v>
      </c>
      <c r="C451" s="45">
        <v>155</v>
      </c>
      <c r="D451" s="45">
        <v>33</v>
      </c>
      <c r="E451" s="70">
        <f t="shared" si="116"/>
        <v>9.4219196401434564E-3</v>
      </c>
      <c r="F451" s="70">
        <f t="shared" si="117"/>
        <v>2.0791330645161289E-3</v>
      </c>
      <c r="G451" s="67">
        <f t="shared" si="118"/>
        <v>-0.7870967741935484</v>
      </c>
      <c r="H451" s="68">
        <f t="shared" si="119"/>
        <v>-7.4159625554677533E-3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6</v>
      </c>
      <c r="E452" s="70">
        <f t="shared" si="116"/>
        <v>1.2157315664701233E-4</v>
      </c>
      <c r="F452" s="70">
        <f t="shared" si="117"/>
        <v>3.7802419354838709E-4</v>
      </c>
      <c r="G452" s="67">
        <f t="shared" si="118"/>
        <v>2</v>
      </c>
      <c r="H452" s="68">
        <f t="shared" si="119"/>
        <v>2.4314631329402467E-4</v>
      </c>
    </row>
    <row r="453" spans="1:8" s="69" customFormat="1" ht="15" x14ac:dyDescent="0.2">
      <c r="A453" s="71"/>
      <c r="B453" s="66" t="s">
        <v>312</v>
      </c>
      <c r="C453" s="45">
        <v>21</v>
      </c>
      <c r="D453" s="45">
        <v>6</v>
      </c>
      <c r="E453" s="70">
        <f t="shared" si="116"/>
        <v>1.2765181447936295E-3</v>
      </c>
      <c r="F453" s="70">
        <f t="shared" si="117"/>
        <v>3.7802419354838709E-4</v>
      </c>
      <c r="G453" s="67">
        <f t="shared" si="118"/>
        <v>-0.7142857142857143</v>
      </c>
      <c r="H453" s="68">
        <f t="shared" si="119"/>
        <v>-9.1179867485259255E-4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2</v>
      </c>
      <c r="E454" s="70" t="str">
        <f t="shared" si="116"/>
        <v/>
      </c>
      <c r="F454" s="70">
        <f t="shared" si="117"/>
        <v>1.2600806451612903E-4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5</v>
      </c>
      <c r="D455" s="45">
        <v>1</v>
      </c>
      <c r="E455" s="70">
        <f t="shared" si="116"/>
        <v>3.0393289161753087E-4</v>
      </c>
      <c r="F455" s="70">
        <f t="shared" si="117"/>
        <v>6.3004032258064514E-5</v>
      </c>
      <c r="G455" s="67">
        <f t="shared" si="118"/>
        <v>-0.8</v>
      </c>
      <c r="H455" s="68">
        <f t="shared" si="119"/>
        <v>-2.4314631329402469E-4</v>
      </c>
    </row>
    <row r="456" spans="1:8" s="69" customFormat="1" ht="15" x14ac:dyDescent="0.2">
      <c r="A456" s="71"/>
      <c r="B456" s="66" t="s">
        <v>314</v>
      </c>
      <c r="C456" s="45">
        <v>56</v>
      </c>
      <c r="D456" s="45">
        <v>20</v>
      </c>
      <c r="E456" s="70">
        <f t="shared" si="116"/>
        <v>3.4040483861163457E-3</v>
      </c>
      <c r="F456" s="70">
        <f t="shared" si="117"/>
        <v>1.2600806451612903E-3</v>
      </c>
      <c r="G456" s="67">
        <f t="shared" si="118"/>
        <v>-0.6428571428571429</v>
      </c>
      <c r="H456" s="68">
        <f t="shared" si="119"/>
        <v>-2.1883168196462225E-3</v>
      </c>
    </row>
    <row r="457" spans="1:8" s="69" customFormat="1" ht="15" x14ac:dyDescent="0.2">
      <c r="A457" s="71"/>
      <c r="B457" s="66" t="s">
        <v>559</v>
      </c>
      <c r="C457" s="45">
        <v>10</v>
      </c>
      <c r="D457" s="45">
        <v>25</v>
      </c>
      <c r="E457" s="70">
        <f t="shared" si="116"/>
        <v>6.0786578323506174E-4</v>
      </c>
      <c r="F457" s="70">
        <f t="shared" si="117"/>
        <v>1.5751008064516128E-3</v>
      </c>
      <c r="G457" s="67">
        <f t="shared" si="118"/>
        <v>1.5</v>
      </c>
      <c r="H457" s="68">
        <f t="shared" si="119"/>
        <v>9.1179867485259255E-4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6</v>
      </c>
      <c r="D459" s="45">
        <v>1</v>
      </c>
      <c r="E459" s="70">
        <f t="shared" si="116"/>
        <v>3.6471946994103704E-4</v>
      </c>
      <c r="F459" s="70">
        <f t="shared" si="117"/>
        <v>6.3004032258064514E-5</v>
      </c>
      <c r="G459" s="67">
        <f t="shared" si="118"/>
        <v>-0.83333333333333337</v>
      </c>
      <c r="H459" s="68">
        <f t="shared" si="119"/>
        <v>-3.0393289161753087E-4</v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91</v>
      </c>
      <c r="D461" s="45">
        <v>53</v>
      </c>
      <c r="E461" s="70">
        <f t="shared" si="116"/>
        <v>5.5315786274390613E-3</v>
      </c>
      <c r="F461" s="70">
        <f t="shared" si="117"/>
        <v>3.3392137096774194E-3</v>
      </c>
      <c r="G461" s="67">
        <f t="shared" si="118"/>
        <v>-0.4175824175824176</v>
      </c>
      <c r="H461" s="68">
        <f t="shared" si="119"/>
        <v>-2.3098899762932345E-3</v>
      </c>
    </row>
    <row r="462" spans="1:8" s="69" customFormat="1" ht="15" x14ac:dyDescent="0.2">
      <c r="A462" s="71"/>
      <c r="B462" s="66" t="s">
        <v>141</v>
      </c>
      <c r="C462" s="45">
        <v>10</v>
      </c>
      <c r="D462" s="45">
        <v>0</v>
      </c>
      <c r="E462" s="70">
        <f t="shared" si="116"/>
        <v>6.0786578323506174E-4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19</v>
      </c>
      <c r="D463" s="45">
        <v>28</v>
      </c>
      <c r="E463" s="70">
        <f t="shared" si="116"/>
        <v>1.1549449881466172E-3</v>
      </c>
      <c r="F463" s="70">
        <f t="shared" si="117"/>
        <v>1.7641129032258064E-3</v>
      </c>
      <c r="G463" s="67">
        <f t="shared" si="118"/>
        <v>0.47368421052631576</v>
      </c>
      <c r="H463" s="68">
        <f t="shared" si="119"/>
        <v>5.4707920491155551E-4</v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4</v>
      </c>
      <c r="E464" s="70" t="str">
        <f t="shared" si="116"/>
        <v/>
      </c>
      <c r="F464" s="70">
        <f t="shared" si="117"/>
        <v>2.5201612903225806E-4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10</v>
      </c>
      <c r="D465" s="45">
        <v>2</v>
      </c>
      <c r="E465" s="70">
        <f t="shared" si="116"/>
        <v>6.0786578323506174E-4</v>
      </c>
      <c r="F465" s="70">
        <f t="shared" si="117"/>
        <v>1.2600806451612903E-4</v>
      </c>
      <c r="G465" s="67">
        <f t="shared" si="118"/>
        <v>-0.8</v>
      </c>
      <c r="H465" s="68">
        <f t="shared" si="119"/>
        <v>-4.8629262658804939E-4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70</v>
      </c>
      <c r="D467" s="45">
        <v>20</v>
      </c>
      <c r="E467" s="70">
        <f t="shared" si="116"/>
        <v>4.255060482645432E-3</v>
      </c>
      <c r="F467" s="70">
        <f t="shared" si="117"/>
        <v>1.2600806451612903E-3</v>
      </c>
      <c r="G467" s="67">
        <f t="shared" si="118"/>
        <v>-0.7142857142857143</v>
      </c>
      <c r="H467" s="68">
        <f t="shared" si="119"/>
        <v>-3.0393289161753088E-3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3</v>
      </c>
      <c r="E468" s="70" t="str">
        <f t="shared" si="116"/>
        <v/>
      </c>
      <c r="F468" s="70">
        <f t="shared" si="117"/>
        <v>1.8901209677419354E-4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1</v>
      </c>
      <c r="D471" s="45">
        <v>0</v>
      </c>
      <c r="E471" s="70">
        <f t="shared" si="136"/>
        <v>6.0786578323506167E-5</v>
      </c>
      <c r="F471" s="70" t="str">
        <f t="shared" si="137"/>
        <v/>
      </c>
      <c r="G471" s="67" t="str">
        <f t="shared" si="138"/>
        <v>0</v>
      </c>
      <c r="H471" s="68">
        <f t="shared" si="139"/>
        <v>0</v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17</v>
      </c>
      <c r="D473" s="45">
        <v>11</v>
      </c>
      <c r="E473" s="70">
        <f t="shared" si="136"/>
        <v>1.0333718314996048E-3</v>
      </c>
      <c r="F473" s="70">
        <f t="shared" si="137"/>
        <v>6.9304435483870971E-4</v>
      </c>
      <c r="G473" s="67">
        <f t="shared" si="138"/>
        <v>-0.35294117647058826</v>
      </c>
      <c r="H473" s="68">
        <f t="shared" si="139"/>
        <v>-3.6471946994103699E-4</v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3</v>
      </c>
      <c r="E474" s="70" t="str">
        <f t="shared" si="136"/>
        <v/>
      </c>
      <c r="F474" s="70">
        <f t="shared" si="137"/>
        <v>1.8901209677419354E-4</v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1</v>
      </c>
      <c r="D475" s="45">
        <v>0</v>
      </c>
      <c r="E475" s="70">
        <f t="shared" si="136"/>
        <v>6.0786578323506167E-5</v>
      </c>
      <c r="F475" s="70" t="str">
        <f t="shared" si="137"/>
        <v/>
      </c>
      <c r="G475" s="67" t="str">
        <f t="shared" si="138"/>
        <v>0</v>
      </c>
      <c r="H475" s="68">
        <f t="shared" si="139"/>
        <v>0</v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1</v>
      </c>
      <c r="E476" s="70" t="str">
        <f t="shared" si="136"/>
        <v/>
      </c>
      <c r="F476" s="70">
        <f t="shared" si="137"/>
        <v>6.3004032258064514E-5</v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42</v>
      </c>
      <c r="D477" s="45">
        <v>34</v>
      </c>
      <c r="E477" s="70">
        <f t="shared" si="136"/>
        <v>2.553036289587259E-3</v>
      </c>
      <c r="F477" s="70">
        <f t="shared" si="137"/>
        <v>2.1421370967741934E-3</v>
      </c>
      <c r="G477" s="67">
        <f t="shared" si="138"/>
        <v>-0.19047619047619047</v>
      </c>
      <c r="H477" s="68">
        <f t="shared" si="139"/>
        <v>-4.8629262658804928E-4</v>
      </c>
    </row>
    <row r="478" spans="1:8" s="69" customFormat="1" ht="15" x14ac:dyDescent="0.2">
      <c r="A478" s="71"/>
      <c r="B478" s="66" t="s">
        <v>138</v>
      </c>
      <c r="C478" s="45">
        <v>30</v>
      </c>
      <c r="D478" s="45">
        <v>3</v>
      </c>
      <c r="E478" s="70">
        <f t="shared" si="136"/>
        <v>1.8235973497051851E-3</v>
      </c>
      <c r="F478" s="70">
        <f t="shared" si="137"/>
        <v>1.8901209677419354E-4</v>
      </c>
      <c r="G478" s="67">
        <f t="shared" si="138"/>
        <v>-0.9</v>
      </c>
      <c r="H478" s="68">
        <f t="shared" si="139"/>
        <v>-1.6412376147346666E-3</v>
      </c>
    </row>
    <row r="479" spans="1:8" s="69" customFormat="1" ht="30" x14ac:dyDescent="0.2">
      <c r="A479" s="71"/>
      <c r="B479" s="66" t="s">
        <v>328</v>
      </c>
      <c r="C479" s="45">
        <v>10</v>
      </c>
      <c r="D479" s="45">
        <v>2</v>
      </c>
      <c r="E479" s="70">
        <f t="shared" si="136"/>
        <v>6.0786578323506174E-4</v>
      </c>
      <c r="F479" s="70">
        <f t="shared" si="137"/>
        <v>1.2600806451612903E-4</v>
      </c>
      <c r="G479" s="67">
        <f t="shared" si="138"/>
        <v>-0.8</v>
      </c>
      <c r="H479" s="68">
        <f t="shared" si="139"/>
        <v>-4.8629262658804939E-4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52</v>
      </c>
      <c r="D482" s="45">
        <v>7</v>
      </c>
      <c r="E482" s="70">
        <f t="shared" si="136"/>
        <v>3.1609020728223208E-3</v>
      </c>
      <c r="F482" s="70">
        <f t="shared" si="137"/>
        <v>4.410282258064516E-4</v>
      </c>
      <c r="G482" s="67">
        <f t="shared" si="138"/>
        <v>-0.86538461538461542</v>
      </c>
      <c r="H482" s="68">
        <f t="shared" si="139"/>
        <v>-2.7353960245577779E-3</v>
      </c>
    </row>
    <row r="483" spans="1:8" s="69" customFormat="1" ht="15" x14ac:dyDescent="0.2">
      <c r="A483" s="71"/>
      <c r="B483" s="66" t="s">
        <v>133</v>
      </c>
      <c r="C483" s="45">
        <v>256</v>
      </c>
      <c r="D483" s="45">
        <v>408</v>
      </c>
      <c r="E483" s="70">
        <f t="shared" si="136"/>
        <v>1.5561364050817579E-2</v>
      </c>
      <c r="F483" s="70">
        <f t="shared" si="137"/>
        <v>2.5705645161290324E-2</v>
      </c>
      <c r="G483" s="67">
        <f t="shared" si="138"/>
        <v>0.59375</v>
      </c>
      <c r="H483" s="68">
        <f t="shared" si="139"/>
        <v>9.239559905172938E-3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</v>
      </c>
      <c r="E484" s="70" t="str">
        <f t="shared" si="136"/>
        <v/>
      </c>
      <c r="F484" s="70">
        <f t="shared" si="137"/>
        <v>6.3004032258064514E-5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8</v>
      </c>
      <c r="D485" s="45">
        <v>0</v>
      </c>
      <c r="E485" s="70">
        <f t="shared" si="136"/>
        <v>4.8629262658804933E-4</v>
      </c>
      <c r="F485" s="70" t="str">
        <f t="shared" si="137"/>
        <v/>
      </c>
      <c r="G485" s="67" t="str">
        <f t="shared" si="138"/>
        <v>0</v>
      </c>
      <c r="H485" s="68">
        <f t="shared" si="139"/>
        <v>0</v>
      </c>
    </row>
    <row r="486" spans="1:8" s="69" customFormat="1" ht="30" x14ac:dyDescent="0.2">
      <c r="A486" s="71"/>
      <c r="B486" s="66" t="s">
        <v>618</v>
      </c>
      <c r="C486" s="45">
        <v>5</v>
      </c>
      <c r="D486" s="45"/>
      <c r="E486" s="70">
        <f t="shared" si="136"/>
        <v>3.0393289161753087E-4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2</v>
      </c>
      <c r="D487" s="45"/>
      <c r="E487" s="70">
        <f t="shared" si="136"/>
        <v>1.2157315664701233E-4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1</v>
      </c>
      <c r="D489" s="45"/>
      <c r="E489" s="70">
        <f t="shared" si="136"/>
        <v>6.0786578323506167E-5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1</v>
      </c>
      <c r="D490" s="45">
        <v>0</v>
      </c>
      <c r="E490" s="70">
        <f t="shared" si="136"/>
        <v>6.0786578323506167E-5</v>
      </c>
      <c r="F490" s="70" t="str">
        <f t="shared" si="137"/>
        <v/>
      </c>
      <c r="G490" s="67" t="str">
        <f t="shared" si="138"/>
        <v>0</v>
      </c>
      <c r="H490" s="68">
        <f t="shared" si="139"/>
        <v>0</v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0</v>
      </c>
      <c r="E491" s="70">
        <f t="shared" si="136"/>
        <v>6.0786578323506167E-5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1</v>
      </c>
      <c r="D492" s="45">
        <v>1</v>
      </c>
      <c r="E492" s="70">
        <f t="shared" si="136"/>
        <v>6.0786578323506167E-5</v>
      </c>
      <c r="F492" s="70">
        <f t="shared" si="137"/>
        <v>6.3004032258064514E-5</v>
      </c>
      <c r="G492" s="67">
        <f t="shared" si="138"/>
        <v>0</v>
      </c>
      <c r="H492" s="68">
        <f t="shared" si="139"/>
        <v>0</v>
      </c>
    </row>
    <row r="493" spans="1:8" s="69" customFormat="1" ht="15" x14ac:dyDescent="0.2">
      <c r="A493" s="71"/>
      <c r="B493" s="66" t="s">
        <v>336</v>
      </c>
      <c r="C493" s="45">
        <v>4</v>
      </c>
      <c r="D493" s="45">
        <v>0</v>
      </c>
      <c r="E493" s="70">
        <f t="shared" si="136"/>
        <v>2.4314631329402467E-4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3</v>
      </c>
      <c r="D494" s="45">
        <v>49</v>
      </c>
      <c r="E494" s="70">
        <f t="shared" si="136"/>
        <v>1.8235973497051852E-4</v>
      </c>
      <c r="F494" s="70">
        <f t="shared" si="137"/>
        <v>3.0871975806451612E-3</v>
      </c>
      <c r="G494" s="67">
        <f t="shared" si="138"/>
        <v>15.333333333333334</v>
      </c>
      <c r="H494" s="68">
        <f t="shared" si="139"/>
        <v>2.7961826028812839E-3</v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8</v>
      </c>
      <c r="E495" s="70" t="str">
        <f t="shared" si="136"/>
        <v/>
      </c>
      <c r="F495" s="70">
        <f t="shared" si="137"/>
        <v>5.0403225806451612E-4</v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4</v>
      </c>
      <c r="D497" s="45">
        <v>0</v>
      </c>
      <c r="E497" s="70">
        <f t="shared" si="136"/>
        <v>2.4314631329402467E-4</v>
      </c>
      <c r="F497" s="70" t="str">
        <f t="shared" si="137"/>
        <v/>
      </c>
      <c r="G497" s="67" t="str">
        <f t="shared" si="138"/>
        <v>0</v>
      </c>
      <c r="H497" s="68">
        <f t="shared" si="139"/>
        <v>0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8</v>
      </c>
      <c r="D499" s="45">
        <v>0</v>
      </c>
      <c r="E499" s="70">
        <f t="shared" si="136"/>
        <v>4.8629262658804933E-4</v>
      </c>
      <c r="F499" s="70" t="str">
        <f t="shared" si="137"/>
        <v/>
      </c>
      <c r="G499" s="67" t="str">
        <f t="shared" si="138"/>
        <v>0</v>
      </c>
      <c r="H499" s="68">
        <f t="shared" si="139"/>
        <v>0</v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2</v>
      </c>
      <c r="E500" s="70" t="str">
        <f t="shared" si="136"/>
        <v/>
      </c>
      <c r="F500" s="70">
        <f t="shared" si="137"/>
        <v>1.2600806451612903E-4</v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1</v>
      </c>
      <c r="E501" s="70" t="str">
        <f t="shared" si="136"/>
        <v/>
      </c>
      <c r="F501" s="70">
        <f t="shared" si="137"/>
        <v>6.3004032258064514E-5</v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97</v>
      </c>
      <c r="D503" s="45">
        <v>79</v>
      </c>
      <c r="E503" s="70">
        <f t="shared" si="136"/>
        <v>5.8962980973800982E-3</v>
      </c>
      <c r="F503" s="70">
        <f t="shared" si="137"/>
        <v>4.9773185483870967E-3</v>
      </c>
      <c r="G503" s="67">
        <f t="shared" si="138"/>
        <v>-0.18556701030927836</v>
      </c>
      <c r="H503" s="68">
        <f t="shared" si="139"/>
        <v>-1.094158409823111E-3</v>
      </c>
    </row>
    <row r="504" spans="1:8" s="69" customFormat="1" ht="15" x14ac:dyDescent="0.2">
      <c r="A504" s="71"/>
      <c r="B504" s="66" t="s">
        <v>565</v>
      </c>
      <c r="C504" s="45">
        <v>1</v>
      </c>
      <c r="D504" s="45">
        <v>0</v>
      </c>
      <c r="E504" s="70">
        <f t="shared" si="136"/>
        <v>6.0786578323506167E-5</v>
      </c>
      <c r="F504" s="70" t="str">
        <f t="shared" si="137"/>
        <v/>
      </c>
      <c r="G504" s="67" t="str">
        <f t="shared" si="138"/>
        <v>0</v>
      </c>
      <c r="H504" s="68">
        <f t="shared" si="139"/>
        <v>0</v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54</v>
      </c>
      <c r="E505" s="70" t="str">
        <f t="shared" ref="E505" si="140">+IF(C505=0,"",C505/C$329)</f>
        <v/>
      </c>
      <c r="F505" s="70">
        <f t="shared" ref="F505" si="141">+IF(D505=0,"",D505/D$329)</f>
        <v>3.4022177419354839E-3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43</v>
      </c>
      <c r="D506" s="45">
        <v>72</v>
      </c>
      <c r="E506" s="70">
        <f t="shared" si="136"/>
        <v>2.6138228679107654E-3</v>
      </c>
      <c r="F506" s="70">
        <f t="shared" si="137"/>
        <v>4.5362903225806455E-3</v>
      </c>
      <c r="G506" s="67">
        <f t="shared" si="138"/>
        <v>0.67441860465116277</v>
      </c>
      <c r="H506" s="68">
        <f t="shared" si="139"/>
        <v>1.7628107713816789E-3</v>
      </c>
    </row>
    <row r="507" spans="1:8" s="69" customFormat="1" ht="30" x14ac:dyDescent="0.2">
      <c r="A507" s="71"/>
      <c r="B507" s="66" t="s">
        <v>566</v>
      </c>
      <c r="C507" s="45">
        <v>101</v>
      </c>
      <c r="D507" s="45">
        <v>165</v>
      </c>
      <c r="E507" s="70">
        <f t="shared" si="136"/>
        <v>6.1394444106741232E-3</v>
      </c>
      <c r="F507" s="70">
        <f t="shared" si="137"/>
        <v>1.0395665322580645E-2</v>
      </c>
      <c r="G507" s="67">
        <f t="shared" si="138"/>
        <v>0.63366336633663367</v>
      </c>
      <c r="H507" s="68">
        <f t="shared" si="139"/>
        <v>3.8903410127043951E-3</v>
      </c>
    </row>
    <row r="508" spans="1:8" s="69" customFormat="1" ht="15" x14ac:dyDescent="0.2">
      <c r="A508" s="71"/>
      <c r="B508" s="66" t="s">
        <v>149</v>
      </c>
      <c r="C508" s="45">
        <v>1</v>
      </c>
      <c r="D508" s="45">
        <v>3</v>
      </c>
      <c r="E508" s="70">
        <f t="shared" si="136"/>
        <v>6.0786578323506167E-5</v>
      </c>
      <c r="F508" s="70">
        <f t="shared" si="137"/>
        <v>1.8901209677419354E-4</v>
      </c>
      <c r="G508" s="67">
        <f t="shared" si="138"/>
        <v>2</v>
      </c>
      <c r="H508" s="68">
        <f t="shared" si="139"/>
        <v>1.2157315664701233E-4</v>
      </c>
    </row>
    <row r="509" spans="1:8" s="69" customFormat="1" ht="15" x14ac:dyDescent="0.2">
      <c r="A509" s="71"/>
      <c r="B509" s="66" t="s">
        <v>375</v>
      </c>
      <c r="C509" s="45">
        <v>127</v>
      </c>
      <c r="D509" s="45">
        <v>64</v>
      </c>
      <c r="E509" s="70">
        <f t="shared" si="136"/>
        <v>7.7198954470852838E-3</v>
      </c>
      <c r="F509" s="70">
        <f t="shared" si="137"/>
        <v>4.0322580645161289E-3</v>
      </c>
      <c r="G509" s="67">
        <f t="shared" si="138"/>
        <v>-0.49606299212598426</v>
      </c>
      <c r="H509" s="68">
        <f t="shared" si="139"/>
        <v>-3.8295544343808887E-3</v>
      </c>
    </row>
    <row r="510" spans="1:8" s="69" customFormat="1" ht="15" x14ac:dyDescent="0.2">
      <c r="A510" s="71"/>
      <c r="B510" s="66" t="s">
        <v>376</v>
      </c>
      <c r="C510" s="45">
        <v>22</v>
      </c>
      <c r="D510" s="45">
        <v>75</v>
      </c>
      <c r="E510" s="70">
        <f t="shared" si="136"/>
        <v>1.3373047231171357E-3</v>
      </c>
      <c r="F510" s="70">
        <f t="shared" si="137"/>
        <v>4.7253024193548388E-3</v>
      </c>
      <c r="G510" s="67">
        <f t="shared" si="138"/>
        <v>2.4090909090909092</v>
      </c>
      <c r="H510" s="68">
        <f t="shared" si="139"/>
        <v>3.2216886511458273E-3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1</v>
      </c>
      <c r="D512" s="45">
        <v>0</v>
      </c>
      <c r="E512" s="70">
        <f t="shared" si="136"/>
        <v>6.0786578323506167E-5</v>
      </c>
      <c r="F512" s="70" t="str">
        <f t="shared" si="137"/>
        <v/>
      </c>
      <c r="G512" s="67" t="str">
        <f t="shared" si="138"/>
        <v>0</v>
      </c>
      <c r="H512" s="68">
        <f t="shared" si="139"/>
        <v>0</v>
      </c>
    </row>
    <row r="513" spans="1:8" s="69" customFormat="1" ht="15" x14ac:dyDescent="0.2">
      <c r="A513" s="71"/>
      <c r="B513" s="66" t="s">
        <v>377</v>
      </c>
      <c r="C513" s="45">
        <v>2</v>
      </c>
      <c r="D513" s="45">
        <v>1</v>
      </c>
      <c r="E513" s="70">
        <f t="shared" si="136"/>
        <v>1.2157315664701233E-4</v>
      </c>
      <c r="F513" s="70">
        <f t="shared" si="137"/>
        <v>6.3004032258064514E-5</v>
      </c>
      <c r="G513" s="67">
        <f t="shared" si="138"/>
        <v>-0.5</v>
      </c>
      <c r="H513" s="68">
        <f t="shared" si="139"/>
        <v>-6.0786578323506167E-5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1</v>
      </c>
      <c r="D515" s="45">
        <v>1</v>
      </c>
      <c r="E515" s="70">
        <f t="shared" si="136"/>
        <v>6.0786578323506167E-5</v>
      </c>
      <c r="F515" s="70">
        <f t="shared" si="137"/>
        <v>6.3004032258064514E-5</v>
      </c>
      <c r="G515" s="67">
        <f t="shared" si="138"/>
        <v>0</v>
      </c>
      <c r="H515" s="68">
        <f t="shared" si="139"/>
        <v>0</v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44</v>
      </c>
      <c r="D519" s="45">
        <v>16</v>
      </c>
      <c r="E519" s="70">
        <f t="shared" si="136"/>
        <v>2.6746094462342714E-3</v>
      </c>
      <c r="F519" s="70">
        <f t="shared" si="137"/>
        <v>1.0080645161290322E-3</v>
      </c>
      <c r="G519" s="67">
        <f t="shared" si="138"/>
        <v>-0.63636363636363635</v>
      </c>
      <c r="H519" s="68">
        <f t="shared" si="139"/>
        <v>-1.7020241930581726E-3</v>
      </c>
    </row>
    <row r="520" spans="1:8" s="69" customFormat="1" ht="15" x14ac:dyDescent="0.2">
      <c r="A520" s="71"/>
      <c r="B520" s="66" t="s">
        <v>344</v>
      </c>
      <c r="C520" s="45">
        <v>1</v>
      </c>
      <c r="D520" s="45">
        <v>2</v>
      </c>
      <c r="E520" s="70">
        <f t="shared" si="136"/>
        <v>6.0786578323506167E-5</v>
      </c>
      <c r="F520" s="70">
        <f t="shared" si="137"/>
        <v>1.2600806451612903E-4</v>
      </c>
      <c r="G520" s="67">
        <f t="shared" si="138"/>
        <v>1</v>
      </c>
      <c r="H520" s="68">
        <f t="shared" si="139"/>
        <v>6.0786578323506167E-5</v>
      </c>
    </row>
    <row r="521" spans="1:8" s="69" customFormat="1" ht="15" x14ac:dyDescent="0.2">
      <c r="A521" s="71"/>
      <c r="B521" s="66" t="s">
        <v>345</v>
      </c>
      <c r="C521" s="45">
        <v>25</v>
      </c>
      <c r="D521" s="45">
        <v>52</v>
      </c>
      <c r="E521" s="70">
        <f t="shared" si="136"/>
        <v>1.5196644580876542E-3</v>
      </c>
      <c r="F521" s="70">
        <f t="shared" si="137"/>
        <v>3.276209677419355E-3</v>
      </c>
      <c r="G521" s="67">
        <f t="shared" si="138"/>
        <v>1.08</v>
      </c>
      <c r="H521" s="68">
        <f t="shared" si="139"/>
        <v>1.6412376147346666E-3</v>
      </c>
    </row>
    <row r="522" spans="1:8" s="69" customFormat="1" ht="30" x14ac:dyDescent="0.2">
      <c r="A522" s="71"/>
      <c r="B522" s="66" t="s">
        <v>568</v>
      </c>
      <c r="C522" s="45">
        <v>16</v>
      </c>
      <c r="D522" s="45">
        <v>7</v>
      </c>
      <c r="E522" s="70">
        <f t="shared" si="136"/>
        <v>9.7258525317609867E-4</v>
      </c>
      <c r="F522" s="70">
        <f t="shared" si="137"/>
        <v>4.410282258064516E-4</v>
      </c>
      <c r="G522" s="67">
        <f t="shared" si="138"/>
        <v>-0.5625</v>
      </c>
      <c r="H522" s="68">
        <f t="shared" si="139"/>
        <v>-5.4707920491155551E-4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139</v>
      </c>
      <c r="D524" s="45">
        <v>113</v>
      </c>
      <c r="E524" s="70">
        <f t="shared" si="136"/>
        <v>8.4493343869673568E-3</v>
      </c>
      <c r="F524" s="70">
        <f t="shared" si="137"/>
        <v>7.1194556451612901E-3</v>
      </c>
      <c r="G524" s="67">
        <f t="shared" si="138"/>
        <v>-0.18705035971223022</v>
      </c>
      <c r="H524" s="68">
        <f t="shared" si="139"/>
        <v>-1.5804510364111602E-3</v>
      </c>
    </row>
    <row r="525" spans="1:8" s="69" customFormat="1" ht="15" x14ac:dyDescent="0.2">
      <c r="A525" s="71"/>
      <c r="B525" s="66" t="s">
        <v>347</v>
      </c>
      <c r="C525" s="45">
        <v>15</v>
      </c>
      <c r="D525" s="45">
        <v>0</v>
      </c>
      <c r="E525" s="70">
        <f t="shared" si="136"/>
        <v>9.1179867485259255E-4</v>
      </c>
      <c r="F525" s="70" t="str">
        <f t="shared" si="137"/>
        <v/>
      </c>
      <c r="G525" s="67" t="str">
        <f t="shared" si="138"/>
        <v>0</v>
      </c>
      <c r="H525" s="68">
        <f t="shared" si="139"/>
        <v>0</v>
      </c>
    </row>
    <row r="526" spans="1:8" s="69" customFormat="1" ht="15" x14ac:dyDescent="0.2">
      <c r="A526" s="71"/>
      <c r="B526" s="66" t="s">
        <v>348</v>
      </c>
      <c r="C526" s="45">
        <v>3</v>
      </c>
      <c r="D526" s="45">
        <v>26</v>
      </c>
      <c r="E526" s="70">
        <f t="shared" si="136"/>
        <v>1.8235973497051852E-4</v>
      </c>
      <c r="F526" s="70">
        <f t="shared" si="137"/>
        <v>1.6381048387096775E-3</v>
      </c>
      <c r="G526" s="67">
        <f t="shared" si="138"/>
        <v>7.666666666666667</v>
      </c>
      <c r="H526" s="68">
        <f t="shared" si="139"/>
        <v>1.3980913014406419E-3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657</v>
      </c>
      <c r="D529" s="45">
        <v>151</v>
      </c>
      <c r="E529" s="70">
        <f t="shared" si="136"/>
        <v>3.9936781958543555E-2</v>
      </c>
      <c r="F529" s="70">
        <f t="shared" si="137"/>
        <v>9.5136088709677422E-3</v>
      </c>
      <c r="G529" s="67">
        <f t="shared" si="138"/>
        <v>-0.77016742770167423</v>
      </c>
      <c r="H529" s="68">
        <f t="shared" si="139"/>
        <v>-3.075800863169412E-2</v>
      </c>
    </row>
    <row r="530" spans="1:8" s="69" customFormat="1" ht="30" x14ac:dyDescent="0.2">
      <c r="A530" s="71"/>
      <c r="B530" s="66" t="s">
        <v>158</v>
      </c>
      <c r="C530" s="45">
        <v>186</v>
      </c>
      <c r="D530" s="45">
        <v>653</v>
      </c>
      <c r="E530" s="70">
        <f t="shared" si="136"/>
        <v>1.1306303568172148E-2</v>
      </c>
      <c r="F530" s="70">
        <f t="shared" si="137"/>
        <v>4.1141633064516132E-2</v>
      </c>
      <c r="G530" s="67">
        <f t="shared" si="138"/>
        <v>2.510752688172043</v>
      </c>
      <c r="H530" s="68">
        <f t="shared" si="139"/>
        <v>2.8387332077077384E-2</v>
      </c>
    </row>
    <row r="531" spans="1:8" s="69" customFormat="1" ht="15" x14ac:dyDescent="0.2">
      <c r="A531" s="71"/>
      <c r="B531" s="66" t="s">
        <v>350</v>
      </c>
      <c r="C531" s="45">
        <v>417</v>
      </c>
      <c r="D531" s="45">
        <v>226</v>
      </c>
      <c r="E531" s="70">
        <f t="shared" si="136"/>
        <v>2.5348003160902074E-2</v>
      </c>
      <c r="F531" s="70">
        <f t="shared" si="137"/>
        <v>1.423891129032258E-2</v>
      </c>
      <c r="G531" s="67">
        <f t="shared" si="138"/>
        <v>-0.45803357314148679</v>
      </c>
      <c r="H531" s="68">
        <f t="shared" si="139"/>
        <v>-1.1610236459789678E-2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</v>
      </c>
      <c r="E532" s="70" t="str">
        <f t="shared" ref="E532" si="144">+IF(C532=0,"",C532/C$329)</f>
        <v/>
      </c>
      <c r="F532" s="70">
        <f t="shared" ref="F532" si="145">+IF(D532=0,"",D532/D$329)</f>
        <v>1.2600806451612903E-4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45</v>
      </c>
      <c r="D533" s="45">
        <v>1</v>
      </c>
      <c r="E533" s="70">
        <f t="shared" si="136"/>
        <v>2.7353960245577774E-3</v>
      </c>
      <c r="F533" s="70">
        <f t="shared" si="137"/>
        <v>6.3004032258064514E-5</v>
      </c>
      <c r="G533" s="67">
        <f t="shared" si="138"/>
        <v>-0.97777777777777775</v>
      </c>
      <c r="H533" s="68">
        <f t="shared" si="139"/>
        <v>-2.674609446234271E-3</v>
      </c>
    </row>
    <row r="534" spans="1:8" s="69" customFormat="1" ht="15" x14ac:dyDescent="0.2">
      <c r="A534" s="71"/>
      <c r="B534" s="66" t="s">
        <v>351</v>
      </c>
      <c r="C534" s="45">
        <v>4</v>
      </c>
      <c r="D534" s="45">
        <v>0</v>
      </c>
      <c r="E534" s="70">
        <f t="shared" si="136"/>
        <v>2.4314631329402467E-4</v>
      </c>
      <c r="F534" s="70" t="str">
        <f t="shared" si="137"/>
        <v/>
      </c>
      <c r="G534" s="67" t="str">
        <f t="shared" si="138"/>
        <v>0</v>
      </c>
      <c r="H534" s="68">
        <f t="shared" si="139"/>
        <v>0</v>
      </c>
    </row>
    <row r="535" spans="1:8" s="69" customFormat="1" ht="15" x14ac:dyDescent="0.2">
      <c r="A535" s="71"/>
      <c r="B535" s="66" t="s">
        <v>352</v>
      </c>
      <c r="C535" s="45">
        <v>59</v>
      </c>
      <c r="D535" s="45">
        <v>47</v>
      </c>
      <c r="E535" s="70">
        <f t="shared" ref="E535:E546" si="148">+IF(C535=0,"",C535/C$329)</f>
        <v>3.5864081210868642E-3</v>
      </c>
      <c r="F535" s="70">
        <f t="shared" ref="F535:F546" si="149">+IF(D535=0,"",D535/D$329)</f>
        <v>2.9611895161290322E-3</v>
      </c>
      <c r="G535" s="67">
        <f t="shared" ref="G535:G546" si="150">+IF(OR(AND(D535=0),(C535=0)),"0",((D535-C535)/C535))</f>
        <v>-0.20338983050847459</v>
      </c>
      <c r="H535" s="68">
        <f t="shared" ref="H535:H546" si="151">+IF(OR(AND(E535=""),(G535="")),"",E535*G535)</f>
        <v>-7.2943893988207408E-4</v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1</v>
      </c>
      <c r="E536" s="70" t="str">
        <f t="shared" si="148"/>
        <v/>
      </c>
      <c r="F536" s="70">
        <f t="shared" si="149"/>
        <v>6.3004032258064514E-5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12</v>
      </c>
      <c r="D537" s="45">
        <v>16</v>
      </c>
      <c r="E537" s="70">
        <f t="shared" si="148"/>
        <v>7.2943893988207408E-4</v>
      </c>
      <c r="F537" s="70">
        <f t="shared" si="149"/>
        <v>1.0080645161290322E-3</v>
      </c>
      <c r="G537" s="67">
        <f t="shared" si="150"/>
        <v>0.33333333333333331</v>
      </c>
      <c r="H537" s="68">
        <f t="shared" si="151"/>
        <v>2.4314631329402469E-4</v>
      </c>
    </row>
    <row r="538" spans="1:8" s="69" customFormat="1" ht="15" x14ac:dyDescent="0.2">
      <c r="A538" s="71"/>
      <c r="B538" s="66" t="s">
        <v>155</v>
      </c>
      <c r="C538" s="45">
        <v>190</v>
      </c>
      <c r="D538" s="45">
        <v>140</v>
      </c>
      <c r="E538" s="70">
        <f t="shared" si="148"/>
        <v>1.1549449881466172E-2</v>
      </c>
      <c r="F538" s="70">
        <f t="shared" si="149"/>
        <v>8.8205645161290331E-3</v>
      </c>
      <c r="G538" s="67">
        <f t="shared" si="150"/>
        <v>-0.26315789473684209</v>
      </c>
      <c r="H538" s="68">
        <f t="shared" si="151"/>
        <v>-3.0393289161753084E-3</v>
      </c>
    </row>
    <row r="539" spans="1:8" s="69" customFormat="1" ht="15" x14ac:dyDescent="0.2">
      <c r="A539" s="71"/>
      <c r="B539" s="66" t="s">
        <v>570</v>
      </c>
      <c r="C539" s="45">
        <v>26</v>
      </c>
      <c r="D539" s="45">
        <v>31</v>
      </c>
      <c r="E539" s="70">
        <f t="shared" si="148"/>
        <v>1.5804510364111604E-3</v>
      </c>
      <c r="F539" s="70">
        <f t="shared" si="149"/>
        <v>1.953125E-3</v>
      </c>
      <c r="G539" s="67">
        <f t="shared" si="150"/>
        <v>0.19230769230769232</v>
      </c>
      <c r="H539" s="68">
        <f t="shared" si="151"/>
        <v>3.0393289161753087E-4</v>
      </c>
    </row>
    <row r="540" spans="1:8" s="69" customFormat="1" ht="15" x14ac:dyDescent="0.2">
      <c r="A540" s="71"/>
      <c r="B540" s="66" t="s">
        <v>353</v>
      </c>
      <c r="C540" s="45">
        <v>25</v>
      </c>
      <c r="D540" s="45">
        <v>58</v>
      </c>
      <c r="E540" s="70">
        <f t="shared" si="148"/>
        <v>1.5196644580876542E-3</v>
      </c>
      <c r="F540" s="70">
        <f t="shared" si="149"/>
        <v>3.6542338709677417E-3</v>
      </c>
      <c r="G540" s="67">
        <f t="shared" si="150"/>
        <v>1.32</v>
      </c>
      <c r="H540" s="68">
        <f t="shared" si="151"/>
        <v>2.0059570846757036E-3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1</v>
      </c>
      <c r="E541" s="70" t="str">
        <f t="shared" si="148"/>
        <v/>
      </c>
      <c r="F541" s="70">
        <f t="shared" si="149"/>
        <v>6.3004032258064514E-5</v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1</v>
      </c>
      <c r="D542" s="45">
        <v>3</v>
      </c>
      <c r="E542" s="70">
        <f t="shared" si="148"/>
        <v>6.0786578323506167E-5</v>
      </c>
      <c r="F542" s="70">
        <f t="shared" si="149"/>
        <v>1.8901209677419354E-4</v>
      </c>
      <c r="G542" s="67">
        <f t="shared" si="150"/>
        <v>2</v>
      </c>
      <c r="H542" s="68">
        <f t="shared" si="151"/>
        <v>1.2157315664701233E-4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4</v>
      </c>
      <c r="D544" s="45">
        <v>1</v>
      </c>
      <c r="E544" s="70">
        <f t="shared" si="148"/>
        <v>2.4314631329402467E-4</v>
      </c>
      <c r="F544" s="70">
        <f t="shared" si="149"/>
        <v>6.3004032258064514E-5</v>
      </c>
      <c r="G544" s="67">
        <f t="shared" si="150"/>
        <v>-0.75</v>
      </c>
      <c r="H544" s="68">
        <f t="shared" si="151"/>
        <v>-1.8235973497051849E-4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  <c r="C548" s="10"/>
      <c r="D548" s="10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5142</v>
      </c>
      <c r="D552" s="41">
        <f>SUM(D553:D579)</f>
        <v>4362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-0.1516919486581097</v>
      </c>
      <c r="H552" s="42">
        <f>+IF(OR(AND(E552=""),(G552="")),"",E552*G552)</f>
        <v>-0.1516919486581097</v>
      </c>
    </row>
    <row r="553" spans="1:8" s="69" customFormat="1" ht="15" x14ac:dyDescent="0.2">
      <c r="A553" s="71"/>
      <c r="B553" s="66" t="s">
        <v>358</v>
      </c>
      <c r="C553" s="45">
        <v>12</v>
      </c>
      <c r="D553" s="45">
        <v>70</v>
      </c>
      <c r="E553" s="70">
        <f>+IF(C553=0,"",C553/C$552)</f>
        <v>2.3337222870478411E-3</v>
      </c>
      <c r="F553" s="70">
        <f>+IF(D553=0,"",D553/D$552)</f>
        <v>1.6047684548372305E-2</v>
      </c>
      <c r="G553" s="67">
        <f>+IF(OR(AND(D553=0),(C553=0)),"0",((D553-C553)/C553))</f>
        <v>4.833333333333333</v>
      </c>
      <c r="H553" s="68">
        <f>+IF(OR(AND(E553=""),(G553="")),"",E553*G553)</f>
        <v>1.1279657720731232E-2</v>
      </c>
    </row>
    <row r="554" spans="1:8" s="69" customFormat="1" ht="15" x14ac:dyDescent="0.2">
      <c r="A554" s="71"/>
      <c r="B554" s="66" t="s">
        <v>161</v>
      </c>
      <c r="C554" s="45">
        <v>126</v>
      </c>
      <c r="D554" s="45">
        <v>158</v>
      </c>
      <c r="E554" s="70">
        <f t="shared" ref="E554:E579" si="152">+IF(C554=0,"",C554/C$552)</f>
        <v>2.4504084014002333E-2</v>
      </c>
      <c r="F554" s="70">
        <f t="shared" ref="F554:F579" si="153">+IF(D554=0,"",D554/D$552)</f>
        <v>3.6221916552040351E-2</v>
      </c>
      <c r="G554" s="67">
        <f t="shared" ref="G554:G579" si="154">+IF(OR(AND(D554=0),(C554=0)),"0",((D554-C554)/C554))</f>
        <v>0.25396825396825395</v>
      </c>
      <c r="H554" s="68">
        <f t="shared" ref="H554:H579" si="155">+IF(OR(AND(E554=""),(G554="")),"",E554*G554)</f>
        <v>6.223259432127576E-3</v>
      </c>
    </row>
    <row r="555" spans="1:8" s="69" customFormat="1" ht="15" x14ac:dyDescent="0.2">
      <c r="A555" s="71"/>
      <c r="B555" s="66" t="s">
        <v>359</v>
      </c>
      <c r="C555" s="45">
        <v>423</v>
      </c>
      <c r="D555" s="45">
        <v>220</v>
      </c>
      <c r="E555" s="70">
        <f t="shared" si="152"/>
        <v>8.2263710618436403E-2</v>
      </c>
      <c r="F555" s="70">
        <f t="shared" si="153"/>
        <v>5.0435580009170103E-2</v>
      </c>
      <c r="G555" s="67">
        <f t="shared" si="154"/>
        <v>-0.47990543735224589</v>
      </c>
      <c r="H555" s="68">
        <f t="shared" si="155"/>
        <v>-3.9478802022559316E-2</v>
      </c>
    </row>
    <row r="556" spans="1:8" s="69" customFormat="1" ht="15" x14ac:dyDescent="0.2">
      <c r="A556" s="71"/>
      <c r="B556" s="66" t="s">
        <v>360</v>
      </c>
      <c r="C556" s="45">
        <v>329</v>
      </c>
      <c r="D556" s="45">
        <v>512</v>
      </c>
      <c r="E556" s="70">
        <f t="shared" si="152"/>
        <v>6.3982886036561645E-2</v>
      </c>
      <c r="F556" s="70">
        <f t="shared" si="153"/>
        <v>0.11737734983952315</v>
      </c>
      <c r="G556" s="67">
        <f t="shared" si="154"/>
        <v>0.55623100303951367</v>
      </c>
      <c r="H556" s="68">
        <f t="shared" si="155"/>
        <v>3.5589264877479578E-2</v>
      </c>
    </row>
    <row r="557" spans="1:8" s="69" customFormat="1" ht="15" x14ac:dyDescent="0.2">
      <c r="A557" s="71"/>
      <c r="B557" s="66" t="s">
        <v>162</v>
      </c>
      <c r="C557" s="45">
        <v>15</v>
      </c>
      <c r="D557" s="45">
        <v>11</v>
      </c>
      <c r="E557" s="70">
        <f t="shared" si="152"/>
        <v>2.9171528588098016E-3</v>
      </c>
      <c r="F557" s="70">
        <f t="shared" si="153"/>
        <v>2.5217790004585052E-3</v>
      </c>
      <c r="G557" s="67">
        <f t="shared" si="154"/>
        <v>-0.26666666666666666</v>
      </c>
      <c r="H557" s="68">
        <f t="shared" si="155"/>
        <v>-7.7790742901594711E-4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1</v>
      </c>
      <c r="E558" s="70" t="str">
        <f t="shared" si="152"/>
        <v/>
      </c>
      <c r="F558" s="70">
        <f t="shared" si="153"/>
        <v>2.2925263640531865E-4</v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2</v>
      </c>
      <c r="D560" s="45">
        <v>1</v>
      </c>
      <c r="E560" s="70">
        <f t="shared" si="152"/>
        <v>3.8895371450797355E-4</v>
      </c>
      <c r="F560" s="70">
        <f t="shared" si="153"/>
        <v>2.2925263640531865E-4</v>
      </c>
      <c r="G560" s="67">
        <f t="shared" si="154"/>
        <v>-0.5</v>
      </c>
      <c r="H560" s="68">
        <f t="shared" si="155"/>
        <v>-1.9447685725398678E-4</v>
      </c>
    </row>
    <row r="561" spans="1:8" s="69" customFormat="1" ht="15" x14ac:dyDescent="0.2">
      <c r="A561" s="71"/>
      <c r="B561" s="66" t="s">
        <v>361</v>
      </c>
      <c r="C561" s="45">
        <v>6</v>
      </c>
      <c r="D561" s="45">
        <v>1</v>
      </c>
      <c r="E561" s="70">
        <f t="shared" si="152"/>
        <v>1.1668611435239206E-3</v>
      </c>
      <c r="F561" s="70">
        <f t="shared" si="153"/>
        <v>2.2925263640531865E-4</v>
      </c>
      <c r="G561" s="67">
        <f t="shared" si="154"/>
        <v>-0.83333333333333337</v>
      </c>
      <c r="H561" s="68">
        <f t="shared" si="155"/>
        <v>-9.7238428626993383E-4</v>
      </c>
    </row>
    <row r="562" spans="1:8" s="69" customFormat="1" ht="15" x14ac:dyDescent="0.2">
      <c r="A562" s="71"/>
      <c r="B562" s="66" t="s">
        <v>362</v>
      </c>
      <c r="C562" s="45">
        <v>7</v>
      </c>
      <c r="D562" s="45">
        <v>3</v>
      </c>
      <c r="E562" s="70">
        <f t="shared" si="152"/>
        <v>1.3613380007779074E-3</v>
      </c>
      <c r="F562" s="70">
        <f t="shared" si="153"/>
        <v>6.8775790921595599E-4</v>
      </c>
      <c r="G562" s="67">
        <f t="shared" si="154"/>
        <v>-0.5714285714285714</v>
      </c>
      <c r="H562" s="68">
        <f t="shared" si="155"/>
        <v>-7.77907429015947E-4</v>
      </c>
    </row>
    <row r="563" spans="1:8" s="69" customFormat="1" ht="15" x14ac:dyDescent="0.2">
      <c r="A563" s="71"/>
      <c r="B563" s="66" t="s">
        <v>573</v>
      </c>
      <c r="C563" s="45">
        <v>16</v>
      </c>
      <c r="D563" s="45">
        <v>7</v>
      </c>
      <c r="E563" s="70">
        <f t="shared" si="152"/>
        <v>3.1116297160637884E-3</v>
      </c>
      <c r="F563" s="70">
        <f t="shared" si="153"/>
        <v>1.6047684548372307E-3</v>
      </c>
      <c r="G563" s="67">
        <f t="shared" si="154"/>
        <v>-0.5625</v>
      </c>
      <c r="H563" s="68">
        <f t="shared" si="155"/>
        <v>-1.750291715285881E-3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8</v>
      </c>
      <c r="E564" s="70" t="str">
        <f t="shared" ref="E564" si="160">+IF(C564=0,"",C564/C$552)</f>
        <v/>
      </c>
      <c r="F564" s="70">
        <f t="shared" ref="F564" si="161">+IF(D564=0,"",D564/D$552)</f>
        <v>1.8340210912425492E-3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2</v>
      </c>
      <c r="D565" s="45">
        <v>0</v>
      </c>
      <c r="E565" s="70">
        <f t="shared" si="152"/>
        <v>3.8895371450797355E-4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807</v>
      </c>
      <c r="D566" s="45">
        <v>1336</v>
      </c>
      <c r="E566" s="70">
        <f t="shared" si="152"/>
        <v>0.15694282380396732</v>
      </c>
      <c r="F566" s="70">
        <f t="shared" si="153"/>
        <v>0.30628152223750571</v>
      </c>
      <c r="G566" s="67">
        <f t="shared" si="154"/>
        <v>0.65551425030978938</v>
      </c>
      <c r="H566" s="68">
        <f t="shared" si="155"/>
        <v>0.102878257487359</v>
      </c>
    </row>
    <row r="567" spans="1:8" s="69" customFormat="1" ht="15" x14ac:dyDescent="0.2">
      <c r="A567" s="71"/>
      <c r="B567" s="66" t="s">
        <v>164</v>
      </c>
      <c r="C567" s="45">
        <v>143</v>
      </c>
      <c r="D567" s="45">
        <v>121</v>
      </c>
      <c r="E567" s="70">
        <f t="shared" si="152"/>
        <v>2.7810190587320108E-2</v>
      </c>
      <c r="F567" s="70">
        <f t="shared" si="153"/>
        <v>2.7739569005043558E-2</v>
      </c>
      <c r="G567" s="67">
        <f t="shared" si="154"/>
        <v>-0.15384615384615385</v>
      </c>
      <c r="H567" s="68">
        <f t="shared" si="155"/>
        <v>-4.2784908595877094E-3</v>
      </c>
    </row>
    <row r="568" spans="1:8" s="69" customFormat="1" ht="15" x14ac:dyDescent="0.2">
      <c r="A568" s="71"/>
      <c r="B568" s="66" t="s">
        <v>166</v>
      </c>
      <c r="C568" s="45">
        <v>47</v>
      </c>
      <c r="D568" s="45">
        <v>57</v>
      </c>
      <c r="E568" s="70">
        <f t="shared" si="152"/>
        <v>9.1404122909373789E-3</v>
      </c>
      <c r="F568" s="70">
        <f t="shared" si="153"/>
        <v>1.3067400275103164E-2</v>
      </c>
      <c r="G568" s="67">
        <f t="shared" si="154"/>
        <v>0.21276595744680851</v>
      </c>
      <c r="H568" s="68">
        <f t="shared" si="155"/>
        <v>1.9447685725398679E-3</v>
      </c>
    </row>
    <row r="569" spans="1:8" s="69" customFormat="1" ht="15" x14ac:dyDescent="0.2">
      <c r="A569" s="71"/>
      <c r="B569" s="66" t="s">
        <v>165</v>
      </c>
      <c r="C569" s="45">
        <v>1</v>
      </c>
      <c r="D569" s="45"/>
      <c r="E569" s="70">
        <f t="shared" si="152"/>
        <v>1.9447685725398678E-4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1525</v>
      </c>
      <c r="D570" s="45">
        <v>1375</v>
      </c>
      <c r="E570" s="70">
        <f t="shared" si="152"/>
        <v>0.29657720731232984</v>
      </c>
      <c r="F570" s="70">
        <f t="shared" si="153"/>
        <v>0.31522237505731315</v>
      </c>
      <c r="G570" s="67">
        <f t="shared" si="154"/>
        <v>-9.8360655737704916E-2</v>
      </c>
      <c r="H570" s="68">
        <f t="shared" si="155"/>
        <v>-2.9171528588098017E-2</v>
      </c>
    </row>
    <row r="571" spans="1:8" s="69" customFormat="1" ht="15" x14ac:dyDescent="0.2">
      <c r="A571" s="71"/>
      <c r="B571" s="66" t="s">
        <v>167</v>
      </c>
      <c r="C571" s="45">
        <v>725</v>
      </c>
      <c r="D571" s="45">
        <v>184</v>
      </c>
      <c r="E571" s="70">
        <f t="shared" si="152"/>
        <v>0.14099572150914041</v>
      </c>
      <c r="F571" s="70">
        <f t="shared" si="153"/>
        <v>4.2182485098578637E-2</v>
      </c>
      <c r="G571" s="67">
        <f t="shared" si="154"/>
        <v>-0.74620689655172412</v>
      </c>
      <c r="H571" s="68">
        <f t="shared" si="155"/>
        <v>-0.10521197977440684</v>
      </c>
    </row>
    <row r="572" spans="1:8" s="69" customFormat="1" ht="15" x14ac:dyDescent="0.2">
      <c r="A572" s="71"/>
      <c r="B572" s="66" t="s">
        <v>366</v>
      </c>
      <c r="C572" s="45">
        <v>182</v>
      </c>
      <c r="D572" s="45">
        <v>20</v>
      </c>
      <c r="E572" s="70">
        <f t="shared" si="152"/>
        <v>3.5394788020225595E-2</v>
      </c>
      <c r="F572" s="70">
        <f t="shared" si="153"/>
        <v>4.585052728106373E-3</v>
      </c>
      <c r="G572" s="67">
        <f t="shared" si="154"/>
        <v>-0.89010989010989006</v>
      </c>
      <c r="H572" s="68">
        <f t="shared" si="155"/>
        <v>-3.1505250875145857E-2</v>
      </c>
    </row>
    <row r="573" spans="1:8" s="69" customFormat="1" ht="15" x14ac:dyDescent="0.2">
      <c r="A573" s="71"/>
      <c r="B573" s="66" t="s">
        <v>168</v>
      </c>
      <c r="C573" s="45">
        <v>28</v>
      </c>
      <c r="D573" s="45">
        <v>28</v>
      </c>
      <c r="E573" s="70">
        <f t="shared" si="152"/>
        <v>5.4453520031116295E-3</v>
      </c>
      <c r="F573" s="70">
        <f t="shared" si="153"/>
        <v>6.4190738193489229E-3</v>
      </c>
      <c r="G573" s="67">
        <f t="shared" si="154"/>
        <v>0</v>
      </c>
      <c r="H573" s="68">
        <f t="shared" si="155"/>
        <v>0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30</v>
      </c>
      <c r="D575" s="45">
        <v>40</v>
      </c>
      <c r="E575" s="70">
        <f t="shared" si="152"/>
        <v>5.8343057176196032E-3</v>
      </c>
      <c r="F575" s="70">
        <f t="shared" si="153"/>
        <v>9.170105456212746E-3</v>
      </c>
      <c r="G575" s="67">
        <f t="shared" si="154"/>
        <v>0.33333333333333331</v>
      </c>
      <c r="H575" s="68">
        <f t="shared" si="155"/>
        <v>1.9447685725398677E-3</v>
      </c>
    </row>
    <row r="576" spans="1:8" s="69" customFormat="1" ht="15" x14ac:dyDescent="0.2">
      <c r="A576" s="71"/>
      <c r="B576" s="66" t="s">
        <v>368</v>
      </c>
      <c r="C576" s="45">
        <v>118</v>
      </c>
      <c r="D576" s="45">
        <v>91</v>
      </c>
      <c r="E576" s="70">
        <f t="shared" si="152"/>
        <v>2.2948269155970438E-2</v>
      </c>
      <c r="F576" s="70">
        <f t="shared" si="153"/>
        <v>2.0861989912883998E-2</v>
      </c>
      <c r="G576" s="67">
        <f t="shared" si="154"/>
        <v>-0.2288135593220339</v>
      </c>
      <c r="H576" s="68">
        <f t="shared" si="155"/>
        <v>-5.2508751458576423E-3</v>
      </c>
    </row>
    <row r="577" spans="1:8" s="69" customFormat="1" ht="30" x14ac:dyDescent="0.2">
      <c r="A577" s="71"/>
      <c r="B577" s="66" t="s">
        <v>369</v>
      </c>
      <c r="C577" s="45">
        <v>1</v>
      </c>
      <c r="D577" s="45">
        <v>1</v>
      </c>
      <c r="E577" s="70">
        <f t="shared" si="152"/>
        <v>1.9447685725398678E-4</v>
      </c>
      <c r="F577" s="70">
        <f t="shared" si="153"/>
        <v>2.2925263640531865E-4</v>
      </c>
      <c r="G577" s="67">
        <f t="shared" si="154"/>
        <v>0</v>
      </c>
      <c r="H577" s="68">
        <f t="shared" si="155"/>
        <v>0</v>
      </c>
    </row>
    <row r="578" spans="1:8" s="69" customFormat="1" ht="15" x14ac:dyDescent="0.2">
      <c r="A578" s="71"/>
      <c r="B578" s="80" t="s">
        <v>370</v>
      </c>
      <c r="C578" s="45">
        <v>347</v>
      </c>
      <c r="D578" s="45">
        <v>87</v>
      </c>
      <c r="E578" s="70">
        <f t="shared" si="152"/>
        <v>6.7483469467133406E-2</v>
      </c>
      <c r="F578" s="70">
        <f t="shared" si="153"/>
        <v>1.9944979367262722E-2</v>
      </c>
      <c r="G578" s="67">
        <f t="shared" si="154"/>
        <v>-0.74927953890489918</v>
      </c>
      <c r="H578" s="68">
        <f t="shared" si="155"/>
        <v>-5.0563982886036557E-2</v>
      </c>
    </row>
    <row r="579" spans="1:8" s="69" customFormat="1" ht="30" x14ac:dyDescent="0.2">
      <c r="A579" s="71"/>
      <c r="B579" s="66" t="s">
        <v>574</v>
      </c>
      <c r="C579" s="45">
        <v>250</v>
      </c>
      <c r="D579" s="45">
        <v>30</v>
      </c>
      <c r="E579" s="70">
        <f t="shared" si="152"/>
        <v>4.8619214313496695E-2</v>
      </c>
      <c r="F579" s="70">
        <f t="shared" si="153"/>
        <v>6.8775790921595595E-3</v>
      </c>
      <c r="G579" s="67">
        <f t="shared" si="154"/>
        <v>-0.88</v>
      </c>
      <c r="H579" s="68">
        <f t="shared" si="155"/>
        <v>-4.2784908595877094E-2</v>
      </c>
    </row>
    <row r="580" spans="1:8" x14ac:dyDescent="0.2">
      <c r="B580" s="19" t="s">
        <v>454</v>
      </c>
      <c r="C580" s="10"/>
      <c r="D580" s="10"/>
    </row>
    <row r="581" spans="1:8" x14ac:dyDescent="0.2">
      <c r="C581" s="10"/>
      <c r="D581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452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382</v>
      </c>
      <c r="C8" s="40">
        <f>+C18+C71+C161+C329+C552</f>
        <v>43162</v>
      </c>
      <c r="D8" s="41">
        <f>+D18+D71+D161+D329+D552</f>
        <v>35281</v>
      </c>
      <c r="E8" s="42">
        <f>+C8/C$8</f>
        <v>1</v>
      </c>
      <c r="F8" s="42">
        <f>+D8/D$8</f>
        <v>1</v>
      </c>
      <c r="G8" s="42">
        <f>+(D8-C8)/C8</f>
        <v>-0.1825911681571753</v>
      </c>
      <c r="H8" s="42">
        <f>+E8*G8</f>
        <v>-0.1825911681571753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378</v>
      </c>
      <c r="D9" s="44">
        <f>+D18</f>
        <v>343</v>
      </c>
      <c r="E9" s="27">
        <f>C9/$C$8</f>
        <v>8.757703535517353E-3</v>
      </c>
      <c r="F9" s="27">
        <f>D9/$D$8</f>
        <v>9.7219466568407922E-3</v>
      </c>
      <c r="G9" s="12">
        <f>+IF(OR(AND(D9=0),(C9=0)),"0",((D9-C9)/C9))</f>
        <v>-9.2592592592592587E-2</v>
      </c>
      <c r="H9" s="11">
        <f>+IF(OR(AND(E9=""),(G9="")),"",E9*G9)</f>
        <v>-8.1089847551086593E-4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5359</v>
      </c>
      <c r="D10" s="44">
        <f>+D71</f>
        <v>4751</v>
      </c>
      <c r="E10" s="27">
        <f>C10/$C$8</f>
        <v>0.12416014086464947</v>
      </c>
      <c r="F10" s="27">
        <f>D10/$D$8</f>
        <v>0.13466171593775686</v>
      </c>
      <c r="G10" s="12">
        <f>+IF(OR(AND(D10=0),(C10=0)),"0",((D10-C10)/C10))</f>
        <v>-0.11345400261242769</v>
      </c>
      <c r="H10" s="11">
        <f>+IF(OR(AND(E10=""),(G10="")),"",E10*G10)</f>
        <v>-1.408646494601733E-2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6189</v>
      </c>
      <c r="D11" s="44">
        <f>+D161</f>
        <v>4071</v>
      </c>
      <c r="E11" s="27">
        <f>C11/$C$8</f>
        <v>0.14339001899819284</v>
      </c>
      <c r="F11" s="27">
        <f>D11/$D$8</f>
        <v>0.11538788583090048</v>
      </c>
      <c r="G11" s="12">
        <f>+IF(OR(AND(D11=0),(C11=0)),"0",((D11-C11)/C11))</f>
        <v>-0.34222006786233639</v>
      </c>
      <c r="H11" s="11">
        <f>+IF(OR(AND(E11=""),(G11="")),"",E11*G11)</f>
        <v>-4.9070942032343259E-2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24990</v>
      </c>
      <c r="D12" s="44">
        <f>+D329</f>
        <v>20813</v>
      </c>
      <c r="E12" s="27">
        <f>C12/$C$8</f>
        <v>0.57898151151475841</v>
      </c>
      <c r="F12" s="27">
        <f>D12/$D$8</f>
        <v>0.58992092060882628</v>
      </c>
      <c r="G12" s="12">
        <f>+IF(OR(AND(D12=0),(C12=0)),"0",((D12-C12)/C12))</f>
        <v>-0.16714685874349741</v>
      </c>
      <c r="H12" s="11">
        <f>+IF(OR(AND(E12=""),(G12="")),"",E12*G12)</f>
        <v>-9.6774940920253946E-2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6246</v>
      </c>
      <c r="D13" s="29">
        <f>+D552</f>
        <v>5303</v>
      </c>
      <c r="E13" s="27">
        <f>C13/$C$8</f>
        <v>0.14471062508688198</v>
      </c>
      <c r="F13" s="27">
        <f>D13/$D$8</f>
        <v>0.15030753096567559</v>
      </c>
      <c r="G13" s="12">
        <f>+IF(OR(AND(D13=0),(C13=0)),"0",((D13-C13)/C13))</f>
        <v>-0.15097662504002562</v>
      </c>
      <c r="H13" s="11">
        <f>+IF(OR(AND(E13=""),(G13="")),"",E13*G13)</f>
        <v>-2.1847921783049905E-2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378</v>
      </c>
      <c r="D18" s="41">
        <f>SUM(D19:D65)</f>
        <v>343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-9.2592592592592587E-2</v>
      </c>
      <c r="H18" s="42">
        <f>+IF(OR(AND(E18=""),(G18="")),"",E18*G18)</f>
        <v>-9.2592592592592587E-2</v>
      </c>
    </row>
    <row r="19" spans="1:8" ht="15" x14ac:dyDescent="0.2">
      <c r="B19" s="5" t="s">
        <v>0</v>
      </c>
      <c r="C19" s="7">
        <v>2</v>
      </c>
      <c r="D19" s="7">
        <v>0</v>
      </c>
      <c r="E19" s="11">
        <f>+IF(C19=0,"",C19/C$18)</f>
        <v>5.2910052910052907E-3</v>
      </c>
      <c r="F19" s="11" t="str">
        <f>+IF(D19=0,"",D19/D$18)</f>
        <v/>
      </c>
      <c r="G19" s="12" t="str">
        <f>+IF(OR(AND(D19=0),(C19=0)),"0",((D19-C19)/C19))</f>
        <v>0</v>
      </c>
      <c r="H19" s="15">
        <f>+IF(OR(AND(E19=""),(G19="")),"",E19*G19)</f>
        <v>0</v>
      </c>
    </row>
    <row r="20" spans="1:8" ht="15" x14ac:dyDescent="0.2">
      <c r="B20" s="5" t="s">
        <v>170</v>
      </c>
      <c r="C20" s="7">
        <v>1</v>
      </c>
      <c r="D20" s="7">
        <v>0</v>
      </c>
      <c r="E20" s="11">
        <f t="shared" ref="E20:E65" si="0">+IF(C20=0,"",C20/C$18)</f>
        <v>2.6455026455026454E-3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1</v>
      </c>
      <c r="D21" s="7">
        <v>0</v>
      </c>
      <c r="E21" s="11">
        <f t="shared" si="0"/>
        <v>2.6455026455026454E-3</v>
      </c>
      <c r="F21" s="11" t="str">
        <f t="shared" si="1"/>
        <v/>
      </c>
      <c r="G21" s="12" t="str">
        <f t="shared" si="2"/>
        <v>0</v>
      </c>
      <c r="H21" s="15">
        <f t="shared" si="3"/>
        <v>0</v>
      </c>
    </row>
    <row r="22" spans="1:8" ht="30" x14ac:dyDescent="0.2">
      <c r="B22" s="5" t="s">
        <v>468</v>
      </c>
      <c r="C22" s="7">
        <v>1</v>
      </c>
      <c r="D22" s="7">
        <v>0</v>
      </c>
      <c r="E22" s="11">
        <f t="shared" si="0"/>
        <v>2.6455026455026454E-3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7</v>
      </c>
      <c r="D23" s="7">
        <v>1</v>
      </c>
      <c r="E23" s="11">
        <f t="shared" si="0"/>
        <v>1.8518518518518517E-2</v>
      </c>
      <c r="F23" s="11">
        <f t="shared" si="1"/>
        <v>2.9154518950437317E-3</v>
      </c>
      <c r="G23" s="12">
        <f t="shared" si="2"/>
        <v>-0.8571428571428571</v>
      </c>
      <c r="H23" s="15">
        <f t="shared" si="3"/>
        <v>-1.5873015873015872E-2</v>
      </c>
    </row>
    <row r="24" spans="1:8" ht="30" x14ac:dyDescent="0.2">
      <c r="B24" s="5" t="s">
        <v>172</v>
      </c>
      <c r="C24" s="7">
        <v>3</v>
      </c>
      <c r="D24" s="7">
        <v>0</v>
      </c>
      <c r="E24" s="11">
        <f t="shared" si="0"/>
        <v>7.9365079365079361E-3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14</v>
      </c>
      <c r="E25" s="27" t="str">
        <f t="shared" ref="E25" si="4">+IF(C25=0,"",C25/C$18)</f>
        <v/>
      </c>
      <c r="F25" s="27">
        <f t="shared" ref="F25" si="5">+IF(D25=0,"",D25/D$18)</f>
        <v>4.0816326530612242E-2</v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16</v>
      </c>
      <c r="D26" s="7">
        <v>9</v>
      </c>
      <c r="E26" s="11">
        <f t="shared" si="0"/>
        <v>4.2328042328042326E-2</v>
      </c>
      <c r="F26" s="11">
        <f t="shared" si="1"/>
        <v>2.6239067055393587E-2</v>
      </c>
      <c r="G26" s="12">
        <f t="shared" si="2"/>
        <v>-0.4375</v>
      </c>
      <c r="H26" s="15">
        <f t="shared" si="3"/>
        <v>-1.8518518518518517E-2</v>
      </c>
    </row>
    <row r="27" spans="1:8" ht="15" x14ac:dyDescent="0.2">
      <c r="B27" s="5" t="s">
        <v>6</v>
      </c>
      <c r="C27" s="7">
        <v>57</v>
      </c>
      <c r="D27" s="7">
        <v>48</v>
      </c>
      <c r="E27" s="11">
        <f t="shared" si="0"/>
        <v>0.15079365079365079</v>
      </c>
      <c r="F27" s="11">
        <f t="shared" si="1"/>
        <v>0.13994169096209913</v>
      </c>
      <c r="G27" s="12">
        <f t="shared" si="2"/>
        <v>-0.15789473684210525</v>
      </c>
      <c r="H27" s="15">
        <f t="shared" si="3"/>
        <v>-2.3809523809523808E-2</v>
      </c>
    </row>
    <row r="28" spans="1:8" ht="15" x14ac:dyDescent="0.2">
      <c r="B28" s="5" t="s">
        <v>3</v>
      </c>
      <c r="C28" s="7">
        <v>13</v>
      </c>
      <c r="D28" s="7">
        <v>9</v>
      </c>
      <c r="E28" s="11">
        <f t="shared" si="0"/>
        <v>3.439153439153439E-2</v>
      </c>
      <c r="F28" s="11">
        <f t="shared" si="1"/>
        <v>2.6239067055393587E-2</v>
      </c>
      <c r="G28" s="12">
        <f t="shared" si="2"/>
        <v>-0.30769230769230771</v>
      </c>
      <c r="H28" s="15">
        <f t="shared" si="3"/>
        <v>-1.0582010582010581E-2</v>
      </c>
    </row>
    <row r="29" spans="1:8" ht="15" x14ac:dyDescent="0.2">
      <c r="B29" s="5" t="s">
        <v>5</v>
      </c>
      <c r="C29" s="7">
        <v>40</v>
      </c>
      <c r="D29" s="7">
        <v>16</v>
      </c>
      <c r="E29" s="11">
        <f t="shared" si="0"/>
        <v>0.10582010582010581</v>
      </c>
      <c r="F29" s="11">
        <f t="shared" si="1"/>
        <v>4.6647230320699708E-2</v>
      </c>
      <c r="G29" s="12">
        <f t="shared" si="2"/>
        <v>-0.6</v>
      </c>
      <c r="H29" s="15">
        <f t="shared" si="3"/>
        <v>-6.3492063492063489E-2</v>
      </c>
    </row>
    <row r="30" spans="1:8" ht="15" x14ac:dyDescent="0.2">
      <c r="B30" s="5" t="s">
        <v>173</v>
      </c>
      <c r="C30" s="7">
        <v>1</v>
      </c>
      <c r="D30" s="7">
        <v>0</v>
      </c>
      <c r="E30" s="11">
        <f t="shared" si="0"/>
        <v>2.6455026455026454E-3</v>
      </c>
      <c r="F30" s="11" t="str">
        <f t="shared" si="1"/>
        <v/>
      </c>
      <c r="G30" s="12" t="str">
        <f t="shared" si="2"/>
        <v>0</v>
      </c>
      <c r="H30" s="15">
        <f t="shared" si="3"/>
        <v>0</v>
      </c>
    </row>
    <row r="31" spans="1:8" ht="15" x14ac:dyDescent="0.2">
      <c r="B31" s="5" t="s">
        <v>174</v>
      </c>
      <c r="C31" s="7">
        <v>2</v>
      </c>
      <c r="D31" s="7">
        <v>2</v>
      </c>
      <c r="E31" s="11">
        <f t="shared" si="0"/>
        <v>5.2910052910052907E-3</v>
      </c>
      <c r="F31" s="11">
        <f t="shared" si="1"/>
        <v>5.8309037900874635E-3</v>
      </c>
      <c r="G31" s="12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15</v>
      </c>
      <c r="D35" s="7">
        <v>8</v>
      </c>
      <c r="E35" s="11">
        <f t="shared" si="0"/>
        <v>3.968253968253968E-2</v>
      </c>
      <c r="F35" s="11">
        <f t="shared" si="1"/>
        <v>2.3323615160349854E-2</v>
      </c>
      <c r="G35" s="12">
        <f t="shared" si="2"/>
        <v>-0.46666666666666667</v>
      </c>
      <c r="H35" s="15">
        <f t="shared" si="3"/>
        <v>-1.8518518518518517E-2</v>
      </c>
    </row>
    <row r="36" spans="2:8" ht="30" x14ac:dyDescent="0.2">
      <c r="B36" s="5" t="s">
        <v>177</v>
      </c>
      <c r="C36" s="7">
        <v>3</v>
      </c>
      <c r="D36" s="7">
        <v>0</v>
      </c>
      <c r="E36" s="11">
        <f t="shared" si="0"/>
        <v>7.9365079365079361E-3</v>
      </c>
      <c r="F36" s="11" t="str">
        <f t="shared" si="1"/>
        <v/>
      </c>
      <c r="G36" s="12" t="str">
        <f t="shared" si="2"/>
        <v>0</v>
      </c>
      <c r="H36" s="15">
        <f t="shared" si="3"/>
        <v>0</v>
      </c>
    </row>
    <row r="37" spans="2:8" ht="15" x14ac:dyDescent="0.2">
      <c r="B37" s="5" t="s">
        <v>178</v>
      </c>
      <c r="C37" s="7">
        <v>6</v>
      </c>
      <c r="D37" s="7">
        <v>9</v>
      </c>
      <c r="E37" s="11">
        <f t="shared" si="0"/>
        <v>1.5873015873015872E-2</v>
      </c>
      <c r="F37" s="11">
        <f t="shared" si="1"/>
        <v>2.6239067055393587E-2</v>
      </c>
      <c r="G37" s="12">
        <f t="shared" si="2"/>
        <v>0.5</v>
      </c>
      <c r="H37" s="15">
        <f t="shared" si="3"/>
        <v>7.9365079365079361E-3</v>
      </c>
    </row>
    <row r="38" spans="2:8" ht="15" x14ac:dyDescent="0.2">
      <c r="B38" s="5" t="s">
        <v>8</v>
      </c>
      <c r="C38" s="7">
        <v>1</v>
      </c>
      <c r="D38" s="7">
        <v>1</v>
      </c>
      <c r="E38" s="11">
        <f t="shared" si="0"/>
        <v>2.6455026455026454E-3</v>
      </c>
      <c r="F38" s="11">
        <f t="shared" si="1"/>
        <v>2.9154518950437317E-3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1</v>
      </c>
      <c r="E41" s="11" t="str">
        <f t="shared" si="0"/>
        <v/>
      </c>
      <c r="F41" s="11">
        <f t="shared" si="1"/>
        <v>2.9154518950437317E-3</v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3</v>
      </c>
      <c r="D43" s="7">
        <v>4</v>
      </c>
      <c r="E43" s="11">
        <f t="shared" si="0"/>
        <v>7.9365079365079361E-3</v>
      </c>
      <c r="F43" s="11">
        <f t="shared" si="1"/>
        <v>1.1661807580174927E-2</v>
      </c>
      <c r="G43" s="12">
        <f t="shared" si="2"/>
        <v>0.33333333333333331</v>
      </c>
      <c r="H43" s="15">
        <f t="shared" si="3"/>
        <v>2.6455026455026454E-3</v>
      </c>
    </row>
    <row r="44" spans="2:8" ht="15" x14ac:dyDescent="0.2">
      <c r="B44" s="5" t="s">
        <v>184</v>
      </c>
      <c r="C44" s="7">
        <v>6</v>
      </c>
      <c r="D44" s="7">
        <v>4</v>
      </c>
      <c r="E44" s="11">
        <f t="shared" si="0"/>
        <v>1.5873015873015872E-2</v>
      </c>
      <c r="F44" s="11">
        <f t="shared" si="1"/>
        <v>1.1661807580174927E-2</v>
      </c>
      <c r="G44" s="12">
        <f t="shared" si="2"/>
        <v>-0.33333333333333331</v>
      </c>
      <c r="H44" s="15">
        <f t="shared" si="3"/>
        <v>-5.2910052910052907E-3</v>
      </c>
    </row>
    <row r="45" spans="2:8" ht="15" x14ac:dyDescent="0.2">
      <c r="B45" s="5" t="s">
        <v>9</v>
      </c>
      <c r="C45" s="7">
        <v>0</v>
      </c>
      <c r="D45" s="7">
        <v>1</v>
      </c>
      <c r="E45" s="11" t="str">
        <f t="shared" si="0"/>
        <v/>
      </c>
      <c r="F45" s="11">
        <f t="shared" si="1"/>
        <v>2.9154518950437317E-3</v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2</v>
      </c>
      <c r="E46" s="11" t="str">
        <f t="shared" si="0"/>
        <v/>
      </c>
      <c r="F46" s="11">
        <f t="shared" si="1"/>
        <v>5.8309037900874635E-3</v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2</v>
      </c>
      <c r="D48" s="7">
        <v>3</v>
      </c>
      <c r="E48" s="11">
        <f t="shared" si="0"/>
        <v>5.2910052910052907E-3</v>
      </c>
      <c r="F48" s="11">
        <f t="shared" si="1"/>
        <v>8.7463556851311956E-3</v>
      </c>
      <c r="G48" s="12">
        <f t="shared" si="2"/>
        <v>0.5</v>
      </c>
      <c r="H48" s="15">
        <f t="shared" si="3"/>
        <v>2.6455026455026454E-3</v>
      </c>
    </row>
    <row r="49" spans="2:8" ht="15" x14ac:dyDescent="0.2">
      <c r="B49" s="5" t="s">
        <v>11</v>
      </c>
      <c r="C49" s="7">
        <v>52</v>
      </c>
      <c r="D49" s="7">
        <v>13</v>
      </c>
      <c r="E49" s="11">
        <f t="shared" si="0"/>
        <v>0.13756613756613756</v>
      </c>
      <c r="F49" s="11">
        <f t="shared" si="1"/>
        <v>3.7900874635568516E-2</v>
      </c>
      <c r="G49" s="12">
        <f t="shared" si="2"/>
        <v>-0.75</v>
      </c>
      <c r="H49" s="15">
        <f t="shared" si="3"/>
        <v>-0.10317460317460317</v>
      </c>
    </row>
    <row r="50" spans="2:8" ht="15" x14ac:dyDescent="0.2">
      <c r="B50" s="5" t="s">
        <v>15</v>
      </c>
      <c r="C50" s="7">
        <v>1</v>
      </c>
      <c r="D50" s="7">
        <v>2</v>
      </c>
      <c r="E50" s="11">
        <f t="shared" si="0"/>
        <v>2.6455026455026454E-3</v>
      </c>
      <c r="F50" s="11">
        <f t="shared" si="1"/>
        <v>5.8309037900874635E-3</v>
      </c>
      <c r="G50" s="12">
        <f t="shared" si="2"/>
        <v>1</v>
      </c>
      <c r="H50" s="15">
        <f t="shared" si="3"/>
        <v>2.6455026455026454E-3</v>
      </c>
    </row>
    <row r="51" spans="2:8" ht="15" x14ac:dyDescent="0.2">
      <c r="B51" s="5" t="s">
        <v>14</v>
      </c>
      <c r="C51" s="7">
        <v>2</v>
      </c>
      <c r="D51" s="7">
        <v>21</v>
      </c>
      <c r="E51" s="11">
        <f t="shared" si="0"/>
        <v>5.2910052910052907E-3</v>
      </c>
      <c r="F51" s="11">
        <f t="shared" si="1"/>
        <v>6.1224489795918366E-2</v>
      </c>
      <c r="G51" s="12">
        <f t="shared" si="2"/>
        <v>9.5</v>
      </c>
      <c r="H51" s="15">
        <f t="shared" si="3"/>
        <v>5.0264550264550262E-2</v>
      </c>
    </row>
    <row r="52" spans="2:8" ht="15" x14ac:dyDescent="0.2">
      <c r="B52" s="5" t="s">
        <v>13</v>
      </c>
      <c r="C52" s="7">
        <v>2</v>
      </c>
      <c r="D52" s="7">
        <v>1</v>
      </c>
      <c r="E52" s="11">
        <f t="shared" si="0"/>
        <v>5.2910052910052907E-3</v>
      </c>
      <c r="F52" s="11">
        <f t="shared" si="1"/>
        <v>2.9154518950437317E-3</v>
      </c>
      <c r="G52" s="12">
        <f t="shared" si="2"/>
        <v>-0.5</v>
      </c>
      <c r="H52" s="15">
        <f t="shared" si="3"/>
        <v>-2.6455026455026454E-3</v>
      </c>
    </row>
    <row r="53" spans="2:8" ht="15" x14ac:dyDescent="0.2">
      <c r="B53" s="5" t="s">
        <v>470</v>
      </c>
      <c r="C53" s="7">
        <v>14</v>
      </c>
      <c r="D53" s="7">
        <v>3</v>
      </c>
      <c r="E53" s="11">
        <f t="shared" si="0"/>
        <v>3.7037037037037035E-2</v>
      </c>
      <c r="F53" s="11">
        <f t="shared" si="1"/>
        <v>8.7463556851311956E-3</v>
      </c>
      <c r="G53" s="12">
        <f t="shared" si="2"/>
        <v>-0.7857142857142857</v>
      </c>
      <c r="H53" s="15">
        <f t="shared" si="3"/>
        <v>-2.9100529100529099E-2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5</v>
      </c>
      <c r="D56" s="7">
        <v>1</v>
      </c>
      <c r="E56" s="11">
        <f t="shared" si="0"/>
        <v>1.3227513227513227E-2</v>
      </c>
      <c r="F56" s="11">
        <f t="shared" si="1"/>
        <v>2.9154518950437317E-3</v>
      </c>
      <c r="G56" s="12">
        <f t="shared" si="2"/>
        <v>-0.8</v>
      </c>
      <c r="H56" s="15">
        <f t="shared" si="3"/>
        <v>-1.0582010582010581E-2</v>
      </c>
    </row>
    <row r="57" spans="2:8" ht="15" x14ac:dyDescent="0.2">
      <c r="B57" s="5" t="s">
        <v>17</v>
      </c>
      <c r="C57" s="7">
        <v>2</v>
      </c>
      <c r="D57" s="7">
        <v>0</v>
      </c>
      <c r="E57" s="11">
        <f t="shared" si="0"/>
        <v>5.2910052910052907E-3</v>
      </c>
      <c r="F57" s="11" t="str">
        <f t="shared" si="1"/>
        <v/>
      </c>
      <c r="G57" s="12" t="str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1</v>
      </c>
      <c r="D58" s="7">
        <v>0</v>
      </c>
      <c r="E58" s="11">
        <f t="shared" si="0"/>
        <v>2.6455026455026454E-3</v>
      </c>
      <c r="F58" s="11" t="str">
        <f t="shared" si="1"/>
        <v/>
      </c>
      <c r="G58" s="12" t="str">
        <f t="shared" si="2"/>
        <v>0</v>
      </c>
      <c r="H58" s="15">
        <f t="shared" si="3"/>
        <v>0</v>
      </c>
    </row>
    <row r="59" spans="2:8" ht="15" x14ac:dyDescent="0.2">
      <c r="B59" s="5" t="s">
        <v>471</v>
      </c>
      <c r="C59" s="7">
        <v>2</v>
      </c>
      <c r="D59" s="7">
        <v>3</v>
      </c>
      <c r="E59" s="11">
        <f t="shared" si="0"/>
        <v>5.2910052910052907E-3</v>
      </c>
      <c r="F59" s="11">
        <f t="shared" si="1"/>
        <v>8.7463556851311956E-3</v>
      </c>
      <c r="G59" s="12">
        <f t="shared" si="2"/>
        <v>0.5</v>
      </c>
      <c r="H59" s="15">
        <f t="shared" si="3"/>
        <v>2.6455026455026454E-3</v>
      </c>
    </row>
    <row r="60" spans="2:8" ht="15" x14ac:dyDescent="0.2">
      <c r="B60" s="5" t="s">
        <v>188</v>
      </c>
      <c r="C60" s="7">
        <v>21</v>
      </c>
      <c r="D60" s="7">
        <v>4</v>
      </c>
      <c r="E60" s="11">
        <f t="shared" si="0"/>
        <v>5.5555555555555552E-2</v>
      </c>
      <c r="F60" s="11">
        <f t="shared" si="1"/>
        <v>1.1661807580174927E-2</v>
      </c>
      <c r="G60" s="12">
        <f t="shared" si="2"/>
        <v>-0.80952380952380953</v>
      </c>
      <c r="H60" s="15">
        <f t="shared" si="3"/>
        <v>-4.4973544973544971E-2</v>
      </c>
    </row>
    <row r="61" spans="2:8" ht="15" x14ac:dyDescent="0.2">
      <c r="B61" s="5" t="s">
        <v>189</v>
      </c>
      <c r="C61" s="7">
        <v>57</v>
      </c>
      <c r="D61" s="7">
        <v>113</v>
      </c>
      <c r="E61" s="11">
        <f t="shared" si="0"/>
        <v>0.15079365079365079</v>
      </c>
      <c r="F61" s="11">
        <f t="shared" si="1"/>
        <v>0.32944606413994171</v>
      </c>
      <c r="G61" s="12">
        <f t="shared" si="2"/>
        <v>0.98245614035087714</v>
      </c>
      <c r="H61" s="15">
        <f t="shared" si="3"/>
        <v>0.14814814814814814</v>
      </c>
    </row>
    <row r="62" spans="2:8" ht="15" x14ac:dyDescent="0.2">
      <c r="B62" s="5" t="s">
        <v>190</v>
      </c>
      <c r="C62" s="7">
        <v>1</v>
      </c>
      <c r="D62" s="7">
        <v>3</v>
      </c>
      <c r="E62" s="11">
        <f t="shared" si="0"/>
        <v>2.6455026455026454E-3</v>
      </c>
      <c r="F62" s="11">
        <f t="shared" si="1"/>
        <v>8.7463556851311956E-3</v>
      </c>
      <c r="G62" s="12">
        <f t="shared" si="2"/>
        <v>2</v>
      </c>
      <c r="H62" s="15">
        <f t="shared" si="3"/>
        <v>5.2910052910052907E-3</v>
      </c>
    </row>
    <row r="63" spans="2:8" ht="15" x14ac:dyDescent="0.2">
      <c r="B63" s="5" t="s">
        <v>18</v>
      </c>
      <c r="C63" s="7">
        <v>9</v>
      </c>
      <c r="D63" s="7">
        <v>7</v>
      </c>
      <c r="E63" s="11">
        <f t="shared" si="0"/>
        <v>2.3809523809523808E-2</v>
      </c>
      <c r="F63" s="11">
        <f t="shared" si="1"/>
        <v>2.0408163265306121E-2</v>
      </c>
      <c r="G63" s="12">
        <f t="shared" si="2"/>
        <v>-0.22222222222222221</v>
      </c>
      <c r="H63" s="15">
        <f t="shared" si="3"/>
        <v>-5.2910052910052907E-3</v>
      </c>
    </row>
    <row r="64" spans="2:8" ht="15" x14ac:dyDescent="0.2">
      <c r="B64" s="5" t="s">
        <v>191</v>
      </c>
      <c r="C64" s="7">
        <v>23</v>
      </c>
      <c r="D64" s="7">
        <v>38</v>
      </c>
      <c r="E64" s="11">
        <f t="shared" si="0"/>
        <v>6.0846560846560843E-2</v>
      </c>
      <c r="F64" s="11">
        <f t="shared" si="1"/>
        <v>0.11078717201166181</v>
      </c>
      <c r="G64" s="12">
        <f t="shared" si="2"/>
        <v>0.65217391304347827</v>
      </c>
      <c r="H64" s="15">
        <f t="shared" si="3"/>
        <v>3.968253968253968E-2</v>
      </c>
    </row>
    <row r="65" spans="1:8" ht="15" x14ac:dyDescent="0.2">
      <c r="B65" s="5" t="s">
        <v>192</v>
      </c>
      <c r="C65" s="7">
        <v>6</v>
      </c>
      <c r="D65" s="7">
        <v>2</v>
      </c>
      <c r="E65" s="11">
        <f t="shared" si="0"/>
        <v>1.5873015873015872E-2</v>
      </c>
      <c r="F65" s="11">
        <f t="shared" si="1"/>
        <v>5.8309037900874635E-3</v>
      </c>
      <c r="G65" s="12">
        <f t="shared" si="2"/>
        <v>-0.66666666666666663</v>
      </c>
      <c r="H65" s="15">
        <f t="shared" si="3"/>
        <v>-1.0582010582010581E-2</v>
      </c>
    </row>
    <row r="66" spans="1:8" x14ac:dyDescent="0.2">
      <c r="B66" s="30"/>
      <c r="C66" s="8"/>
      <c r="D66" s="8"/>
    </row>
    <row r="67" spans="1:8" x14ac:dyDescent="0.2">
      <c r="B67" s="30"/>
      <c r="C67" s="8"/>
      <c r="D67" s="8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5359</v>
      </c>
      <c r="D71" s="41">
        <f>SUM(D72:D155)</f>
        <v>4751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-0.11345400261242769</v>
      </c>
      <c r="H71" s="42">
        <f>+IF(OR(AND(E71=""),(G71="")),"",E71*G71)</f>
        <v>-0.11345400261242769</v>
      </c>
    </row>
    <row r="72" spans="1:8" ht="15" x14ac:dyDescent="0.2">
      <c r="B72" s="5" t="s">
        <v>472</v>
      </c>
      <c r="C72" s="7">
        <v>74</v>
      </c>
      <c r="D72" s="7">
        <v>31</v>
      </c>
      <c r="E72" s="13">
        <f>+IF(C72=0,"",C72/C$71)</f>
        <v>1.3808546370591528E-2</v>
      </c>
      <c r="F72" s="13">
        <f>+IF(D72=0,"",D72/D$71)</f>
        <v>6.5249421174489583E-3</v>
      </c>
      <c r="G72" s="12">
        <f>+IF(OR(AND(D72=0),(C72=0)),"0",((D72-C72)/C72))</f>
        <v>-0.58108108108108103</v>
      </c>
      <c r="H72" s="15">
        <f>+IF(OR(AND(E72=""),(G72="")),"",E72*G72)</f>
        <v>-8.023885053181563E-3</v>
      </c>
    </row>
    <row r="73" spans="1:8" ht="15" x14ac:dyDescent="0.2">
      <c r="B73" s="5" t="s">
        <v>19</v>
      </c>
      <c r="C73" s="7">
        <v>76</v>
      </c>
      <c r="D73" s="7">
        <v>81</v>
      </c>
      <c r="E73" s="13">
        <f t="shared" ref="E73:E142" si="8">+IF(C73=0,"",C73/C$71)</f>
        <v>1.4181750326553461E-2</v>
      </c>
      <c r="F73" s="13">
        <f t="shared" ref="F73:F142" si="9">+IF(D73=0,"",D73/D$71)</f>
        <v>1.7049042306882763E-2</v>
      </c>
      <c r="G73" s="12">
        <f t="shared" ref="G73:G142" si="10">+IF(OR(AND(D73=0),(C73=0)),"0",((D73-C73)/C73))</f>
        <v>6.5789473684210523E-2</v>
      </c>
      <c r="H73" s="15">
        <f t="shared" ref="H73:H142" si="11">+IF(OR(AND(E73=""),(G73="")),"",E73*G73)</f>
        <v>9.3300988990483293E-4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17</v>
      </c>
      <c r="E74" s="70" t="str">
        <f t="shared" ref="E74" si="12">+IF(C74=0,"",C74/C$71)</f>
        <v/>
      </c>
      <c r="F74" s="70">
        <f t="shared" ref="F74" si="13">+IF(D74=0,"",D74/D$71)</f>
        <v>3.578194064407493E-3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454</v>
      </c>
      <c r="D75" s="45">
        <v>327</v>
      </c>
      <c r="E75" s="70">
        <f t="shared" si="8"/>
        <v>8.4717298003358837E-2</v>
      </c>
      <c r="F75" s="70">
        <f t="shared" si="9"/>
        <v>6.8827615238897077E-2</v>
      </c>
      <c r="G75" s="67">
        <f t="shared" si="10"/>
        <v>-0.27973568281938327</v>
      </c>
      <c r="H75" s="68">
        <f t="shared" si="11"/>
        <v>-2.3698451203582761E-2</v>
      </c>
    </row>
    <row r="76" spans="1:8" s="69" customFormat="1" ht="15" x14ac:dyDescent="0.2">
      <c r="A76" s="71"/>
      <c r="B76" s="66" t="s">
        <v>193</v>
      </c>
      <c r="C76" s="45">
        <v>41</v>
      </c>
      <c r="D76" s="45">
        <v>50</v>
      </c>
      <c r="E76" s="70">
        <f t="shared" si="8"/>
        <v>7.6506810972196302E-3</v>
      </c>
      <c r="F76" s="70">
        <f t="shared" si="9"/>
        <v>1.0524100189433803E-2</v>
      </c>
      <c r="G76" s="67">
        <f t="shared" si="10"/>
        <v>0.21951219512195122</v>
      </c>
      <c r="H76" s="68">
        <f t="shared" si="11"/>
        <v>1.6794178018286992E-3</v>
      </c>
    </row>
    <row r="77" spans="1:8" s="69" customFormat="1" ht="15" x14ac:dyDescent="0.2">
      <c r="A77" s="71"/>
      <c r="B77" s="66" t="s">
        <v>21</v>
      </c>
      <c r="C77" s="45">
        <v>31</v>
      </c>
      <c r="D77" s="45">
        <v>10</v>
      </c>
      <c r="E77" s="70">
        <f t="shared" si="8"/>
        <v>5.7846613174099646E-3</v>
      </c>
      <c r="F77" s="70">
        <f t="shared" si="9"/>
        <v>2.1048200378867609E-3</v>
      </c>
      <c r="G77" s="67">
        <f t="shared" si="10"/>
        <v>-0.67741935483870963</v>
      </c>
      <c r="H77" s="68">
        <f t="shared" si="11"/>
        <v>-3.9186415376002981E-3</v>
      </c>
    </row>
    <row r="78" spans="1:8" s="69" customFormat="1" ht="15" x14ac:dyDescent="0.2">
      <c r="A78" s="65" t="s">
        <v>615</v>
      </c>
      <c r="B78" s="66" t="s">
        <v>40</v>
      </c>
      <c r="C78" s="45">
        <v>14</v>
      </c>
      <c r="D78" s="45">
        <v>11</v>
      </c>
      <c r="E78" s="70">
        <f t="shared" ref="E78" si="16">+IF(C78=0,"",C78/C$71)</f>
        <v>2.6124276917335325E-3</v>
      </c>
      <c r="F78" s="70">
        <f t="shared" ref="F78" si="17">+IF(D78=0,"",D78/D$71)</f>
        <v>2.315302041675437E-3</v>
      </c>
      <c r="G78" s="67">
        <f t="shared" ref="G78" si="18">+IF(OR(AND(D78=0),(C78=0)),"0",((D78-C78)/C78))</f>
        <v>-0.21428571428571427</v>
      </c>
      <c r="H78" s="68">
        <f t="shared" ref="H78" si="19">+IF(OR(AND(E78=""),(G78="")),"",E78*G78)</f>
        <v>-5.5980593394289982E-4</v>
      </c>
    </row>
    <row r="79" spans="1:8" s="69" customFormat="1" ht="15" x14ac:dyDescent="0.2">
      <c r="A79" s="71"/>
      <c r="B79" s="66" t="s">
        <v>194</v>
      </c>
      <c r="C79" s="45">
        <v>2</v>
      </c>
      <c r="D79" s="45">
        <v>0</v>
      </c>
      <c r="E79" s="70">
        <f t="shared" si="8"/>
        <v>3.7320395596193321E-4</v>
      </c>
      <c r="F79" s="70" t="str">
        <f t="shared" si="9"/>
        <v/>
      </c>
      <c r="G79" s="67" t="str">
        <f t="shared" si="10"/>
        <v>0</v>
      </c>
      <c r="H79" s="68">
        <f t="shared" si="11"/>
        <v>0</v>
      </c>
    </row>
    <row r="80" spans="1:8" s="69" customFormat="1" ht="15" x14ac:dyDescent="0.2">
      <c r="A80" s="71"/>
      <c r="B80" s="66" t="s">
        <v>195</v>
      </c>
      <c r="C80" s="45">
        <v>7</v>
      </c>
      <c r="D80" s="45">
        <v>16</v>
      </c>
      <c r="E80" s="70">
        <f t="shared" si="8"/>
        <v>1.3062138458667662E-3</v>
      </c>
      <c r="F80" s="70">
        <f t="shared" si="9"/>
        <v>3.367712060618817E-3</v>
      </c>
      <c r="G80" s="67">
        <f t="shared" si="10"/>
        <v>1.2857142857142858</v>
      </c>
      <c r="H80" s="68">
        <f t="shared" si="11"/>
        <v>1.6794178018286997E-3</v>
      </c>
    </row>
    <row r="81" spans="1:8" s="69" customFormat="1" ht="15" x14ac:dyDescent="0.2">
      <c r="A81" s="71"/>
      <c r="B81" s="66" t="s">
        <v>473</v>
      </c>
      <c r="C81" s="45">
        <v>4</v>
      </c>
      <c r="D81" s="45">
        <v>6</v>
      </c>
      <c r="E81" s="70">
        <f t="shared" si="8"/>
        <v>7.4640791192386643E-4</v>
      </c>
      <c r="F81" s="70">
        <f t="shared" si="9"/>
        <v>1.2628920227320563E-3</v>
      </c>
      <c r="G81" s="67">
        <f t="shared" si="10"/>
        <v>0.5</v>
      </c>
      <c r="H81" s="68">
        <f t="shared" si="11"/>
        <v>3.7320395596193321E-4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14</v>
      </c>
      <c r="D83" s="45">
        <v>12</v>
      </c>
      <c r="E83" s="70">
        <f t="shared" si="8"/>
        <v>2.6124276917335325E-3</v>
      </c>
      <c r="F83" s="70">
        <f t="shared" si="9"/>
        <v>2.5257840454641126E-3</v>
      </c>
      <c r="G83" s="67">
        <f t="shared" si="10"/>
        <v>-0.14285714285714285</v>
      </c>
      <c r="H83" s="68">
        <f t="shared" si="11"/>
        <v>-3.7320395596193321E-4</v>
      </c>
    </row>
    <row r="84" spans="1:8" s="69" customFormat="1" ht="15" x14ac:dyDescent="0.2">
      <c r="A84" s="71"/>
      <c r="B84" s="66" t="s">
        <v>22</v>
      </c>
      <c r="C84" s="45">
        <v>27</v>
      </c>
      <c r="D84" s="45">
        <v>5</v>
      </c>
      <c r="E84" s="70">
        <f t="shared" si="8"/>
        <v>5.0382534054860982E-3</v>
      </c>
      <c r="F84" s="70">
        <f t="shared" si="9"/>
        <v>1.0524100189433804E-3</v>
      </c>
      <c r="G84" s="67">
        <f t="shared" si="10"/>
        <v>-0.81481481481481477</v>
      </c>
      <c r="H84" s="68">
        <f t="shared" si="11"/>
        <v>-4.1052435155812649E-3</v>
      </c>
    </row>
    <row r="85" spans="1:8" s="69" customFormat="1" ht="15" x14ac:dyDescent="0.2">
      <c r="A85" s="71"/>
      <c r="B85" s="66" t="s">
        <v>198</v>
      </c>
      <c r="C85" s="45">
        <v>26</v>
      </c>
      <c r="D85" s="45">
        <v>60</v>
      </c>
      <c r="E85" s="70">
        <f t="shared" si="8"/>
        <v>4.8516514275051313E-3</v>
      </c>
      <c r="F85" s="70">
        <f t="shared" si="9"/>
        <v>1.2628920227320563E-2</v>
      </c>
      <c r="G85" s="67">
        <f t="shared" si="10"/>
        <v>1.3076923076923077</v>
      </c>
      <c r="H85" s="68">
        <f t="shared" si="11"/>
        <v>6.3444672513528642E-3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29</v>
      </c>
      <c r="E86" s="70" t="str">
        <f t="shared" ref="E86" si="20">+IF(C86=0,"",C86/C$71)</f>
        <v/>
      </c>
      <c r="F86" s="70">
        <f t="shared" ref="F86" si="21">+IF(D86=0,"",D86/D$71)</f>
        <v>6.1039781098716061E-3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25</v>
      </c>
      <c r="D87" s="7">
        <v>51</v>
      </c>
      <c r="E87" s="13">
        <f t="shared" si="8"/>
        <v>4.6650494495241645E-3</v>
      </c>
      <c r="F87" s="13">
        <f t="shared" si="9"/>
        <v>1.0734582193222479E-2</v>
      </c>
      <c r="G87" s="12">
        <f t="shared" si="10"/>
        <v>1.04</v>
      </c>
      <c r="H87" s="15">
        <f t="shared" si="11"/>
        <v>4.8516514275051313E-3</v>
      </c>
    </row>
    <row r="88" spans="1:8" ht="15" x14ac:dyDescent="0.2">
      <c r="B88" s="5" t="s">
        <v>200</v>
      </c>
      <c r="C88" s="7">
        <v>3</v>
      </c>
      <c r="D88" s="7">
        <v>12</v>
      </c>
      <c r="E88" s="13">
        <f t="shared" si="8"/>
        <v>5.5980593394289982E-4</v>
      </c>
      <c r="F88" s="13">
        <f t="shared" si="9"/>
        <v>2.5257840454641126E-3</v>
      </c>
      <c r="G88" s="12">
        <f t="shared" si="10"/>
        <v>3</v>
      </c>
      <c r="H88" s="15">
        <f t="shared" si="11"/>
        <v>1.6794178018286995E-3</v>
      </c>
    </row>
    <row r="89" spans="1:8" ht="15" x14ac:dyDescent="0.2">
      <c r="B89" s="5" t="s">
        <v>26</v>
      </c>
      <c r="C89" s="7">
        <v>12</v>
      </c>
      <c r="D89" s="7">
        <v>5</v>
      </c>
      <c r="E89" s="13">
        <f t="shared" si="8"/>
        <v>2.2392237357715993E-3</v>
      </c>
      <c r="F89" s="13">
        <f t="shared" si="9"/>
        <v>1.0524100189433804E-3</v>
      </c>
      <c r="G89" s="12">
        <f t="shared" si="10"/>
        <v>-0.58333333333333337</v>
      </c>
      <c r="H89" s="15">
        <f t="shared" si="11"/>
        <v>-1.3062138458667662E-3</v>
      </c>
    </row>
    <row r="90" spans="1:8" ht="15" x14ac:dyDescent="0.2">
      <c r="B90" s="5" t="s">
        <v>474</v>
      </c>
      <c r="C90" s="7">
        <v>16</v>
      </c>
      <c r="D90" s="7">
        <v>4</v>
      </c>
      <c r="E90" s="13">
        <f t="shared" si="8"/>
        <v>2.9856316476954657E-3</v>
      </c>
      <c r="F90" s="13">
        <f t="shared" si="9"/>
        <v>8.4192801515470424E-4</v>
      </c>
      <c r="G90" s="12">
        <f t="shared" si="10"/>
        <v>-0.75</v>
      </c>
      <c r="H90" s="15">
        <f t="shared" si="11"/>
        <v>-2.2392237357715993E-3</v>
      </c>
    </row>
    <row r="91" spans="1:8" ht="15" x14ac:dyDescent="0.2">
      <c r="B91" s="5" t="s">
        <v>201</v>
      </c>
      <c r="C91" s="7">
        <v>4</v>
      </c>
      <c r="D91" s="7">
        <v>1</v>
      </c>
      <c r="E91" s="13">
        <f t="shared" si="8"/>
        <v>7.4640791192386643E-4</v>
      </c>
      <c r="F91" s="13">
        <f t="shared" si="9"/>
        <v>2.1048200378867606E-4</v>
      </c>
      <c r="G91" s="12">
        <f t="shared" si="10"/>
        <v>-0.75</v>
      </c>
      <c r="H91" s="15">
        <f t="shared" si="11"/>
        <v>-5.5980593394289982E-4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2</v>
      </c>
      <c r="E92" s="70" t="str">
        <f t="shared" ref="E92:E93" si="24">+IF(C92=0,"",C92/C$71)</f>
        <v/>
      </c>
      <c r="F92" s="70">
        <f t="shared" ref="F92:F93" si="25">+IF(D92=0,"",D92/D$71)</f>
        <v>4.2096400757735212E-4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2</v>
      </c>
      <c r="E93" s="70" t="str">
        <f t="shared" si="24"/>
        <v/>
      </c>
      <c r="F93" s="70">
        <f t="shared" si="25"/>
        <v>4.2096400757735212E-4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74</v>
      </c>
      <c r="D94" s="45">
        <v>40</v>
      </c>
      <c r="E94" s="70">
        <f t="shared" si="8"/>
        <v>1.3808546370591528E-2</v>
      </c>
      <c r="F94" s="70">
        <f t="shared" si="9"/>
        <v>8.4192801515470435E-3</v>
      </c>
      <c r="G94" s="67">
        <f t="shared" si="10"/>
        <v>-0.45945945945945948</v>
      </c>
      <c r="H94" s="68">
        <f t="shared" si="11"/>
        <v>-6.3444672513528642E-3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1</v>
      </c>
      <c r="E95" s="70" t="str">
        <f t="shared" si="8"/>
        <v/>
      </c>
      <c r="F95" s="70">
        <f t="shared" si="9"/>
        <v>2.1048200378867606E-4</v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3</v>
      </c>
      <c r="E96" s="70" t="str">
        <f t="shared" si="8"/>
        <v/>
      </c>
      <c r="F96" s="70">
        <f t="shared" si="9"/>
        <v>6.3144601136602815E-4</v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27</v>
      </c>
      <c r="D98" s="45">
        <v>17</v>
      </c>
      <c r="E98" s="70">
        <f t="shared" si="8"/>
        <v>5.0382534054860982E-3</v>
      </c>
      <c r="F98" s="70">
        <f t="shared" si="9"/>
        <v>3.578194064407493E-3</v>
      </c>
      <c r="G98" s="67">
        <f t="shared" si="10"/>
        <v>-0.37037037037037035</v>
      </c>
      <c r="H98" s="68">
        <f t="shared" si="11"/>
        <v>-1.8660197798096659E-3</v>
      </c>
    </row>
    <row r="99" spans="1:8" s="69" customFormat="1" ht="15" x14ac:dyDescent="0.2">
      <c r="A99" s="71"/>
      <c r="B99" s="66" t="s">
        <v>475</v>
      </c>
      <c r="C99" s="45">
        <v>21</v>
      </c>
      <c r="D99" s="45">
        <v>26</v>
      </c>
      <c r="E99" s="70">
        <f t="shared" si="8"/>
        <v>3.918641537600299E-3</v>
      </c>
      <c r="F99" s="70">
        <f t="shared" si="9"/>
        <v>5.4725320985055774E-3</v>
      </c>
      <c r="G99" s="67">
        <f t="shared" si="10"/>
        <v>0.23809523809523808</v>
      </c>
      <c r="H99" s="68">
        <f t="shared" si="11"/>
        <v>9.3300988990483304E-4</v>
      </c>
    </row>
    <row r="100" spans="1:8" s="69" customFormat="1" ht="15" x14ac:dyDescent="0.2">
      <c r="A100" s="71"/>
      <c r="B100" s="66" t="s">
        <v>23</v>
      </c>
      <c r="C100" s="45">
        <v>6</v>
      </c>
      <c r="D100" s="45">
        <v>2</v>
      </c>
      <c r="E100" s="70">
        <f t="shared" si="8"/>
        <v>1.1196118678857996E-3</v>
      </c>
      <c r="F100" s="70">
        <f t="shared" si="9"/>
        <v>4.2096400757735212E-4</v>
      </c>
      <c r="G100" s="67">
        <f t="shared" si="10"/>
        <v>-0.66666666666666663</v>
      </c>
      <c r="H100" s="68">
        <f t="shared" si="11"/>
        <v>-7.4640791192386643E-4</v>
      </c>
    </row>
    <row r="101" spans="1:8" s="69" customFormat="1" ht="15" x14ac:dyDescent="0.2">
      <c r="A101" s="71"/>
      <c r="B101" s="66" t="s">
        <v>25</v>
      </c>
      <c r="C101" s="45">
        <v>8</v>
      </c>
      <c r="D101" s="45">
        <v>0</v>
      </c>
      <c r="E101" s="70">
        <f t="shared" si="8"/>
        <v>1.4928158238477329E-3</v>
      </c>
      <c r="F101" s="70" t="str">
        <f t="shared" si="9"/>
        <v/>
      </c>
      <c r="G101" s="67" t="str">
        <f t="shared" si="10"/>
        <v>0</v>
      </c>
      <c r="H101" s="68">
        <f t="shared" si="11"/>
        <v>0</v>
      </c>
    </row>
    <row r="102" spans="1:8" s="69" customFormat="1" ht="15" x14ac:dyDescent="0.2">
      <c r="A102" s="71"/>
      <c r="B102" s="66" t="s">
        <v>205</v>
      </c>
      <c r="C102" s="45">
        <v>3</v>
      </c>
      <c r="D102" s="45">
        <v>0</v>
      </c>
      <c r="E102" s="70">
        <f t="shared" si="8"/>
        <v>5.5980593394289982E-4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19</v>
      </c>
      <c r="E103" s="70" t="str">
        <f t="shared" ref="E103" si="28">+IF(C103=0,"",C103/C$71)</f>
        <v/>
      </c>
      <c r="F103" s="70">
        <f t="shared" ref="F103" si="29">+IF(D103=0,"",D103/D$71)</f>
        <v>3.9991580719848452E-3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2</v>
      </c>
      <c r="D104" s="7">
        <v>5</v>
      </c>
      <c r="E104" s="13">
        <f t="shared" si="8"/>
        <v>3.7320395596193321E-4</v>
      </c>
      <c r="F104" s="13">
        <f t="shared" si="9"/>
        <v>1.0524100189433804E-3</v>
      </c>
      <c r="G104" s="12">
        <f t="shared" si="10"/>
        <v>1.5</v>
      </c>
      <c r="H104" s="15">
        <f t="shared" si="11"/>
        <v>5.5980593394289982E-4</v>
      </c>
    </row>
    <row r="105" spans="1:8" ht="15" x14ac:dyDescent="0.2">
      <c r="B105" s="5" t="s">
        <v>207</v>
      </c>
      <c r="C105" s="7">
        <v>164</v>
      </c>
      <c r="D105" s="7">
        <v>156</v>
      </c>
      <c r="E105" s="13">
        <f t="shared" si="8"/>
        <v>3.0602724388878521E-2</v>
      </c>
      <c r="F105" s="13">
        <f t="shared" si="9"/>
        <v>3.2835192591033464E-2</v>
      </c>
      <c r="G105" s="12">
        <f t="shared" si="10"/>
        <v>-4.878048780487805E-2</v>
      </c>
      <c r="H105" s="15">
        <f t="shared" si="11"/>
        <v>-1.4928158238477329E-3</v>
      </c>
    </row>
    <row r="106" spans="1:8" ht="15" x14ac:dyDescent="0.2">
      <c r="B106" s="5" t="s">
        <v>208</v>
      </c>
      <c r="C106" s="7">
        <v>22</v>
      </c>
      <c r="D106" s="7">
        <v>18</v>
      </c>
      <c r="E106" s="13">
        <f t="shared" si="8"/>
        <v>4.1052435155812649E-3</v>
      </c>
      <c r="F106" s="13">
        <f t="shared" si="9"/>
        <v>3.7886760681961691E-3</v>
      </c>
      <c r="G106" s="12">
        <f t="shared" si="10"/>
        <v>-0.18181818181818182</v>
      </c>
      <c r="H106" s="15">
        <f t="shared" si="11"/>
        <v>-7.4640791192386632E-4</v>
      </c>
    </row>
    <row r="107" spans="1:8" ht="15" x14ac:dyDescent="0.2">
      <c r="B107" s="5" t="s">
        <v>209</v>
      </c>
      <c r="C107" s="7">
        <v>75</v>
      </c>
      <c r="D107" s="7">
        <v>97</v>
      </c>
      <c r="E107" s="13">
        <f t="shared" si="8"/>
        <v>1.3995148348572494E-2</v>
      </c>
      <c r="F107" s="13">
        <f t="shared" si="9"/>
        <v>2.041675436750158E-2</v>
      </c>
      <c r="G107" s="12">
        <f t="shared" si="10"/>
        <v>0.29333333333333333</v>
      </c>
      <c r="H107" s="15">
        <f t="shared" si="11"/>
        <v>4.1052435155812649E-3</v>
      </c>
    </row>
    <row r="108" spans="1:8" ht="15" x14ac:dyDescent="0.2">
      <c r="B108" s="5" t="s">
        <v>210</v>
      </c>
      <c r="C108" s="7">
        <v>1</v>
      </c>
      <c r="D108" s="7">
        <v>0</v>
      </c>
      <c r="E108" s="13">
        <f t="shared" si="8"/>
        <v>1.8660197798096661E-4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18</v>
      </c>
      <c r="D109" s="7">
        <v>19</v>
      </c>
      <c r="E109" s="13">
        <f t="shared" si="8"/>
        <v>3.3588356036573989E-3</v>
      </c>
      <c r="F109" s="13">
        <f t="shared" si="9"/>
        <v>3.9991580719848452E-3</v>
      </c>
      <c r="G109" s="12">
        <f t="shared" si="10"/>
        <v>5.5555555555555552E-2</v>
      </c>
      <c r="H109" s="15">
        <f t="shared" si="11"/>
        <v>1.8660197798096661E-4</v>
      </c>
    </row>
    <row r="110" spans="1:8" ht="15" x14ac:dyDescent="0.2">
      <c r="B110" s="5" t="s">
        <v>212</v>
      </c>
      <c r="C110" s="7">
        <v>6</v>
      </c>
      <c r="D110" s="7">
        <v>0</v>
      </c>
      <c r="E110" s="13">
        <f t="shared" si="8"/>
        <v>1.1196118678857996E-3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4</v>
      </c>
      <c r="D111" s="7">
        <v>4</v>
      </c>
      <c r="E111" s="13">
        <f t="shared" si="8"/>
        <v>7.4640791192386643E-4</v>
      </c>
      <c r="F111" s="13">
        <f t="shared" si="9"/>
        <v>8.4192801515470424E-4</v>
      </c>
      <c r="G111" s="12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118</v>
      </c>
      <c r="D114" s="7">
        <v>31</v>
      </c>
      <c r="E114" s="13">
        <f t="shared" si="8"/>
        <v>2.2019033401754057E-2</v>
      </c>
      <c r="F114" s="13">
        <f t="shared" si="9"/>
        <v>6.5249421174489583E-3</v>
      </c>
      <c r="G114" s="12">
        <f t="shared" si="10"/>
        <v>-0.73728813559322037</v>
      </c>
      <c r="H114" s="15">
        <f t="shared" si="11"/>
        <v>-1.6234372084344095E-2</v>
      </c>
    </row>
    <row r="115" spans="2:8" ht="15" x14ac:dyDescent="0.2">
      <c r="B115" s="5" t="s">
        <v>29</v>
      </c>
      <c r="C115" s="7">
        <v>27</v>
      </c>
      <c r="D115" s="7">
        <v>4</v>
      </c>
      <c r="E115" s="13">
        <f t="shared" si="8"/>
        <v>5.0382534054860982E-3</v>
      </c>
      <c r="F115" s="13">
        <f t="shared" si="9"/>
        <v>8.4192801515470424E-4</v>
      </c>
      <c r="G115" s="12">
        <f t="shared" si="10"/>
        <v>-0.85185185185185186</v>
      </c>
      <c r="H115" s="15">
        <f t="shared" si="11"/>
        <v>-4.2918454935622317E-3</v>
      </c>
    </row>
    <row r="116" spans="2:8" ht="15" x14ac:dyDescent="0.2">
      <c r="B116" s="5" t="s">
        <v>215</v>
      </c>
      <c r="C116" s="7">
        <v>0</v>
      </c>
      <c r="D116" s="7">
        <v>3</v>
      </c>
      <c r="E116" s="13" t="str">
        <f t="shared" si="8"/>
        <v/>
      </c>
      <c r="F116" s="13">
        <f t="shared" si="9"/>
        <v>6.3144601136602815E-4</v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3</v>
      </c>
      <c r="D117" s="7">
        <v>1</v>
      </c>
      <c r="E117" s="13">
        <f t="shared" si="8"/>
        <v>5.5980593394289982E-4</v>
      </c>
      <c r="F117" s="13">
        <f t="shared" si="9"/>
        <v>2.1048200378867606E-4</v>
      </c>
      <c r="G117" s="12">
        <f t="shared" si="10"/>
        <v>-0.66666666666666663</v>
      </c>
      <c r="H117" s="15">
        <f t="shared" si="11"/>
        <v>-3.7320395596193321E-4</v>
      </c>
    </row>
    <row r="118" spans="2:8" ht="15" x14ac:dyDescent="0.2">
      <c r="B118" s="5" t="s">
        <v>28</v>
      </c>
      <c r="C118" s="7">
        <v>20</v>
      </c>
      <c r="D118" s="7">
        <v>20</v>
      </c>
      <c r="E118" s="13">
        <f t="shared" si="8"/>
        <v>3.7320395596193321E-3</v>
      </c>
      <c r="F118" s="13">
        <f t="shared" si="9"/>
        <v>4.2096400757735217E-3</v>
      </c>
      <c r="G118" s="12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16</v>
      </c>
      <c r="D119" s="7">
        <v>41</v>
      </c>
      <c r="E119" s="13">
        <f t="shared" si="8"/>
        <v>2.9856316476954657E-3</v>
      </c>
      <c r="F119" s="13">
        <f t="shared" si="9"/>
        <v>8.6297621553357191E-3</v>
      </c>
      <c r="G119" s="12">
        <f t="shared" si="10"/>
        <v>1.5625</v>
      </c>
      <c r="H119" s="15">
        <f t="shared" si="11"/>
        <v>4.6650494495241654E-3</v>
      </c>
    </row>
    <row r="120" spans="2:8" ht="15" x14ac:dyDescent="0.2">
      <c r="B120" s="5" t="s">
        <v>216</v>
      </c>
      <c r="C120" s="7">
        <v>39</v>
      </c>
      <c r="D120" s="7">
        <v>15</v>
      </c>
      <c r="E120" s="13">
        <f t="shared" si="8"/>
        <v>7.2774771412576975E-3</v>
      </c>
      <c r="F120" s="13">
        <f t="shared" si="9"/>
        <v>3.1572300568301409E-3</v>
      </c>
      <c r="G120" s="12">
        <f t="shared" si="10"/>
        <v>-0.61538461538461542</v>
      </c>
      <c r="H120" s="15">
        <f t="shared" si="11"/>
        <v>-4.4784474715431986E-3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12</v>
      </c>
      <c r="D122" s="7">
        <v>21</v>
      </c>
      <c r="E122" s="13">
        <f t="shared" si="8"/>
        <v>2.2392237357715993E-3</v>
      </c>
      <c r="F122" s="13">
        <f t="shared" si="9"/>
        <v>4.4201220795621974E-3</v>
      </c>
      <c r="G122" s="12">
        <f t="shared" si="10"/>
        <v>0.75</v>
      </c>
      <c r="H122" s="15">
        <f t="shared" si="11"/>
        <v>1.6794178018286995E-3</v>
      </c>
    </row>
    <row r="123" spans="2:8" ht="15" x14ac:dyDescent="0.2">
      <c r="B123" s="5" t="s">
        <v>217</v>
      </c>
      <c r="C123" s="7">
        <v>30</v>
      </c>
      <c r="D123" s="7">
        <v>35</v>
      </c>
      <c r="E123" s="13">
        <f t="shared" si="8"/>
        <v>5.5980593394289978E-3</v>
      </c>
      <c r="F123" s="13">
        <f t="shared" si="9"/>
        <v>7.3668701326036626E-3</v>
      </c>
      <c r="G123" s="12">
        <f t="shared" si="10"/>
        <v>0.16666666666666666</v>
      </c>
      <c r="H123" s="15">
        <f t="shared" si="11"/>
        <v>9.3300988990483293E-4</v>
      </c>
    </row>
    <row r="124" spans="2:8" ht="15" x14ac:dyDescent="0.2">
      <c r="B124" s="5" t="s">
        <v>477</v>
      </c>
      <c r="C124" s="7">
        <v>2</v>
      </c>
      <c r="D124" s="7">
        <v>0</v>
      </c>
      <c r="E124" s="13">
        <f t="shared" si="8"/>
        <v>3.7320395596193321E-4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3189</v>
      </c>
      <c r="D125" s="7">
        <v>3150</v>
      </c>
      <c r="E125" s="13">
        <f t="shared" si="8"/>
        <v>0.59507370778130253</v>
      </c>
      <c r="F125" s="13">
        <f t="shared" si="9"/>
        <v>0.66301831193432959</v>
      </c>
      <c r="G125" s="12">
        <f t="shared" si="10"/>
        <v>-1.2229539040451553E-2</v>
      </c>
      <c r="H125" s="15">
        <f t="shared" si="11"/>
        <v>-7.2774771412576983E-3</v>
      </c>
    </row>
    <row r="126" spans="2:8" ht="15" x14ac:dyDescent="0.2">
      <c r="B126" s="5" t="s">
        <v>218</v>
      </c>
      <c r="C126" s="7">
        <v>33</v>
      </c>
      <c r="D126" s="7">
        <v>33</v>
      </c>
      <c r="E126" s="13">
        <f t="shared" si="8"/>
        <v>6.1578652733718974E-3</v>
      </c>
      <c r="F126" s="13">
        <f t="shared" si="9"/>
        <v>6.9459061250263104E-3</v>
      </c>
      <c r="G126" s="12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170</v>
      </c>
      <c r="D127" s="7">
        <v>8</v>
      </c>
      <c r="E127" s="13">
        <f t="shared" si="8"/>
        <v>3.1722336256764322E-2</v>
      </c>
      <c r="F127" s="13">
        <f t="shared" si="9"/>
        <v>1.6838560303094085E-3</v>
      </c>
      <c r="G127" s="12">
        <f t="shared" si="10"/>
        <v>-0.95294117647058818</v>
      </c>
      <c r="H127" s="15">
        <f t="shared" si="11"/>
        <v>-3.0229520432916587E-2</v>
      </c>
    </row>
    <row r="128" spans="2:8" ht="15" x14ac:dyDescent="0.2">
      <c r="B128" s="5" t="s">
        <v>33</v>
      </c>
      <c r="C128" s="7">
        <v>60</v>
      </c>
      <c r="D128" s="7">
        <v>13</v>
      </c>
      <c r="E128" s="13">
        <f t="shared" si="8"/>
        <v>1.1196118678857996E-2</v>
      </c>
      <c r="F128" s="13">
        <f t="shared" si="9"/>
        <v>2.7362660492527887E-3</v>
      </c>
      <c r="G128" s="12">
        <f t="shared" si="10"/>
        <v>-0.78333333333333333</v>
      </c>
      <c r="H128" s="15">
        <f t="shared" si="11"/>
        <v>-8.7702929651054303E-3</v>
      </c>
    </row>
    <row r="129" spans="1:8" ht="15" x14ac:dyDescent="0.2">
      <c r="B129" s="5" t="s">
        <v>37</v>
      </c>
      <c r="C129" s="7">
        <v>9</v>
      </c>
      <c r="D129" s="7">
        <v>6</v>
      </c>
      <c r="E129" s="13">
        <f t="shared" si="8"/>
        <v>1.6794178018286995E-3</v>
      </c>
      <c r="F129" s="13">
        <f t="shared" si="9"/>
        <v>1.2628920227320563E-3</v>
      </c>
      <c r="G129" s="12">
        <f t="shared" si="10"/>
        <v>-0.33333333333333331</v>
      </c>
      <c r="H129" s="15">
        <f t="shared" si="11"/>
        <v>-5.5980593394289982E-4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3</v>
      </c>
      <c r="E130" s="70" t="str">
        <f t="shared" ref="E130" si="32">+IF(C130=0,"",C130/C$71)</f>
        <v/>
      </c>
      <c r="F130" s="70">
        <f t="shared" ref="F130" si="33">+IF(D130=0,"",D130/D$71)</f>
        <v>6.3144601136602815E-4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39</v>
      </c>
      <c r="D131" s="7">
        <v>31</v>
      </c>
      <c r="E131" s="13">
        <f t="shared" si="8"/>
        <v>7.2774771412576975E-3</v>
      </c>
      <c r="F131" s="13">
        <f t="shared" si="9"/>
        <v>6.5249421174489583E-3</v>
      </c>
      <c r="G131" s="12">
        <f t="shared" si="10"/>
        <v>-0.20512820512820512</v>
      </c>
      <c r="H131" s="15">
        <f t="shared" si="11"/>
        <v>-1.4928158238477329E-3</v>
      </c>
    </row>
    <row r="132" spans="1:8" ht="15" x14ac:dyDescent="0.2">
      <c r="B132" s="5" t="s">
        <v>34</v>
      </c>
      <c r="C132" s="7">
        <v>1</v>
      </c>
      <c r="D132" s="7">
        <v>0</v>
      </c>
      <c r="E132" s="13">
        <f t="shared" si="8"/>
        <v>1.8660197798096661E-4</v>
      </c>
      <c r="F132" s="13" t="str">
        <f t="shared" si="9"/>
        <v/>
      </c>
      <c r="G132" s="12" t="str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15</v>
      </c>
      <c r="D133" s="7">
        <v>0</v>
      </c>
      <c r="E133" s="13">
        <f t="shared" si="8"/>
        <v>2.7990296697144989E-3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1</v>
      </c>
      <c r="D134" s="7">
        <v>0</v>
      </c>
      <c r="E134" s="13">
        <f t="shared" si="8"/>
        <v>1.8660197798096661E-4</v>
      </c>
      <c r="F134" s="13" t="str">
        <f t="shared" si="9"/>
        <v/>
      </c>
      <c r="G134" s="12" t="str">
        <f t="shared" si="10"/>
        <v>0</v>
      </c>
      <c r="H134" s="15">
        <f t="shared" si="11"/>
        <v>0</v>
      </c>
    </row>
    <row r="135" spans="1:8" ht="15" x14ac:dyDescent="0.2">
      <c r="B135" s="5" t="s">
        <v>222</v>
      </c>
      <c r="C135" s="7">
        <v>4</v>
      </c>
      <c r="D135" s="7">
        <v>1</v>
      </c>
      <c r="E135" s="13">
        <f t="shared" si="8"/>
        <v>7.4640791192386643E-4</v>
      </c>
      <c r="F135" s="13">
        <f t="shared" si="9"/>
        <v>2.1048200378867606E-4</v>
      </c>
      <c r="G135" s="12">
        <f t="shared" si="10"/>
        <v>-0.75</v>
      </c>
      <c r="H135" s="15">
        <f t="shared" si="11"/>
        <v>-5.5980593394289982E-4</v>
      </c>
    </row>
    <row r="136" spans="1:8" ht="15" x14ac:dyDescent="0.2">
      <c r="B136" s="5" t="s">
        <v>223</v>
      </c>
      <c r="C136" s="7">
        <v>28</v>
      </c>
      <c r="D136" s="7">
        <v>10</v>
      </c>
      <c r="E136" s="13">
        <f t="shared" si="8"/>
        <v>5.224855383467065E-3</v>
      </c>
      <c r="F136" s="13">
        <f t="shared" si="9"/>
        <v>2.1048200378867609E-3</v>
      </c>
      <c r="G136" s="12">
        <f t="shared" si="10"/>
        <v>-0.6428571428571429</v>
      </c>
      <c r="H136" s="15">
        <f t="shared" si="11"/>
        <v>-3.3588356036573994E-3</v>
      </c>
    </row>
    <row r="137" spans="1:8" ht="30" x14ac:dyDescent="0.2">
      <c r="B137" s="5" t="s">
        <v>479</v>
      </c>
      <c r="C137" s="7">
        <v>48</v>
      </c>
      <c r="D137" s="7">
        <v>22</v>
      </c>
      <c r="E137" s="13">
        <f t="shared" si="8"/>
        <v>8.9568949430863971E-3</v>
      </c>
      <c r="F137" s="13">
        <f t="shared" si="9"/>
        <v>4.6306040833508739E-3</v>
      </c>
      <c r="G137" s="12">
        <f t="shared" si="10"/>
        <v>-0.54166666666666663</v>
      </c>
      <c r="H137" s="15">
        <f t="shared" si="11"/>
        <v>-4.8516514275051313E-3</v>
      </c>
    </row>
    <row r="138" spans="1:8" ht="30" x14ac:dyDescent="0.2">
      <c r="B138" s="5" t="s">
        <v>224</v>
      </c>
      <c r="C138" s="7">
        <v>2</v>
      </c>
      <c r="D138" s="7">
        <v>0</v>
      </c>
      <c r="E138" s="13">
        <f t="shared" si="8"/>
        <v>3.7320395596193321E-4</v>
      </c>
      <c r="F138" s="13" t="str">
        <f t="shared" si="9"/>
        <v/>
      </c>
      <c r="G138" s="12" t="str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154</v>
      </c>
      <c r="D139" s="7">
        <v>17</v>
      </c>
      <c r="E139" s="13">
        <f t="shared" si="8"/>
        <v>2.8736704609068856E-2</v>
      </c>
      <c r="F139" s="13">
        <f t="shared" si="9"/>
        <v>3.578194064407493E-3</v>
      </c>
      <c r="G139" s="12">
        <f t="shared" si="10"/>
        <v>-0.88961038961038963</v>
      </c>
      <c r="H139" s="15">
        <f t="shared" si="11"/>
        <v>-2.5564470983392425E-2</v>
      </c>
    </row>
    <row r="140" spans="1:8" ht="15" x14ac:dyDescent="0.2">
      <c r="B140" s="5" t="s">
        <v>46</v>
      </c>
      <c r="C140" s="7">
        <v>14</v>
      </c>
      <c r="D140" s="7">
        <v>6</v>
      </c>
      <c r="E140" s="13">
        <f t="shared" si="8"/>
        <v>2.6124276917335325E-3</v>
      </c>
      <c r="F140" s="13">
        <f t="shared" si="9"/>
        <v>1.2628920227320563E-3</v>
      </c>
      <c r="G140" s="12">
        <f t="shared" si="10"/>
        <v>-0.5714285714285714</v>
      </c>
      <c r="H140" s="15">
        <f t="shared" si="11"/>
        <v>-1.4928158238477329E-3</v>
      </c>
    </row>
    <row r="141" spans="1:8" ht="15" x14ac:dyDescent="0.2">
      <c r="B141" s="5" t="s">
        <v>42</v>
      </c>
      <c r="C141" s="7">
        <v>1</v>
      </c>
      <c r="D141" s="7">
        <v>0</v>
      </c>
      <c r="E141" s="13">
        <f t="shared" si="8"/>
        <v>1.8660197798096661E-4</v>
      </c>
      <c r="F141" s="13" t="str">
        <f t="shared" si="9"/>
        <v/>
      </c>
      <c r="G141" s="12" t="str">
        <f t="shared" si="10"/>
        <v>0</v>
      </c>
      <c r="H141" s="15">
        <f t="shared" si="11"/>
        <v>0</v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1</v>
      </c>
      <c r="D143" s="7">
        <v>1</v>
      </c>
      <c r="E143" s="13">
        <f t="shared" ref="E143:E151" si="36">+IF(C143=0,"",C143/C$71)</f>
        <v>1.8660197798096661E-4</v>
      </c>
      <c r="F143" s="13">
        <f t="shared" ref="F143:F151" si="37">+IF(D143=0,"",D143/D$71)</f>
        <v>2.1048200378867606E-4</v>
      </c>
      <c r="G143" s="12">
        <f t="shared" ref="G143:G151" si="38">+IF(OR(AND(D143=0),(C143=0)),"0",((D143-C143)/C143))</f>
        <v>0</v>
      </c>
      <c r="H143" s="15">
        <f t="shared" ref="H143:H151" si="39">+IF(OR(AND(E143=""),(G143="")),"",E143*G143)</f>
        <v>0</v>
      </c>
    </row>
    <row r="144" spans="1:8" ht="15" x14ac:dyDescent="0.2">
      <c r="B144" s="5" t="s">
        <v>39</v>
      </c>
      <c r="C144" s="7">
        <v>5</v>
      </c>
      <c r="D144" s="7">
        <v>5</v>
      </c>
      <c r="E144" s="13">
        <f t="shared" si="36"/>
        <v>9.3300988990483304E-4</v>
      </c>
      <c r="F144" s="13">
        <f t="shared" si="37"/>
        <v>1.0524100189433804E-3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4</v>
      </c>
      <c r="D145" s="7">
        <v>23</v>
      </c>
      <c r="E145" s="13">
        <f t="shared" si="36"/>
        <v>7.4640791192386643E-4</v>
      </c>
      <c r="F145" s="13">
        <f t="shared" si="37"/>
        <v>4.8410860871395496E-3</v>
      </c>
      <c r="G145" s="12">
        <f t="shared" si="38"/>
        <v>4.75</v>
      </c>
      <c r="H145" s="15">
        <f t="shared" si="39"/>
        <v>3.5454375816383653E-3</v>
      </c>
    </row>
    <row r="146" spans="1:8" ht="30" x14ac:dyDescent="0.2">
      <c r="B146" s="5" t="s">
        <v>227</v>
      </c>
      <c r="C146" s="7">
        <v>11</v>
      </c>
      <c r="D146" s="7">
        <v>12</v>
      </c>
      <c r="E146" s="13">
        <f t="shared" si="36"/>
        <v>2.0526217577906325E-3</v>
      </c>
      <c r="F146" s="13">
        <f t="shared" si="37"/>
        <v>2.5257840454641126E-3</v>
      </c>
      <c r="G146" s="12">
        <f t="shared" si="38"/>
        <v>9.0909090909090912E-2</v>
      </c>
      <c r="H146" s="15">
        <f t="shared" si="39"/>
        <v>1.8660197798096658E-4</v>
      </c>
    </row>
    <row r="147" spans="1:8" ht="30" x14ac:dyDescent="0.2">
      <c r="B147" s="5" t="s">
        <v>228</v>
      </c>
      <c r="C147" s="7">
        <v>6</v>
      </c>
      <c r="D147" s="7">
        <v>1</v>
      </c>
      <c r="E147" s="13">
        <f t="shared" si="36"/>
        <v>1.1196118678857996E-3</v>
      </c>
      <c r="F147" s="13">
        <f t="shared" si="37"/>
        <v>2.1048200378867606E-4</v>
      </c>
      <c r="G147" s="12">
        <f t="shared" si="38"/>
        <v>-0.83333333333333337</v>
      </c>
      <c r="H147" s="15">
        <f t="shared" si="39"/>
        <v>-9.3300988990483304E-4</v>
      </c>
    </row>
    <row r="148" spans="1:8" ht="15" x14ac:dyDescent="0.2">
      <c r="B148" s="5" t="s">
        <v>481</v>
      </c>
      <c r="C148" s="7">
        <v>29</v>
      </c>
      <c r="D148" s="7">
        <v>0</v>
      </c>
      <c r="E148" s="13">
        <f t="shared" si="36"/>
        <v>5.411457361448031E-3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6</v>
      </c>
      <c r="D149" s="7">
        <v>4</v>
      </c>
      <c r="E149" s="13">
        <f t="shared" si="36"/>
        <v>1.1196118678857996E-3</v>
      </c>
      <c r="F149" s="13">
        <f t="shared" si="37"/>
        <v>8.4192801515470424E-4</v>
      </c>
      <c r="G149" s="12">
        <f t="shared" si="38"/>
        <v>-0.33333333333333331</v>
      </c>
      <c r="H149" s="15">
        <f t="shared" si="39"/>
        <v>-3.7320395596193321E-4</v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1</v>
      </c>
      <c r="D151" s="7">
        <v>2</v>
      </c>
      <c r="E151" s="13">
        <f t="shared" si="36"/>
        <v>1.8660197798096661E-4</v>
      </c>
      <c r="F151" s="13">
        <f t="shared" si="37"/>
        <v>4.2096400757735212E-4</v>
      </c>
      <c r="G151" s="12">
        <f t="shared" si="38"/>
        <v>1</v>
      </c>
      <c r="H151" s="15">
        <f t="shared" si="39"/>
        <v>1.8660197798096661E-4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92</v>
      </c>
      <c r="E152" s="70" t="str">
        <f t="shared" ref="E152:E155" si="40">+IF(C152=0,"",C152/C$71)</f>
        <v/>
      </c>
      <c r="F152" s="70">
        <f t="shared" ref="F152:F155" si="41">+IF(D152=0,"",D152/D$71)</f>
        <v>1.9364344348558198E-2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1</v>
      </c>
      <c r="E153" s="70" t="str">
        <f t="shared" si="40"/>
        <v/>
      </c>
      <c r="F153" s="70">
        <f t="shared" si="41"/>
        <v>2.1048200378867606E-4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8"/>
      <c r="D156" s="8"/>
    </row>
    <row r="157" spans="1:8" x14ac:dyDescent="0.2">
      <c r="B157" s="30"/>
      <c r="C157" s="8"/>
      <c r="D157" s="8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6189</v>
      </c>
      <c r="D161" s="41">
        <f>SUM(D162:D323)</f>
        <v>4071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-0.34222006786233639</v>
      </c>
      <c r="H161" s="42">
        <f>+IF(OR(AND(E161=""),(G161="")),"",E161*G161)</f>
        <v>-0.34222006786233639</v>
      </c>
    </row>
    <row r="162" spans="1:8" s="69" customFormat="1" ht="15" x14ac:dyDescent="0.2">
      <c r="A162" s="71"/>
      <c r="B162" s="72" t="s">
        <v>482</v>
      </c>
      <c r="C162" s="45">
        <v>113</v>
      </c>
      <c r="D162" s="45">
        <v>7</v>
      </c>
      <c r="E162" s="70">
        <f>+IF(C162=0,"",C162/C$161)</f>
        <v>1.8258200032315399E-2</v>
      </c>
      <c r="F162" s="70">
        <f>+IF(D162=0,"",D162/D$161)</f>
        <v>1.7194792434291329E-3</v>
      </c>
      <c r="G162" s="67">
        <f>+IF(OR(AND(D162=0),(C162=0)),"0",((D162-C162)/C162))</f>
        <v>-0.93805309734513276</v>
      </c>
      <c r="H162" s="68">
        <f>+IF(OR(AND(E162=""),(G162="")),"",E162*G162)</f>
        <v>-1.7127161092260462E-2</v>
      </c>
    </row>
    <row r="163" spans="1:8" s="69" customFormat="1" ht="15" x14ac:dyDescent="0.2">
      <c r="A163" s="71"/>
      <c r="B163" s="72" t="s">
        <v>483</v>
      </c>
      <c r="C163" s="45">
        <v>7</v>
      </c>
      <c r="D163" s="45">
        <v>4</v>
      </c>
      <c r="E163" s="70">
        <f t="shared" ref="E163:E232" si="44">+IF(C163=0,"",C163/C$161)</f>
        <v>1.1310389400549362E-3</v>
      </c>
      <c r="F163" s="70">
        <f t="shared" ref="F163:F232" si="45">+IF(D163=0,"",D163/D$161)</f>
        <v>9.8255956767379017E-4</v>
      </c>
      <c r="G163" s="67">
        <f t="shared" ref="G163:G232" si="46">+IF(OR(AND(D163=0),(C163=0)),"0",((D163-C163)/C163))</f>
        <v>-0.42857142857142855</v>
      </c>
      <c r="H163" s="68">
        <f t="shared" ref="H163:H232" si="47">+IF(OR(AND(E163=""),(G163="")),"",E163*G163)</f>
        <v>-4.8473097430925838E-4</v>
      </c>
    </row>
    <row r="164" spans="1:8" s="69" customFormat="1" ht="30" x14ac:dyDescent="0.2">
      <c r="A164" s="71"/>
      <c r="B164" s="72" t="s">
        <v>484</v>
      </c>
      <c r="C164" s="45">
        <v>15</v>
      </c>
      <c r="D164" s="45">
        <v>30</v>
      </c>
      <c r="E164" s="70">
        <f t="shared" si="44"/>
        <v>2.4236548715462916E-3</v>
      </c>
      <c r="F164" s="70">
        <f t="shared" si="45"/>
        <v>7.3691967575534268E-3</v>
      </c>
      <c r="G164" s="67">
        <f t="shared" si="46"/>
        <v>1</v>
      </c>
      <c r="H164" s="68">
        <f t="shared" si="47"/>
        <v>2.4236548715462916E-3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1</v>
      </c>
      <c r="E165" s="70" t="str">
        <f t="shared" si="44"/>
        <v/>
      </c>
      <c r="F165" s="70">
        <f t="shared" si="45"/>
        <v>2.4563989191844754E-4</v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94</v>
      </c>
      <c r="D166" s="45">
        <v>51</v>
      </c>
      <c r="E166" s="70">
        <f t="shared" si="44"/>
        <v>1.5188237195023428E-2</v>
      </c>
      <c r="F166" s="70">
        <f t="shared" si="45"/>
        <v>1.2527634487840826E-2</v>
      </c>
      <c r="G166" s="67">
        <f t="shared" si="46"/>
        <v>-0.45744680851063829</v>
      </c>
      <c r="H166" s="68">
        <f t="shared" si="47"/>
        <v>-6.9478106317660366E-3</v>
      </c>
    </row>
    <row r="167" spans="1:8" s="69" customFormat="1" ht="15" x14ac:dyDescent="0.2">
      <c r="A167" s="71"/>
      <c r="B167" s="72" t="s">
        <v>49</v>
      </c>
      <c r="C167" s="45">
        <v>571</v>
      </c>
      <c r="D167" s="45">
        <v>566</v>
      </c>
      <c r="E167" s="70">
        <f t="shared" si="44"/>
        <v>9.2260462110195507E-2</v>
      </c>
      <c r="F167" s="70">
        <f t="shared" si="45"/>
        <v>0.13903217882584132</v>
      </c>
      <c r="G167" s="67">
        <f t="shared" si="46"/>
        <v>-8.7565674255691769E-3</v>
      </c>
      <c r="H167" s="68">
        <f t="shared" si="47"/>
        <v>-8.0788495718209729E-4</v>
      </c>
    </row>
    <row r="168" spans="1:8" s="69" customFormat="1" ht="15" x14ac:dyDescent="0.2">
      <c r="A168" s="71"/>
      <c r="B168" s="72" t="s">
        <v>52</v>
      </c>
      <c r="C168" s="45">
        <v>2</v>
      </c>
      <c r="D168" s="45">
        <v>17</v>
      </c>
      <c r="E168" s="70">
        <f t="shared" si="44"/>
        <v>3.231539828728389E-4</v>
      </c>
      <c r="F168" s="70">
        <f t="shared" si="45"/>
        <v>4.1758781626136084E-3</v>
      </c>
      <c r="G168" s="67">
        <f t="shared" si="46"/>
        <v>7.5</v>
      </c>
      <c r="H168" s="68">
        <f t="shared" si="47"/>
        <v>2.4236548715462916E-3</v>
      </c>
    </row>
    <row r="169" spans="1:8" s="69" customFormat="1" ht="15" x14ac:dyDescent="0.2">
      <c r="A169" s="71"/>
      <c r="B169" s="72" t="s">
        <v>229</v>
      </c>
      <c r="C169" s="45">
        <v>128</v>
      </c>
      <c r="D169" s="45">
        <v>59</v>
      </c>
      <c r="E169" s="70">
        <f t="shared" si="44"/>
        <v>2.068185490386169E-2</v>
      </c>
      <c r="F169" s="70">
        <f t="shared" si="45"/>
        <v>1.4492753623188406E-2</v>
      </c>
      <c r="G169" s="67">
        <f t="shared" si="46"/>
        <v>-0.5390625</v>
      </c>
      <c r="H169" s="68">
        <f t="shared" si="47"/>
        <v>-1.1148812409112942E-2</v>
      </c>
    </row>
    <row r="170" spans="1:8" s="69" customFormat="1" ht="15" x14ac:dyDescent="0.2">
      <c r="A170" s="71"/>
      <c r="B170" s="72" t="s">
        <v>50</v>
      </c>
      <c r="C170" s="45">
        <v>14</v>
      </c>
      <c r="D170" s="45">
        <v>12</v>
      </c>
      <c r="E170" s="70">
        <f t="shared" si="44"/>
        <v>2.2620778801098725E-3</v>
      </c>
      <c r="F170" s="70">
        <f t="shared" si="45"/>
        <v>2.9476787030213707E-3</v>
      </c>
      <c r="G170" s="67">
        <f t="shared" si="46"/>
        <v>-0.14285714285714285</v>
      </c>
      <c r="H170" s="68">
        <f t="shared" si="47"/>
        <v>-3.231539828728389E-4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2</v>
      </c>
      <c r="D172" s="45">
        <v>1</v>
      </c>
      <c r="E172" s="70">
        <f t="shared" si="44"/>
        <v>3.231539828728389E-4</v>
      </c>
      <c r="F172" s="70">
        <f t="shared" si="45"/>
        <v>2.4563989191844754E-4</v>
      </c>
      <c r="G172" s="67">
        <f t="shared" si="46"/>
        <v>-0.5</v>
      </c>
      <c r="H172" s="68">
        <f t="shared" si="47"/>
        <v>-1.6157699143641945E-4</v>
      </c>
    </row>
    <row r="173" spans="1:8" s="69" customFormat="1" ht="15" x14ac:dyDescent="0.2">
      <c r="A173" s="71"/>
      <c r="B173" s="72" t="s">
        <v>54</v>
      </c>
      <c r="C173" s="45">
        <v>16</v>
      </c>
      <c r="D173" s="45">
        <v>22</v>
      </c>
      <c r="E173" s="70">
        <f t="shared" si="44"/>
        <v>2.5852318629827112E-3</v>
      </c>
      <c r="F173" s="70">
        <f t="shared" si="45"/>
        <v>5.4040776222058461E-3</v>
      </c>
      <c r="G173" s="67">
        <f t="shared" si="46"/>
        <v>0.375</v>
      </c>
      <c r="H173" s="68">
        <f t="shared" si="47"/>
        <v>9.6946194861851666E-4</v>
      </c>
    </row>
    <row r="174" spans="1:8" s="69" customFormat="1" ht="15" x14ac:dyDescent="0.2">
      <c r="A174" s="71"/>
      <c r="B174" s="72" t="s">
        <v>51</v>
      </c>
      <c r="C174" s="45">
        <v>15</v>
      </c>
      <c r="D174" s="45">
        <v>8</v>
      </c>
      <c r="E174" s="70">
        <f t="shared" si="44"/>
        <v>2.4236548715462916E-3</v>
      </c>
      <c r="F174" s="70">
        <f t="shared" si="45"/>
        <v>1.9651191353475803E-3</v>
      </c>
      <c r="G174" s="67">
        <f t="shared" si="46"/>
        <v>-0.46666666666666667</v>
      </c>
      <c r="H174" s="68">
        <f t="shared" si="47"/>
        <v>-1.131038940054936E-3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24</v>
      </c>
      <c r="E175" s="70" t="str">
        <f t="shared" ref="E175" si="48">+IF(C175=0,"",C175/C$161)</f>
        <v/>
      </c>
      <c r="F175" s="70">
        <f t="shared" ref="F175" si="49">+IF(D175=0,"",D175/D$161)</f>
        <v>5.8953574060427415E-3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76</v>
      </c>
      <c r="D176" s="45">
        <v>54</v>
      </c>
      <c r="E176" s="70">
        <f t="shared" si="44"/>
        <v>1.2279851349167878E-2</v>
      </c>
      <c r="F176" s="70">
        <f t="shared" si="45"/>
        <v>1.3264554163596167E-2</v>
      </c>
      <c r="G176" s="67">
        <f t="shared" si="46"/>
        <v>-0.28947368421052633</v>
      </c>
      <c r="H176" s="68">
        <f t="shared" si="47"/>
        <v>-3.5546938116012279E-3</v>
      </c>
    </row>
    <row r="177" spans="1:8" s="69" customFormat="1" ht="15" x14ac:dyDescent="0.2">
      <c r="A177" s="71"/>
      <c r="B177" s="72" t="s">
        <v>231</v>
      </c>
      <c r="C177" s="45">
        <v>12</v>
      </c>
      <c r="D177" s="45">
        <v>17</v>
      </c>
      <c r="E177" s="70">
        <f t="shared" si="44"/>
        <v>1.9389238972370335E-3</v>
      </c>
      <c r="F177" s="70">
        <f t="shared" si="45"/>
        <v>4.1758781626136084E-3</v>
      </c>
      <c r="G177" s="67">
        <f t="shared" si="46"/>
        <v>0.41666666666666669</v>
      </c>
      <c r="H177" s="68">
        <f t="shared" si="47"/>
        <v>8.0788495718209729E-4</v>
      </c>
    </row>
    <row r="178" spans="1:8" s="69" customFormat="1" ht="15" x14ac:dyDescent="0.2">
      <c r="A178" s="71"/>
      <c r="B178" s="72" t="s">
        <v>48</v>
      </c>
      <c r="C178" s="45">
        <v>13</v>
      </c>
      <c r="D178" s="45">
        <v>8</v>
      </c>
      <c r="E178" s="70">
        <f t="shared" si="44"/>
        <v>2.1005008886734529E-3</v>
      </c>
      <c r="F178" s="70">
        <f t="shared" si="45"/>
        <v>1.9651191353475803E-3</v>
      </c>
      <c r="G178" s="67">
        <f t="shared" si="46"/>
        <v>-0.38461538461538464</v>
      </c>
      <c r="H178" s="68">
        <f t="shared" si="47"/>
        <v>-8.0788495718209729E-4</v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1</v>
      </c>
      <c r="E179" s="70" t="str">
        <f t="shared" si="44"/>
        <v/>
      </c>
      <c r="F179" s="70">
        <f t="shared" si="45"/>
        <v>2.4563989191844754E-4</v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2</v>
      </c>
      <c r="E180" s="70" t="str">
        <f t="shared" ref="E180:E181" si="52">+IF(C180=0,"",C180/C$161)</f>
        <v/>
      </c>
      <c r="F180" s="70">
        <f t="shared" ref="F180:F181" si="53">+IF(D180=0,"",D180/D$161)</f>
        <v>4.9127978383689509E-4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3</v>
      </c>
      <c r="E181" s="70" t="str">
        <f t="shared" si="52"/>
        <v/>
      </c>
      <c r="F181" s="70">
        <f t="shared" si="53"/>
        <v>7.3691967575534268E-4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70</v>
      </c>
      <c r="D182" s="45">
        <v>64</v>
      </c>
      <c r="E182" s="70">
        <f t="shared" si="44"/>
        <v>1.1310389400549362E-2</v>
      </c>
      <c r="F182" s="70">
        <f t="shared" si="45"/>
        <v>1.5720953082780643E-2</v>
      </c>
      <c r="G182" s="67">
        <f t="shared" si="46"/>
        <v>-8.5714285714285715E-2</v>
      </c>
      <c r="H182" s="68">
        <f t="shared" si="47"/>
        <v>-9.6946194861851677E-4</v>
      </c>
    </row>
    <row r="183" spans="1:8" s="69" customFormat="1" ht="15" x14ac:dyDescent="0.2">
      <c r="A183" s="71"/>
      <c r="B183" s="72" t="s">
        <v>233</v>
      </c>
      <c r="C183" s="45">
        <v>6</v>
      </c>
      <c r="D183" s="45">
        <v>16</v>
      </c>
      <c r="E183" s="70">
        <f t="shared" si="44"/>
        <v>9.6946194861851677E-4</v>
      </c>
      <c r="F183" s="70">
        <f t="shared" si="45"/>
        <v>3.9302382706951607E-3</v>
      </c>
      <c r="G183" s="67">
        <f t="shared" si="46"/>
        <v>1.6666666666666667</v>
      </c>
      <c r="H183" s="68">
        <f t="shared" si="47"/>
        <v>1.6157699143641946E-3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6</v>
      </c>
      <c r="D185" s="45">
        <v>6</v>
      </c>
      <c r="E185" s="70">
        <f t="shared" si="44"/>
        <v>9.6946194861851677E-4</v>
      </c>
      <c r="F185" s="70">
        <f t="shared" si="45"/>
        <v>1.4738393515106854E-3</v>
      </c>
      <c r="G185" s="67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150</v>
      </c>
      <c r="D186" s="45">
        <v>43</v>
      </c>
      <c r="E186" s="70">
        <f t="shared" si="44"/>
        <v>2.4236548715462918E-2</v>
      </c>
      <c r="F186" s="70">
        <f t="shared" si="45"/>
        <v>1.0562515352493244E-2</v>
      </c>
      <c r="G186" s="67">
        <f t="shared" si="46"/>
        <v>-0.71333333333333337</v>
      </c>
      <c r="H186" s="68">
        <f t="shared" si="47"/>
        <v>-1.7288738083696884E-2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24</v>
      </c>
      <c r="E187" s="70" t="str">
        <f t="shared" ref="E187" si="56">+IF(C187=0,"",C187/C$161)</f>
        <v/>
      </c>
      <c r="F187" s="70">
        <f t="shared" ref="F187" si="57">+IF(D187=0,"",D187/D$161)</f>
        <v>5.8953574060427415E-3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434</v>
      </c>
      <c r="D188" s="45">
        <v>91</v>
      </c>
      <c r="E188" s="70">
        <f t="shared" si="44"/>
        <v>7.0124414283406045E-2</v>
      </c>
      <c r="F188" s="70">
        <f t="shared" si="45"/>
        <v>2.2353230164578727E-2</v>
      </c>
      <c r="G188" s="67">
        <f t="shared" si="46"/>
        <v>-0.79032258064516125</v>
      </c>
      <c r="H188" s="68">
        <f t="shared" si="47"/>
        <v>-5.542090806269187E-2</v>
      </c>
    </row>
    <row r="189" spans="1:8" s="69" customFormat="1" ht="15" x14ac:dyDescent="0.2">
      <c r="A189" s="71"/>
      <c r="B189" s="72" t="s">
        <v>237</v>
      </c>
      <c r="C189" s="45">
        <v>62</v>
      </c>
      <c r="D189" s="45">
        <v>123</v>
      </c>
      <c r="E189" s="70">
        <f t="shared" si="44"/>
        <v>1.0017773469058007E-2</v>
      </c>
      <c r="F189" s="70">
        <f t="shared" si="45"/>
        <v>3.021370670596905E-2</v>
      </c>
      <c r="G189" s="67">
        <f t="shared" si="46"/>
        <v>0.9838709677419355</v>
      </c>
      <c r="H189" s="68">
        <f t="shared" si="47"/>
        <v>9.8561964776215875E-3</v>
      </c>
    </row>
    <row r="190" spans="1:8" s="69" customFormat="1" ht="15" x14ac:dyDescent="0.2">
      <c r="A190" s="71"/>
      <c r="B190" s="72" t="s">
        <v>238</v>
      </c>
      <c r="C190" s="45">
        <v>534</v>
      </c>
      <c r="D190" s="45">
        <v>150</v>
      </c>
      <c r="E190" s="70">
        <f t="shared" si="44"/>
        <v>8.6282113427047988E-2</v>
      </c>
      <c r="F190" s="70">
        <f t="shared" si="45"/>
        <v>3.6845983787767135E-2</v>
      </c>
      <c r="G190" s="67">
        <f t="shared" si="46"/>
        <v>-0.7191011235955056</v>
      </c>
      <c r="H190" s="68">
        <f t="shared" si="47"/>
        <v>-6.2045564711585066E-2</v>
      </c>
    </row>
    <row r="191" spans="1:8" s="69" customFormat="1" ht="15" x14ac:dyDescent="0.2">
      <c r="A191" s="71"/>
      <c r="B191" s="72" t="s">
        <v>239</v>
      </c>
      <c r="C191" s="45">
        <v>70</v>
      </c>
      <c r="D191" s="45">
        <v>32</v>
      </c>
      <c r="E191" s="70">
        <f t="shared" si="44"/>
        <v>1.1310389400549362E-2</v>
      </c>
      <c r="F191" s="70">
        <f t="shared" si="45"/>
        <v>7.8604765413903214E-3</v>
      </c>
      <c r="G191" s="67">
        <f t="shared" si="46"/>
        <v>-0.54285714285714282</v>
      </c>
      <c r="H191" s="68">
        <f t="shared" si="47"/>
        <v>-6.1399256745839383E-3</v>
      </c>
    </row>
    <row r="192" spans="1:8" s="69" customFormat="1" ht="15" x14ac:dyDescent="0.2">
      <c r="A192" s="71"/>
      <c r="B192" s="72" t="s">
        <v>489</v>
      </c>
      <c r="C192" s="45">
        <v>273</v>
      </c>
      <c r="D192" s="45">
        <v>73</v>
      </c>
      <c r="E192" s="70">
        <f t="shared" si="44"/>
        <v>4.4110518662142509E-2</v>
      </c>
      <c r="F192" s="70">
        <f t="shared" si="45"/>
        <v>1.7931712110046672E-2</v>
      </c>
      <c r="G192" s="67">
        <f t="shared" si="46"/>
        <v>-0.73260073260073255</v>
      </c>
      <c r="H192" s="68">
        <f t="shared" si="47"/>
        <v>-3.2315398287283886E-2</v>
      </c>
    </row>
    <row r="193" spans="1:8" s="69" customFormat="1" ht="15" x14ac:dyDescent="0.2">
      <c r="A193" s="71"/>
      <c r="B193" s="72" t="s">
        <v>490</v>
      </c>
      <c r="C193" s="45">
        <v>40</v>
      </c>
      <c r="D193" s="45">
        <v>8</v>
      </c>
      <c r="E193" s="70">
        <f t="shared" si="44"/>
        <v>6.4630796574567783E-3</v>
      </c>
      <c r="F193" s="70">
        <f t="shared" si="45"/>
        <v>1.9651191353475803E-3</v>
      </c>
      <c r="G193" s="67">
        <f t="shared" si="46"/>
        <v>-0.8</v>
      </c>
      <c r="H193" s="68">
        <f t="shared" si="47"/>
        <v>-5.1704637259654233E-3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15</v>
      </c>
      <c r="E195" s="70" t="str">
        <f t="shared" ref="E195" si="60">+IF(C195=0,"",C195/C$161)</f>
        <v/>
      </c>
      <c r="F195" s="70">
        <f t="shared" ref="F195" si="61">+IF(D195=0,"",D195/D$161)</f>
        <v>3.6845983787767134E-3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67</v>
      </c>
      <c r="D196" s="45"/>
      <c r="E196" s="70">
        <f t="shared" si="44"/>
        <v>1.0825658426240104E-2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89</v>
      </c>
      <c r="D197" s="45">
        <v>43</v>
      </c>
      <c r="E197" s="70">
        <f t="shared" si="44"/>
        <v>1.4380352237841331E-2</v>
      </c>
      <c r="F197" s="70">
        <f t="shared" si="45"/>
        <v>1.0562515352493244E-2</v>
      </c>
      <c r="G197" s="67">
        <f t="shared" si="46"/>
        <v>-0.5168539325842697</v>
      </c>
      <c r="H197" s="68">
        <f t="shared" si="47"/>
        <v>-7.432541606075295E-3</v>
      </c>
    </row>
    <row r="198" spans="1:8" s="69" customFormat="1" ht="15" x14ac:dyDescent="0.2">
      <c r="A198" s="71"/>
      <c r="B198" s="72" t="s">
        <v>243</v>
      </c>
      <c r="C198" s="45">
        <v>45</v>
      </c>
      <c r="D198" s="45">
        <v>49</v>
      </c>
      <c r="E198" s="70">
        <f t="shared" si="44"/>
        <v>7.2709646146388758E-3</v>
      </c>
      <c r="F198" s="70">
        <f t="shared" si="45"/>
        <v>1.2036354704003931E-2</v>
      </c>
      <c r="G198" s="67">
        <f t="shared" si="46"/>
        <v>8.8888888888888892E-2</v>
      </c>
      <c r="H198" s="68">
        <f t="shared" si="47"/>
        <v>6.4630796574567792E-4</v>
      </c>
    </row>
    <row r="199" spans="1:8" s="69" customFormat="1" ht="15" x14ac:dyDescent="0.2">
      <c r="A199" s="71"/>
      <c r="B199" s="72" t="s">
        <v>244</v>
      </c>
      <c r="C199" s="45">
        <v>1</v>
      </c>
      <c r="D199" s="45">
        <v>1</v>
      </c>
      <c r="E199" s="70">
        <f t="shared" si="44"/>
        <v>1.6157699143641945E-4</v>
      </c>
      <c r="F199" s="70">
        <f t="shared" si="45"/>
        <v>2.4563989191844754E-4</v>
      </c>
      <c r="G199" s="67">
        <f t="shared" si="46"/>
        <v>0</v>
      </c>
      <c r="H199" s="68">
        <f t="shared" si="47"/>
        <v>0</v>
      </c>
    </row>
    <row r="200" spans="1:8" s="69" customFormat="1" ht="15" x14ac:dyDescent="0.2">
      <c r="A200" s="71"/>
      <c r="B200" s="72" t="s">
        <v>55</v>
      </c>
      <c r="C200" s="45">
        <v>6</v>
      </c>
      <c r="D200" s="45">
        <v>9</v>
      </c>
      <c r="E200" s="70">
        <f t="shared" si="44"/>
        <v>9.6946194861851677E-4</v>
      </c>
      <c r="F200" s="70">
        <f t="shared" si="45"/>
        <v>2.2107590272660281E-3</v>
      </c>
      <c r="G200" s="67">
        <f t="shared" si="46"/>
        <v>0.5</v>
      </c>
      <c r="H200" s="68">
        <f t="shared" si="47"/>
        <v>4.8473097430925838E-4</v>
      </c>
    </row>
    <row r="201" spans="1:8" s="69" customFormat="1" ht="15" x14ac:dyDescent="0.2">
      <c r="A201" s="71"/>
      <c r="B201" s="72" t="s">
        <v>56</v>
      </c>
      <c r="C201" s="45">
        <v>489</v>
      </c>
      <c r="D201" s="45">
        <v>274</v>
      </c>
      <c r="E201" s="70">
        <f t="shared" si="44"/>
        <v>7.9011148812409115E-2</v>
      </c>
      <c r="F201" s="70">
        <f t="shared" si="45"/>
        <v>6.730533038565463E-2</v>
      </c>
      <c r="G201" s="67">
        <f t="shared" si="46"/>
        <v>-0.43967280163599182</v>
      </c>
      <c r="H201" s="68">
        <f t="shared" si="47"/>
        <v>-3.4739053158830184E-2</v>
      </c>
    </row>
    <row r="202" spans="1:8" s="69" customFormat="1" ht="15" x14ac:dyDescent="0.2">
      <c r="A202" s="71"/>
      <c r="B202" s="72" t="s">
        <v>245</v>
      </c>
      <c r="C202" s="45">
        <v>65</v>
      </c>
      <c r="D202" s="45">
        <v>40</v>
      </c>
      <c r="E202" s="70">
        <f t="shared" si="44"/>
        <v>1.0502504443367264E-2</v>
      </c>
      <c r="F202" s="70">
        <f t="shared" si="45"/>
        <v>9.825595676737903E-3</v>
      </c>
      <c r="G202" s="67">
        <f t="shared" si="46"/>
        <v>-0.38461538461538464</v>
      </c>
      <c r="H202" s="68">
        <f t="shared" si="47"/>
        <v>-4.0394247859104867E-3</v>
      </c>
    </row>
    <row r="203" spans="1:8" s="69" customFormat="1" ht="30" x14ac:dyDescent="0.2">
      <c r="A203" s="71"/>
      <c r="B203" s="72" t="s">
        <v>246</v>
      </c>
      <c r="C203" s="45">
        <v>4</v>
      </c>
      <c r="D203" s="45">
        <v>10</v>
      </c>
      <c r="E203" s="70">
        <f t="shared" si="44"/>
        <v>6.4630796574567781E-4</v>
      </c>
      <c r="F203" s="70">
        <f t="shared" si="45"/>
        <v>2.4563989191844758E-3</v>
      </c>
      <c r="G203" s="67">
        <f t="shared" si="46"/>
        <v>1.5</v>
      </c>
      <c r="H203" s="68">
        <f t="shared" si="47"/>
        <v>9.6946194861851666E-4</v>
      </c>
    </row>
    <row r="204" spans="1:8" s="69" customFormat="1" ht="15" x14ac:dyDescent="0.2">
      <c r="A204" s="71"/>
      <c r="B204" s="72" t="s">
        <v>491</v>
      </c>
      <c r="C204" s="45">
        <v>3</v>
      </c>
      <c r="D204" s="45">
        <v>6</v>
      </c>
      <c r="E204" s="70">
        <f t="shared" si="44"/>
        <v>4.8473097430925838E-4</v>
      </c>
      <c r="F204" s="70">
        <f t="shared" si="45"/>
        <v>1.4738393515106854E-3</v>
      </c>
      <c r="G204" s="67">
        <f t="shared" si="46"/>
        <v>1</v>
      </c>
      <c r="H204" s="68">
        <f t="shared" si="47"/>
        <v>4.8473097430925838E-4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1</v>
      </c>
      <c r="E205" s="70" t="str">
        <f t="shared" ref="E205" si="64">+IF(C205=0,"",C205/C$161)</f>
        <v/>
      </c>
      <c r="F205" s="70">
        <f t="shared" ref="F205" si="65">+IF(D205=0,"",D205/D$161)</f>
        <v>2.4563989191844754E-4</v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3</v>
      </c>
      <c r="D208" s="45">
        <v>0</v>
      </c>
      <c r="E208" s="70">
        <f t="shared" si="44"/>
        <v>4.8473097430925838E-4</v>
      </c>
      <c r="F208" s="70" t="str">
        <f t="shared" si="45"/>
        <v/>
      </c>
      <c r="G208" s="67" t="str">
        <f t="shared" si="46"/>
        <v>0</v>
      </c>
      <c r="H208" s="68">
        <f t="shared" si="47"/>
        <v>0</v>
      </c>
    </row>
    <row r="209" spans="1:8" s="69" customFormat="1" ht="15" x14ac:dyDescent="0.2">
      <c r="A209" s="71"/>
      <c r="B209" s="72" t="s">
        <v>248</v>
      </c>
      <c r="C209" s="45">
        <v>4</v>
      </c>
      <c r="D209" s="45">
        <v>0</v>
      </c>
      <c r="E209" s="70">
        <f t="shared" si="44"/>
        <v>6.4630796574567781E-4</v>
      </c>
      <c r="F209" s="70" t="str">
        <f t="shared" si="45"/>
        <v/>
      </c>
      <c r="G209" s="67" t="str">
        <f t="shared" si="46"/>
        <v>0</v>
      </c>
      <c r="H209" s="68">
        <f t="shared" si="47"/>
        <v>0</v>
      </c>
    </row>
    <row r="210" spans="1:8" s="69" customFormat="1" ht="15" x14ac:dyDescent="0.2">
      <c r="A210" s="71"/>
      <c r="B210" s="72" t="s">
        <v>249</v>
      </c>
      <c r="C210" s="45">
        <v>1</v>
      </c>
      <c r="D210" s="45">
        <v>0</v>
      </c>
      <c r="E210" s="70">
        <f t="shared" si="44"/>
        <v>1.6157699143641945E-4</v>
      </c>
      <c r="F210" s="70" t="str">
        <f t="shared" si="45"/>
        <v/>
      </c>
      <c r="G210" s="67" t="str">
        <f t="shared" si="46"/>
        <v>0</v>
      </c>
      <c r="H210" s="68">
        <f t="shared" si="47"/>
        <v>0</v>
      </c>
    </row>
    <row r="211" spans="1:8" s="69" customFormat="1" ht="15" x14ac:dyDescent="0.2">
      <c r="A211" s="71"/>
      <c r="B211" s="72" t="s">
        <v>492</v>
      </c>
      <c r="C211" s="45">
        <v>7</v>
      </c>
      <c r="D211" s="45">
        <v>4</v>
      </c>
      <c r="E211" s="70">
        <f t="shared" si="44"/>
        <v>1.1310389400549362E-3</v>
      </c>
      <c r="F211" s="70">
        <f t="shared" si="45"/>
        <v>9.8255956767379017E-4</v>
      </c>
      <c r="G211" s="67">
        <f t="shared" si="46"/>
        <v>-0.42857142857142855</v>
      </c>
      <c r="H211" s="68">
        <f t="shared" si="47"/>
        <v>-4.8473097430925838E-4</v>
      </c>
    </row>
    <row r="212" spans="1:8" s="69" customFormat="1" ht="15" x14ac:dyDescent="0.2">
      <c r="A212" s="71"/>
      <c r="B212" s="72" t="s">
        <v>250</v>
      </c>
      <c r="C212" s="45">
        <v>348</v>
      </c>
      <c r="D212" s="45">
        <v>212</v>
      </c>
      <c r="E212" s="70">
        <f t="shared" si="44"/>
        <v>5.622879301987397E-2</v>
      </c>
      <c r="F212" s="70">
        <f t="shared" si="45"/>
        <v>5.2075657086710879E-2</v>
      </c>
      <c r="G212" s="67">
        <f t="shared" si="46"/>
        <v>-0.39080459770114945</v>
      </c>
      <c r="H212" s="68">
        <f t="shared" si="47"/>
        <v>-2.1974470835353047E-2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1</v>
      </c>
      <c r="D214" s="45">
        <v>0</v>
      </c>
      <c r="E214" s="70">
        <f t="shared" si="44"/>
        <v>1.6157699143641945E-4</v>
      </c>
      <c r="F214" s="70" t="str">
        <f t="shared" si="45"/>
        <v/>
      </c>
      <c r="G214" s="67" t="str">
        <f t="shared" si="46"/>
        <v>0</v>
      </c>
      <c r="H214" s="68">
        <f t="shared" si="47"/>
        <v>0</v>
      </c>
    </row>
    <row r="215" spans="1:8" s="69" customFormat="1" ht="15" x14ac:dyDescent="0.2">
      <c r="A215" s="71"/>
      <c r="B215" s="72" t="s">
        <v>253</v>
      </c>
      <c r="C215" s="45">
        <v>20</v>
      </c>
      <c r="D215" s="45">
        <v>23</v>
      </c>
      <c r="E215" s="70">
        <f t="shared" si="44"/>
        <v>3.2315398287283892E-3</v>
      </c>
      <c r="F215" s="70">
        <f t="shared" si="45"/>
        <v>5.6497175141242938E-3</v>
      </c>
      <c r="G215" s="67">
        <f t="shared" si="46"/>
        <v>0.15</v>
      </c>
      <c r="H215" s="68">
        <f t="shared" si="47"/>
        <v>4.8473097430925833E-4</v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1</v>
      </c>
      <c r="E216" s="70" t="str">
        <f t="shared" si="44"/>
        <v/>
      </c>
      <c r="F216" s="70">
        <f t="shared" si="45"/>
        <v>2.4563989191844754E-4</v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0</v>
      </c>
      <c r="E217" s="70">
        <f t="shared" si="44"/>
        <v>1.6157699143641945E-4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69</v>
      </c>
      <c r="D218" s="45">
        <v>84</v>
      </c>
      <c r="E218" s="70">
        <f t="shared" si="44"/>
        <v>1.1148812409112942E-2</v>
      </c>
      <c r="F218" s="70">
        <f t="shared" si="45"/>
        <v>2.0633750921149593E-2</v>
      </c>
      <c r="G218" s="67">
        <f t="shared" si="46"/>
        <v>0.21739130434782608</v>
      </c>
      <c r="H218" s="68">
        <f t="shared" si="47"/>
        <v>2.4236548715462916E-3</v>
      </c>
    </row>
    <row r="219" spans="1:8" s="69" customFormat="1" ht="15" x14ac:dyDescent="0.2">
      <c r="A219" s="71"/>
      <c r="B219" s="72" t="s">
        <v>60</v>
      </c>
      <c r="C219" s="45">
        <v>2</v>
      </c>
      <c r="D219" s="45">
        <v>6</v>
      </c>
      <c r="E219" s="70">
        <f t="shared" si="44"/>
        <v>3.231539828728389E-4</v>
      </c>
      <c r="F219" s="70">
        <f t="shared" si="45"/>
        <v>1.4738393515106854E-3</v>
      </c>
      <c r="G219" s="67">
        <f t="shared" si="46"/>
        <v>2</v>
      </c>
      <c r="H219" s="68">
        <f t="shared" si="47"/>
        <v>6.4630796574567781E-4</v>
      </c>
    </row>
    <row r="220" spans="1:8" s="69" customFormat="1" ht="15" x14ac:dyDescent="0.2">
      <c r="A220" s="71"/>
      <c r="B220" s="72" t="s">
        <v>256</v>
      </c>
      <c r="C220" s="45">
        <v>1</v>
      </c>
      <c r="D220" s="45">
        <v>0</v>
      </c>
      <c r="E220" s="70">
        <f t="shared" si="44"/>
        <v>1.6157699143641945E-4</v>
      </c>
      <c r="F220" s="70" t="str">
        <f t="shared" si="45"/>
        <v/>
      </c>
      <c r="G220" s="67" t="str">
        <f t="shared" si="46"/>
        <v>0</v>
      </c>
      <c r="H220" s="68">
        <f t="shared" si="47"/>
        <v>0</v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15</v>
      </c>
      <c r="D222" s="45">
        <v>9</v>
      </c>
      <c r="E222" s="70">
        <f t="shared" si="44"/>
        <v>2.4236548715462916E-3</v>
      </c>
      <c r="F222" s="70">
        <f t="shared" si="45"/>
        <v>2.2107590272660281E-3</v>
      </c>
      <c r="G222" s="67">
        <f t="shared" si="46"/>
        <v>-0.4</v>
      </c>
      <c r="H222" s="68">
        <f t="shared" si="47"/>
        <v>-9.6946194861851666E-4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260</v>
      </c>
      <c r="D224" s="45">
        <v>35</v>
      </c>
      <c r="E224" s="70">
        <f t="shared" si="44"/>
        <v>4.2010017773469056E-2</v>
      </c>
      <c r="F224" s="70">
        <f t="shared" si="45"/>
        <v>8.5973962171456645E-3</v>
      </c>
      <c r="G224" s="67">
        <f t="shared" si="46"/>
        <v>-0.86538461538461542</v>
      </c>
      <c r="H224" s="68">
        <f t="shared" si="47"/>
        <v>-3.6354823073194376E-2</v>
      </c>
    </row>
    <row r="225" spans="1:8" s="69" customFormat="1" ht="15" x14ac:dyDescent="0.2">
      <c r="A225" s="71"/>
      <c r="B225" s="72" t="s">
        <v>64</v>
      </c>
      <c r="C225" s="45">
        <v>10</v>
      </c>
      <c r="D225" s="45">
        <v>35</v>
      </c>
      <c r="E225" s="70">
        <f t="shared" si="44"/>
        <v>1.6157699143641946E-3</v>
      </c>
      <c r="F225" s="70">
        <f t="shared" si="45"/>
        <v>8.5973962171456645E-3</v>
      </c>
      <c r="G225" s="67">
        <f t="shared" si="46"/>
        <v>2.5</v>
      </c>
      <c r="H225" s="68">
        <f t="shared" si="47"/>
        <v>4.0394247859104867E-3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39</v>
      </c>
      <c r="D227" s="45">
        <v>9</v>
      </c>
      <c r="E227" s="70">
        <f t="shared" si="44"/>
        <v>6.3015026660203583E-3</v>
      </c>
      <c r="F227" s="70">
        <f t="shared" si="45"/>
        <v>2.2107590272660281E-3</v>
      </c>
      <c r="G227" s="67">
        <f t="shared" si="46"/>
        <v>-0.76923076923076927</v>
      </c>
      <c r="H227" s="68">
        <f t="shared" si="47"/>
        <v>-4.8473097430925833E-3</v>
      </c>
    </row>
    <row r="228" spans="1:8" s="69" customFormat="1" ht="15" x14ac:dyDescent="0.2">
      <c r="A228" s="71"/>
      <c r="B228" s="72" t="s">
        <v>61</v>
      </c>
      <c r="C228" s="45">
        <v>1</v>
      </c>
      <c r="D228" s="45">
        <v>0</v>
      </c>
      <c r="E228" s="70">
        <f t="shared" si="44"/>
        <v>1.6157699143641945E-4</v>
      </c>
      <c r="F228" s="70" t="str">
        <f t="shared" si="45"/>
        <v/>
      </c>
      <c r="G228" s="67" t="str">
        <f t="shared" si="46"/>
        <v>0</v>
      </c>
      <c r="H228" s="68">
        <f t="shared" si="47"/>
        <v>0</v>
      </c>
    </row>
    <row r="229" spans="1:8" s="69" customFormat="1" ht="15" x14ac:dyDescent="0.2">
      <c r="A229" s="71"/>
      <c r="B229" s="72" t="s">
        <v>258</v>
      </c>
      <c r="C229" s="45">
        <v>1</v>
      </c>
      <c r="D229" s="45">
        <v>1</v>
      </c>
      <c r="E229" s="70">
        <f t="shared" si="44"/>
        <v>1.6157699143641945E-4</v>
      </c>
      <c r="F229" s="70">
        <f t="shared" si="45"/>
        <v>2.4563989191844754E-4</v>
      </c>
      <c r="G229" s="67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3</v>
      </c>
      <c r="D230" s="45">
        <v>1</v>
      </c>
      <c r="E230" s="70">
        <f t="shared" si="44"/>
        <v>4.8473097430925838E-4</v>
      </c>
      <c r="F230" s="70">
        <f t="shared" si="45"/>
        <v>2.4563989191844754E-4</v>
      </c>
      <c r="G230" s="67">
        <f t="shared" si="46"/>
        <v>-0.66666666666666663</v>
      </c>
      <c r="H230" s="68">
        <f t="shared" si="47"/>
        <v>-3.231539828728389E-4</v>
      </c>
    </row>
    <row r="231" spans="1:8" s="69" customFormat="1" ht="15" x14ac:dyDescent="0.2">
      <c r="A231" s="71"/>
      <c r="B231" s="72" t="s">
        <v>259</v>
      </c>
      <c r="C231" s="45">
        <v>1</v>
      </c>
      <c r="D231" s="45">
        <v>0</v>
      </c>
      <c r="E231" s="70">
        <f t="shared" si="44"/>
        <v>1.6157699143641945E-4</v>
      </c>
      <c r="F231" s="70" t="str">
        <f t="shared" si="45"/>
        <v/>
      </c>
      <c r="G231" s="67" t="str">
        <f t="shared" si="46"/>
        <v>0</v>
      </c>
      <c r="H231" s="68">
        <f t="shared" si="47"/>
        <v>0</v>
      </c>
    </row>
    <row r="232" spans="1:8" s="69" customFormat="1" ht="15" x14ac:dyDescent="0.2">
      <c r="A232" s="71"/>
      <c r="B232" s="72" t="s">
        <v>496</v>
      </c>
      <c r="C232" s="45">
        <v>4</v>
      </c>
      <c r="D232" s="45">
        <v>2</v>
      </c>
      <c r="E232" s="70">
        <f t="shared" si="44"/>
        <v>6.4630796574567781E-4</v>
      </c>
      <c r="F232" s="70">
        <f t="shared" si="45"/>
        <v>4.9127978383689509E-4</v>
      </c>
      <c r="G232" s="67">
        <f t="shared" si="46"/>
        <v>-0.5</v>
      </c>
      <c r="H232" s="68">
        <f t="shared" si="47"/>
        <v>-3.231539828728389E-4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2</v>
      </c>
      <c r="D234" s="45">
        <v>0</v>
      </c>
      <c r="E234" s="70">
        <f t="shared" si="68"/>
        <v>3.231539828728389E-4</v>
      </c>
      <c r="F234" s="70" t="str">
        <f t="shared" si="69"/>
        <v/>
      </c>
      <c r="G234" s="67" t="str">
        <f t="shared" si="70"/>
        <v>0</v>
      </c>
      <c r="H234" s="68">
        <f t="shared" si="71"/>
        <v>0</v>
      </c>
    </row>
    <row r="235" spans="1:8" s="69" customFormat="1" ht="15" x14ac:dyDescent="0.2">
      <c r="A235" s="71"/>
      <c r="B235" s="72" t="s">
        <v>261</v>
      </c>
      <c r="C235" s="45">
        <v>2</v>
      </c>
      <c r="D235" s="45">
        <v>2</v>
      </c>
      <c r="E235" s="70">
        <f t="shared" si="68"/>
        <v>3.231539828728389E-4</v>
      </c>
      <c r="F235" s="70">
        <f t="shared" si="69"/>
        <v>4.9127978383689509E-4</v>
      </c>
      <c r="G235" s="67">
        <f t="shared" si="70"/>
        <v>0</v>
      </c>
      <c r="H235" s="68">
        <f t="shared" si="71"/>
        <v>0</v>
      </c>
    </row>
    <row r="236" spans="1:8" s="69" customFormat="1" ht="15" x14ac:dyDescent="0.2">
      <c r="A236" s="71"/>
      <c r="B236" s="72" t="s">
        <v>497</v>
      </c>
      <c r="C236" s="45">
        <v>1</v>
      </c>
      <c r="D236" s="45">
        <v>1</v>
      </c>
      <c r="E236" s="70">
        <f t="shared" si="68"/>
        <v>1.6157699143641945E-4</v>
      </c>
      <c r="F236" s="70">
        <f t="shared" si="69"/>
        <v>2.4563989191844754E-4</v>
      </c>
      <c r="G236" s="67">
        <f t="shared" si="70"/>
        <v>0</v>
      </c>
      <c r="H236" s="68">
        <f t="shared" si="71"/>
        <v>0</v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1</v>
      </c>
      <c r="D238" s="45">
        <v>6</v>
      </c>
      <c r="E238" s="70">
        <f t="shared" si="68"/>
        <v>1.6157699143641945E-4</v>
      </c>
      <c r="F238" s="70">
        <f t="shared" si="69"/>
        <v>1.4738393515106854E-3</v>
      </c>
      <c r="G238" s="67">
        <f t="shared" si="70"/>
        <v>5</v>
      </c>
      <c r="H238" s="68">
        <f t="shared" si="71"/>
        <v>8.0788495718209729E-4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4</v>
      </c>
      <c r="E240" s="70" t="str">
        <f t="shared" si="68"/>
        <v/>
      </c>
      <c r="F240" s="70">
        <f t="shared" si="69"/>
        <v>9.8255956767379017E-4</v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1</v>
      </c>
      <c r="E241" s="70" t="str">
        <f t="shared" si="68"/>
        <v/>
      </c>
      <c r="F241" s="70">
        <f t="shared" si="69"/>
        <v>2.4563989191844754E-4</v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3</v>
      </c>
      <c r="D242" s="45">
        <v>0</v>
      </c>
      <c r="E242" s="70">
        <f t="shared" si="68"/>
        <v>4.8473097430925838E-4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2</v>
      </c>
      <c r="E244" s="70" t="str">
        <f t="shared" si="68"/>
        <v/>
      </c>
      <c r="F244" s="70">
        <f t="shared" si="69"/>
        <v>4.9127978383689509E-4</v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73</v>
      </c>
      <c r="D245" s="45"/>
      <c r="E245" s="70">
        <f t="shared" si="68"/>
        <v>1.1795120374858621E-2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26</v>
      </c>
      <c r="D246" s="45">
        <v>9</v>
      </c>
      <c r="E246" s="70">
        <f t="shared" si="68"/>
        <v>4.2010017773469058E-3</v>
      </c>
      <c r="F246" s="70">
        <f t="shared" si="69"/>
        <v>2.2107590272660281E-3</v>
      </c>
      <c r="G246" s="67">
        <f t="shared" si="70"/>
        <v>-0.65384615384615385</v>
      </c>
      <c r="H246" s="68">
        <f t="shared" si="71"/>
        <v>-2.7468088544191308E-3</v>
      </c>
    </row>
    <row r="247" spans="1:8" s="69" customFormat="1" ht="30" x14ac:dyDescent="0.2">
      <c r="A247" s="71"/>
      <c r="B247" s="72" t="s">
        <v>505</v>
      </c>
      <c r="C247" s="45">
        <v>83</v>
      </c>
      <c r="D247" s="45">
        <v>68</v>
      </c>
      <c r="E247" s="70">
        <f t="shared" si="68"/>
        <v>1.3410890289222814E-2</v>
      </c>
      <c r="F247" s="70">
        <f t="shared" si="69"/>
        <v>1.6703512650454434E-2</v>
      </c>
      <c r="G247" s="67">
        <f t="shared" si="70"/>
        <v>-0.18072289156626506</v>
      </c>
      <c r="H247" s="68">
        <f t="shared" si="71"/>
        <v>-2.4236548715462916E-3</v>
      </c>
    </row>
    <row r="248" spans="1:8" s="69" customFormat="1" ht="15" x14ac:dyDescent="0.2">
      <c r="A248" s="71"/>
      <c r="B248" s="72" t="s">
        <v>67</v>
      </c>
      <c r="C248" s="45">
        <v>43</v>
      </c>
      <c r="D248" s="45"/>
      <c r="E248" s="70">
        <f t="shared" si="68"/>
        <v>6.9478106317660366E-3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25</v>
      </c>
      <c r="D249" s="45">
        <v>7</v>
      </c>
      <c r="E249" s="70">
        <f t="shared" si="68"/>
        <v>4.0394247859104867E-3</v>
      </c>
      <c r="F249" s="70">
        <f t="shared" si="69"/>
        <v>1.7194792434291329E-3</v>
      </c>
      <c r="G249" s="67">
        <f t="shared" si="70"/>
        <v>-0.72</v>
      </c>
      <c r="H249" s="68">
        <f t="shared" si="71"/>
        <v>-2.9083858458555504E-3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2</v>
      </c>
      <c r="E251" s="70" t="str">
        <f t="shared" si="72"/>
        <v/>
      </c>
      <c r="F251" s="70">
        <f t="shared" si="73"/>
        <v>4.9127978383689509E-4</v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1</v>
      </c>
      <c r="D252" s="45">
        <v>0</v>
      </c>
      <c r="E252" s="70">
        <f t="shared" si="68"/>
        <v>1.6157699143641945E-4</v>
      </c>
      <c r="F252" s="70" t="str">
        <f t="shared" si="69"/>
        <v/>
      </c>
      <c r="G252" s="67" t="str">
        <f t="shared" si="70"/>
        <v>0</v>
      </c>
      <c r="H252" s="68">
        <f t="shared" si="71"/>
        <v>0</v>
      </c>
    </row>
    <row r="253" spans="1:8" s="69" customFormat="1" ht="15" x14ac:dyDescent="0.2">
      <c r="A253" s="71"/>
      <c r="B253" s="72" t="s">
        <v>265</v>
      </c>
      <c r="C253" s="45">
        <v>377</v>
      </c>
      <c r="D253" s="45">
        <v>374</v>
      </c>
      <c r="E253" s="70">
        <f t="shared" si="68"/>
        <v>6.0914525771530136E-2</v>
      </c>
      <c r="F253" s="70">
        <f t="shared" si="69"/>
        <v>9.1869319577499386E-2</v>
      </c>
      <c r="G253" s="67">
        <f t="shared" si="70"/>
        <v>-7.9575596816976128E-3</v>
      </c>
      <c r="H253" s="68">
        <f t="shared" si="71"/>
        <v>-4.8473097430925838E-4</v>
      </c>
    </row>
    <row r="254" spans="1:8" s="69" customFormat="1" ht="15" x14ac:dyDescent="0.2">
      <c r="A254" s="71"/>
      <c r="B254" s="72" t="s">
        <v>266</v>
      </c>
      <c r="C254" s="45">
        <v>1</v>
      </c>
      <c r="D254" s="45">
        <v>1</v>
      </c>
      <c r="E254" s="70">
        <f t="shared" si="68"/>
        <v>1.6157699143641945E-4</v>
      </c>
      <c r="F254" s="70">
        <f t="shared" si="69"/>
        <v>2.4563989191844754E-4</v>
      </c>
      <c r="G254" s="67">
        <f t="shared" si="70"/>
        <v>0</v>
      </c>
      <c r="H254" s="68">
        <f t="shared" si="71"/>
        <v>0</v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3</v>
      </c>
      <c r="E257" s="70" t="str">
        <f t="shared" si="76"/>
        <v/>
      </c>
      <c r="F257" s="70">
        <f t="shared" si="77"/>
        <v>7.3691967575534268E-4</v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2</v>
      </c>
      <c r="E258" s="70" t="str">
        <f t="shared" si="76"/>
        <v/>
      </c>
      <c r="F258" s="70">
        <f t="shared" si="77"/>
        <v>4.9127978383689509E-4</v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11</v>
      </c>
      <c r="E260" s="70" t="str">
        <f t="shared" si="76"/>
        <v/>
      </c>
      <c r="F260" s="70">
        <f t="shared" si="77"/>
        <v>2.702038811102923E-3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36</v>
      </c>
      <c r="D261" s="45">
        <v>14</v>
      </c>
      <c r="E261" s="70">
        <f t="shared" si="68"/>
        <v>5.8167716917111E-3</v>
      </c>
      <c r="F261" s="70">
        <f t="shared" si="69"/>
        <v>3.4389584868582657E-3</v>
      </c>
      <c r="G261" s="67">
        <f t="shared" si="70"/>
        <v>-0.61111111111111116</v>
      </c>
      <c r="H261" s="68">
        <f t="shared" si="71"/>
        <v>-3.5546938116012279E-3</v>
      </c>
    </row>
    <row r="262" spans="1:8" s="69" customFormat="1" ht="15" x14ac:dyDescent="0.2">
      <c r="A262" s="71"/>
      <c r="B262" s="72" t="s">
        <v>75</v>
      </c>
      <c r="C262" s="45">
        <v>61</v>
      </c>
      <c r="D262" s="45">
        <v>213</v>
      </c>
      <c r="E262" s="70">
        <f t="shared" si="68"/>
        <v>9.8561964776215875E-3</v>
      </c>
      <c r="F262" s="70">
        <f t="shared" si="69"/>
        <v>5.2321296978629327E-2</v>
      </c>
      <c r="G262" s="67">
        <f t="shared" si="70"/>
        <v>2.4918032786885247</v>
      </c>
      <c r="H262" s="68">
        <f t="shared" si="71"/>
        <v>2.455970269833576E-2</v>
      </c>
    </row>
    <row r="263" spans="1:8" s="69" customFormat="1" ht="15" x14ac:dyDescent="0.2">
      <c r="A263" s="71"/>
      <c r="B263" s="72" t="s">
        <v>71</v>
      </c>
      <c r="C263" s="45">
        <v>15</v>
      </c>
      <c r="D263" s="45">
        <v>8</v>
      </c>
      <c r="E263" s="70">
        <f t="shared" si="68"/>
        <v>2.4236548715462916E-3</v>
      </c>
      <c r="F263" s="70">
        <f t="shared" si="69"/>
        <v>1.9651191353475803E-3</v>
      </c>
      <c r="G263" s="67">
        <f t="shared" si="70"/>
        <v>-0.46666666666666667</v>
      </c>
      <c r="H263" s="68">
        <f t="shared" si="71"/>
        <v>-1.131038940054936E-3</v>
      </c>
    </row>
    <row r="264" spans="1:8" s="69" customFormat="1" ht="15" x14ac:dyDescent="0.2">
      <c r="A264" s="71"/>
      <c r="B264" s="72" t="s">
        <v>267</v>
      </c>
      <c r="C264" s="45">
        <v>5</v>
      </c>
      <c r="D264" s="45">
        <v>34</v>
      </c>
      <c r="E264" s="70">
        <f t="shared" si="68"/>
        <v>8.0788495718209729E-4</v>
      </c>
      <c r="F264" s="70">
        <f t="shared" si="69"/>
        <v>8.3517563252272168E-3</v>
      </c>
      <c r="G264" s="67">
        <f t="shared" si="70"/>
        <v>5.8</v>
      </c>
      <c r="H264" s="68">
        <f t="shared" si="71"/>
        <v>4.6857327516561641E-3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1</v>
      </c>
      <c r="E266" s="70" t="str">
        <f t="shared" ref="E266" si="80">+IF(C266=0,"",C266/C$161)</f>
        <v/>
      </c>
      <c r="F266" s="70">
        <f t="shared" ref="F266" si="81">+IF(D266=0,"",D266/D$161)</f>
        <v>2.4563989191844754E-4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3</v>
      </c>
      <c r="D267" s="45">
        <v>0</v>
      </c>
      <c r="E267" s="70">
        <f t="shared" si="68"/>
        <v>4.8473097430925838E-4</v>
      </c>
      <c r="F267" s="70" t="str">
        <f t="shared" si="69"/>
        <v/>
      </c>
      <c r="G267" s="67" t="str">
        <f t="shared" si="70"/>
        <v>0</v>
      </c>
      <c r="H267" s="68">
        <f t="shared" si="71"/>
        <v>0</v>
      </c>
    </row>
    <row r="268" spans="1:8" s="69" customFormat="1" ht="15" x14ac:dyDescent="0.2">
      <c r="A268" s="71"/>
      <c r="B268" s="72" t="s">
        <v>507</v>
      </c>
      <c r="C268" s="45">
        <v>1</v>
      </c>
      <c r="D268" s="45">
        <v>18</v>
      </c>
      <c r="E268" s="70">
        <f t="shared" si="68"/>
        <v>1.6157699143641945E-4</v>
      </c>
      <c r="F268" s="70">
        <f t="shared" si="69"/>
        <v>4.4215180545320561E-3</v>
      </c>
      <c r="G268" s="67">
        <f t="shared" si="70"/>
        <v>17</v>
      </c>
      <c r="H268" s="68">
        <f t="shared" si="71"/>
        <v>2.7468088544191308E-3</v>
      </c>
    </row>
    <row r="269" spans="1:8" s="69" customFormat="1" ht="15" x14ac:dyDescent="0.2">
      <c r="A269" s="71"/>
      <c r="B269" s="72" t="s">
        <v>69</v>
      </c>
      <c r="C269" s="45">
        <v>24</v>
      </c>
      <c r="D269" s="45">
        <v>9</v>
      </c>
      <c r="E269" s="70">
        <f t="shared" si="68"/>
        <v>3.8778477944740671E-3</v>
      </c>
      <c r="F269" s="70">
        <f t="shared" si="69"/>
        <v>2.2107590272660281E-3</v>
      </c>
      <c r="G269" s="67">
        <f t="shared" si="70"/>
        <v>-0.625</v>
      </c>
      <c r="H269" s="68">
        <f t="shared" si="71"/>
        <v>-2.4236548715462921E-3</v>
      </c>
    </row>
    <row r="270" spans="1:8" s="69" customFormat="1" ht="15" x14ac:dyDescent="0.2">
      <c r="A270" s="71"/>
      <c r="B270" s="72" t="s">
        <v>74</v>
      </c>
      <c r="C270" s="45">
        <v>3</v>
      </c>
      <c r="D270" s="45">
        <v>1</v>
      </c>
      <c r="E270" s="70">
        <f t="shared" si="68"/>
        <v>4.8473097430925838E-4</v>
      </c>
      <c r="F270" s="70">
        <f t="shared" si="69"/>
        <v>2.4563989191844754E-4</v>
      </c>
      <c r="G270" s="67">
        <f t="shared" si="70"/>
        <v>-0.66666666666666663</v>
      </c>
      <c r="H270" s="68">
        <f t="shared" si="71"/>
        <v>-3.231539828728389E-4</v>
      </c>
    </row>
    <row r="271" spans="1:8" s="69" customFormat="1" ht="15" x14ac:dyDescent="0.2">
      <c r="A271" s="71"/>
      <c r="B271" s="72" t="s">
        <v>268</v>
      </c>
      <c r="C271" s="45">
        <v>4</v>
      </c>
      <c r="D271" s="45">
        <v>4</v>
      </c>
      <c r="E271" s="70">
        <f t="shared" si="68"/>
        <v>6.4630796574567781E-4</v>
      </c>
      <c r="F271" s="70">
        <f t="shared" si="69"/>
        <v>9.8255956767379017E-4</v>
      </c>
      <c r="G271" s="67">
        <f t="shared" si="70"/>
        <v>0</v>
      </c>
      <c r="H271" s="68">
        <f t="shared" si="71"/>
        <v>0</v>
      </c>
    </row>
    <row r="272" spans="1:8" s="69" customFormat="1" ht="15" x14ac:dyDescent="0.2">
      <c r="A272" s="71"/>
      <c r="B272" s="72" t="s">
        <v>508</v>
      </c>
      <c r="C272" s="45">
        <v>70</v>
      </c>
      <c r="D272" s="45">
        <v>235</v>
      </c>
      <c r="E272" s="70">
        <f t="shared" si="68"/>
        <v>1.1310389400549362E-2</v>
      </c>
      <c r="F272" s="70">
        <f t="shared" si="69"/>
        <v>5.7725374600835176E-2</v>
      </c>
      <c r="G272" s="67">
        <f t="shared" si="70"/>
        <v>2.3571428571428572</v>
      </c>
      <c r="H272" s="68">
        <f t="shared" si="71"/>
        <v>2.6660203587009209E-2</v>
      </c>
    </row>
    <row r="273" spans="1:8" s="69" customFormat="1" ht="15" x14ac:dyDescent="0.2">
      <c r="A273" s="71"/>
      <c r="B273" s="72" t="s">
        <v>76</v>
      </c>
      <c r="C273" s="45">
        <v>22</v>
      </c>
      <c r="D273" s="45">
        <v>94</v>
      </c>
      <c r="E273" s="70">
        <f t="shared" si="68"/>
        <v>3.5546938116012279E-3</v>
      </c>
      <c r="F273" s="70">
        <f t="shared" si="69"/>
        <v>2.309014984033407E-2</v>
      </c>
      <c r="G273" s="67">
        <f t="shared" si="70"/>
        <v>3.2727272727272729</v>
      </c>
      <c r="H273" s="68">
        <f t="shared" si="71"/>
        <v>1.1633543383422202E-2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2</v>
      </c>
      <c r="E275" s="70" t="str">
        <f t="shared" si="84"/>
        <v/>
      </c>
      <c r="F275" s="70">
        <f t="shared" si="85"/>
        <v>4.9127978383689509E-4</v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22</v>
      </c>
      <c r="D276" s="45">
        <v>20</v>
      </c>
      <c r="E276" s="70">
        <f t="shared" si="68"/>
        <v>3.5546938116012279E-3</v>
      </c>
      <c r="F276" s="70">
        <f t="shared" si="69"/>
        <v>4.9127978383689515E-3</v>
      </c>
      <c r="G276" s="67">
        <f t="shared" si="70"/>
        <v>-9.0909090909090912E-2</v>
      </c>
      <c r="H276" s="68">
        <f t="shared" si="71"/>
        <v>-3.231539828728389E-4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5</v>
      </c>
      <c r="E278" s="70" t="str">
        <f t="shared" ref="E278:E280" si="88">+IF(C278=0,"",C278/C$161)</f>
        <v/>
      </c>
      <c r="F278" s="70">
        <f t="shared" ref="F278:F280" si="89">+IF(D278=0,"",D278/D$161)</f>
        <v>1.2281994595922379E-3</v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9</v>
      </c>
      <c r="D281" s="45">
        <v>4</v>
      </c>
      <c r="E281" s="70">
        <f t="shared" si="68"/>
        <v>1.454192922927775E-3</v>
      </c>
      <c r="F281" s="70">
        <f t="shared" si="69"/>
        <v>9.8255956767379017E-4</v>
      </c>
      <c r="G281" s="67">
        <f t="shared" si="70"/>
        <v>-0.55555555555555558</v>
      </c>
      <c r="H281" s="68">
        <f t="shared" si="71"/>
        <v>-8.0788495718209729E-4</v>
      </c>
    </row>
    <row r="282" spans="1:8" s="69" customFormat="1" ht="15" x14ac:dyDescent="0.2">
      <c r="A282" s="71"/>
      <c r="B282" s="72" t="s">
        <v>510</v>
      </c>
      <c r="C282" s="45">
        <v>16</v>
      </c>
      <c r="D282" s="45">
        <v>34</v>
      </c>
      <c r="E282" s="70">
        <f t="shared" si="68"/>
        <v>2.5852318629827112E-3</v>
      </c>
      <c r="F282" s="70">
        <f t="shared" si="69"/>
        <v>8.3517563252272168E-3</v>
      </c>
      <c r="G282" s="67">
        <f t="shared" si="70"/>
        <v>1.125</v>
      </c>
      <c r="H282" s="68">
        <f t="shared" si="71"/>
        <v>2.90838584585555E-3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102</v>
      </c>
      <c r="D284" s="45">
        <v>49</v>
      </c>
      <c r="E284" s="70">
        <f t="shared" si="68"/>
        <v>1.6480853126514785E-2</v>
      </c>
      <c r="F284" s="70">
        <f t="shared" si="69"/>
        <v>1.2036354704003931E-2</v>
      </c>
      <c r="G284" s="67">
        <f t="shared" si="70"/>
        <v>-0.51960784313725494</v>
      </c>
      <c r="H284" s="68">
        <f t="shared" si="71"/>
        <v>-8.5635805461302325E-3</v>
      </c>
    </row>
    <row r="285" spans="1:8" s="69" customFormat="1" ht="15" x14ac:dyDescent="0.2">
      <c r="A285" s="71"/>
      <c r="B285" s="72" t="s">
        <v>512</v>
      </c>
      <c r="C285" s="45">
        <v>6</v>
      </c>
      <c r="D285" s="45">
        <v>2</v>
      </c>
      <c r="E285" s="70">
        <f t="shared" si="68"/>
        <v>9.6946194861851677E-4</v>
      </c>
      <c r="F285" s="70">
        <f t="shared" si="69"/>
        <v>4.9127978383689509E-4</v>
      </c>
      <c r="G285" s="67">
        <f t="shared" si="70"/>
        <v>-0.66666666666666663</v>
      </c>
      <c r="H285" s="68">
        <f t="shared" si="71"/>
        <v>-6.4630796574567781E-4</v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1</v>
      </c>
      <c r="E286" s="70" t="str">
        <f t="shared" si="68"/>
        <v/>
      </c>
      <c r="F286" s="70">
        <f t="shared" si="69"/>
        <v>2.4563989191844754E-4</v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601</v>
      </c>
      <c r="D287" s="45">
        <v>37</v>
      </c>
      <c r="E287" s="70">
        <f t="shared" si="68"/>
        <v>9.7107771853288088E-2</v>
      </c>
      <c r="F287" s="70">
        <f t="shared" si="69"/>
        <v>9.0886760009825599E-3</v>
      </c>
      <c r="G287" s="67">
        <f t="shared" si="70"/>
        <v>-0.93843594009983367</v>
      </c>
      <c r="H287" s="68">
        <f t="shared" si="71"/>
        <v>-9.1129423170140569E-2</v>
      </c>
    </row>
    <row r="288" spans="1:8" s="69" customFormat="1" ht="15" x14ac:dyDescent="0.2">
      <c r="A288" s="71"/>
      <c r="B288" s="72" t="s">
        <v>269</v>
      </c>
      <c r="C288" s="45">
        <v>3</v>
      </c>
      <c r="D288" s="45">
        <v>0</v>
      </c>
      <c r="E288" s="70">
        <f t="shared" si="68"/>
        <v>4.8473097430925838E-4</v>
      </c>
      <c r="F288" s="70" t="str">
        <f t="shared" si="69"/>
        <v/>
      </c>
      <c r="G288" s="67" t="str">
        <f t="shared" si="70"/>
        <v>0</v>
      </c>
      <c r="H288" s="68">
        <f t="shared" si="71"/>
        <v>0</v>
      </c>
    </row>
    <row r="289" spans="1:8" s="69" customFormat="1" ht="30" x14ac:dyDescent="0.2">
      <c r="A289" s="71"/>
      <c r="B289" s="72" t="s">
        <v>270</v>
      </c>
      <c r="C289" s="45">
        <v>1</v>
      </c>
      <c r="D289" s="45">
        <v>4</v>
      </c>
      <c r="E289" s="70">
        <f t="shared" si="68"/>
        <v>1.6157699143641945E-4</v>
      </c>
      <c r="F289" s="70">
        <f t="shared" si="69"/>
        <v>9.8255956767379017E-4</v>
      </c>
      <c r="G289" s="67">
        <f t="shared" si="70"/>
        <v>3</v>
      </c>
      <c r="H289" s="68">
        <f t="shared" si="71"/>
        <v>4.8473097430925833E-4</v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2.4563989191844754E-4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13</v>
      </c>
      <c r="D293" s="45">
        <v>6</v>
      </c>
      <c r="E293" s="70">
        <f t="shared" si="68"/>
        <v>2.1005008886734529E-3</v>
      </c>
      <c r="F293" s="70">
        <f t="shared" si="69"/>
        <v>1.4738393515106854E-3</v>
      </c>
      <c r="G293" s="67">
        <f t="shared" si="70"/>
        <v>-0.53846153846153844</v>
      </c>
      <c r="H293" s="68">
        <f t="shared" si="71"/>
        <v>-1.131038940054936E-3</v>
      </c>
    </row>
    <row r="294" spans="1:8" s="69" customFormat="1" ht="15" x14ac:dyDescent="0.2">
      <c r="A294" s="71"/>
      <c r="B294" s="72" t="s">
        <v>516</v>
      </c>
      <c r="C294" s="45">
        <v>1</v>
      </c>
      <c r="D294" s="45">
        <v>0</v>
      </c>
      <c r="E294" s="70">
        <f t="shared" si="68"/>
        <v>1.6157699143641945E-4</v>
      </c>
      <c r="F294" s="70" t="str">
        <f t="shared" si="69"/>
        <v/>
      </c>
      <c r="G294" s="67" t="str">
        <f t="shared" si="70"/>
        <v>0</v>
      </c>
      <c r="H294" s="68">
        <f t="shared" si="71"/>
        <v>0</v>
      </c>
    </row>
    <row r="295" spans="1:8" s="69" customFormat="1" ht="30" x14ac:dyDescent="0.2">
      <c r="A295" s="71"/>
      <c r="B295" s="72" t="s">
        <v>517</v>
      </c>
      <c r="C295" s="45">
        <v>1</v>
      </c>
      <c r="D295" s="45">
        <v>3</v>
      </c>
      <c r="E295" s="70">
        <f t="shared" si="68"/>
        <v>1.6157699143641945E-4</v>
      </c>
      <c r="F295" s="70">
        <f t="shared" si="69"/>
        <v>7.3691967575534268E-4</v>
      </c>
      <c r="G295" s="67">
        <f t="shared" si="70"/>
        <v>2</v>
      </c>
      <c r="H295" s="68">
        <f t="shared" si="71"/>
        <v>3.231539828728389E-4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2</v>
      </c>
      <c r="E296" s="70" t="str">
        <f t="shared" si="68"/>
        <v/>
      </c>
      <c r="F296" s="70">
        <f t="shared" si="69"/>
        <v>4.9127978383689509E-4</v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4</v>
      </c>
      <c r="D297" s="45">
        <v>30</v>
      </c>
      <c r="E297" s="70">
        <f t="shared" si="68"/>
        <v>6.4630796574567781E-4</v>
      </c>
      <c r="F297" s="70">
        <f t="shared" si="69"/>
        <v>7.3691967575534268E-3</v>
      </c>
      <c r="G297" s="67">
        <f t="shared" si="70"/>
        <v>6.5</v>
      </c>
      <c r="H297" s="68">
        <f t="shared" si="71"/>
        <v>4.2010017773469058E-3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134</v>
      </c>
      <c r="D299" s="45">
        <v>49</v>
      </c>
      <c r="E299" s="70">
        <f t="shared" si="68"/>
        <v>2.1651316852480208E-2</v>
      </c>
      <c r="F299" s="70">
        <f t="shared" si="69"/>
        <v>1.2036354704003931E-2</v>
      </c>
      <c r="G299" s="67">
        <f t="shared" si="70"/>
        <v>-0.63432835820895528</v>
      </c>
      <c r="H299" s="68">
        <f t="shared" si="71"/>
        <v>-1.3734044272095656E-2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11</v>
      </c>
      <c r="E300" s="70" t="str">
        <f t="shared" si="68"/>
        <v/>
      </c>
      <c r="F300" s="70">
        <f t="shared" si="69"/>
        <v>2.702038811102923E-3</v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3</v>
      </c>
      <c r="D301" s="45">
        <v>57</v>
      </c>
      <c r="E301" s="70">
        <f t="shared" si="68"/>
        <v>4.8473097430925838E-4</v>
      </c>
      <c r="F301" s="70">
        <f t="shared" si="69"/>
        <v>1.4001473839351511E-2</v>
      </c>
      <c r="G301" s="67">
        <f t="shared" si="70"/>
        <v>18</v>
      </c>
      <c r="H301" s="68">
        <f t="shared" si="71"/>
        <v>8.7251575375666517E-3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3</v>
      </c>
      <c r="D303" s="45">
        <v>13</v>
      </c>
      <c r="E303" s="70">
        <f t="shared" si="68"/>
        <v>4.8473097430925838E-4</v>
      </c>
      <c r="F303" s="70">
        <f t="shared" si="69"/>
        <v>3.1933185949398184E-3</v>
      </c>
      <c r="G303" s="67">
        <f t="shared" si="70"/>
        <v>3.3333333333333335</v>
      </c>
      <c r="H303" s="68">
        <f t="shared" si="71"/>
        <v>1.6157699143641946E-3</v>
      </c>
    </row>
    <row r="304" spans="1:8" s="69" customFormat="1" ht="15" x14ac:dyDescent="0.2">
      <c r="A304" s="71"/>
      <c r="B304" s="72" t="s">
        <v>524</v>
      </c>
      <c r="C304" s="45">
        <v>13</v>
      </c>
      <c r="D304" s="45">
        <v>55</v>
      </c>
      <c r="E304" s="70">
        <f t="shared" si="68"/>
        <v>2.1005008886734529E-3</v>
      </c>
      <c r="F304" s="70">
        <f t="shared" si="69"/>
        <v>1.3510194055514615E-2</v>
      </c>
      <c r="G304" s="67">
        <f t="shared" si="70"/>
        <v>3.2307692307692308</v>
      </c>
      <c r="H304" s="68">
        <f t="shared" si="71"/>
        <v>6.7862336403296175E-3</v>
      </c>
    </row>
    <row r="305" spans="1:8" s="69" customFormat="1" ht="15" x14ac:dyDescent="0.2">
      <c r="A305" s="71"/>
      <c r="B305" s="72" t="s">
        <v>525</v>
      </c>
      <c r="C305" s="45">
        <v>3</v>
      </c>
      <c r="D305" s="45">
        <v>3</v>
      </c>
      <c r="E305" s="70">
        <f t="shared" si="68"/>
        <v>4.8473097430925838E-4</v>
      </c>
      <c r="F305" s="70">
        <f t="shared" si="69"/>
        <v>7.3691967575534268E-4</v>
      </c>
      <c r="G305" s="67">
        <f t="shared" si="70"/>
        <v>0</v>
      </c>
      <c r="H305" s="68">
        <f t="shared" si="71"/>
        <v>0</v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1</v>
      </c>
      <c r="E306" s="70" t="str">
        <f t="shared" si="68"/>
        <v/>
      </c>
      <c r="F306" s="70">
        <f t="shared" si="69"/>
        <v>2.4563989191844754E-4</v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20</v>
      </c>
      <c r="D307" s="45">
        <v>9</v>
      </c>
      <c r="E307" s="70">
        <f t="shared" si="68"/>
        <v>3.2315398287283892E-3</v>
      </c>
      <c r="F307" s="70">
        <f t="shared" si="69"/>
        <v>2.2107590272660281E-3</v>
      </c>
      <c r="G307" s="67">
        <f t="shared" si="70"/>
        <v>-0.55000000000000004</v>
      </c>
      <c r="H307" s="68">
        <f t="shared" si="71"/>
        <v>-1.7773469058006142E-3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34</v>
      </c>
      <c r="E308" s="70" t="str">
        <f t="shared" ref="E308" si="96">+IF(C308=0,"",C308/C$161)</f>
        <v/>
      </c>
      <c r="F308" s="70">
        <f t="shared" ref="F308" si="97">+IF(D308=0,"",D308/D$161)</f>
        <v>8.3517563252272168E-3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2</v>
      </c>
      <c r="E309" s="70" t="str">
        <f t="shared" si="68"/>
        <v/>
      </c>
      <c r="F309" s="70">
        <f t="shared" si="69"/>
        <v>4.9127978383689509E-4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1</v>
      </c>
      <c r="D311" s="45">
        <v>0</v>
      </c>
      <c r="E311" s="70">
        <f t="shared" si="68"/>
        <v>1.6157699143641945E-4</v>
      </c>
      <c r="F311" s="70" t="str">
        <f t="shared" si="69"/>
        <v/>
      </c>
      <c r="G311" s="67" t="str">
        <f t="shared" si="70"/>
        <v>0</v>
      </c>
      <c r="H311" s="68">
        <f t="shared" si="71"/>
        <v>0</v>
      </c>
    </row>
    <row r="312" spans="1:8" s="69" customFormat="1" ht="15" x14ac:dyDescent="0.2">
      <c r="A312" s="71"/>
      <c r="B312" s="72" t="s">
        <v>531</v>
      </c>
      <c r="C312" s="45">
        <v>4</v>
      </c>
      <c r="D312" s="45">
        <v>1</v>
      </c>
      <c r="E312" s="70">
        <f t="shared" si="68"/>
        <v>6.4630796574567781E-4</v>
      </c>
      <c r="F312" s="70">
        <f t="shared" si="69"/>
        <v>2.4563989191844754E-4</v>
      </c>
      <c r="G312" s="67">
        <f t="shared" si="70"/>
        <v>-0.75</v>
      </c>
      <c r="H312" s="68">
        <f t="shared" si="71"/>
        <v>-4.8473097430925833E-4</v>
      </c>
    </row>
    <row r="313" spans="1:8" s="69" customFormat="1" ht="15" x14ac:dyDescent="0.2">
      <c r="A313" s="71"/>
      <c r="B313" s="72" t="s">
        <v>532</v>
      </c>
      <c r="C313" s="45">
        <v>58</v>
      </c>
      <c r="D313" s="45">
        <v>24</v>
      </c>
      <c r="E313" s="70">
        <f t="shared" ref="E313:E320" si="100">+IF(C313=0,"",C313/C$161)</f>
        <v>9.3714655033123283E-3</v>
      </c>
      <c r="F313" s="70">
        <f t="shared" ref="F313:F320" si="101">+IF(D313=0,"",D313/D$161)</f>
        <v>5.8953574060427415E-3</v>
      </c>
      <c r="G313" s="67">
        <f t="shared" ref="G313:G320" si="102">+IF(OR(AND(D313=0),(C313=0)),"0",((D313-C313)/C313))</f>
        <v>-0.58620689655172409</v>
      </c>
      <c r="H313" s="68">
        <f t="shared" ref="H313:H320" si="103">+IF(OR(AND(E313=""),(G313="")),"",E313*G313)</f>
        <v>-5.4936177088382608E-3</v>
      </c>
    </row>
    <row r="314" spans="1:8" s="69" customFormat="1" ht="15" x14ac:dyDescent="0.2">
      <c r="A314" s="71"/>
      <c r="B314" s="72" t="s">
        <v>533</v>
      </c>
      <c r="C314" s="45">
        <v>2</v>
      </c>
      <c r="D314" s="45">
        <v>3</v>
      </c>
      <c r="E314" s="70">
        <f t="shared" si="100"/>
        <v>3.231539828728389E-4</v>
      </c>
      <c r="F314" s="70">
        <f t="shared" si="101"/>
        <v>7.3691967575534268E-4</v>
      </c>
      <c r="G314" s="67">
        <f t="shared" si="102"/>
        <v>0.5</v>
      </c>
      <c r="H314" s="68">
        <f t="shared" si="103"/>
        <v>1.6157699143641945E-4</v>
      </c>
    </row>
    <row r="315" spans="1:8" s="69" customFormat="1" ht="30" x14ac:dyDescent="0.2">
      <c r="A315" s="71"/>
      <c r="B315" s="72" t="s">
        <v>534</v>
      </c>
      <c r="C315" s="45">
        <v>3</v>
      </c>
      <c r="D315" s="45">
        <v>1</v>
      </c>
      <c r="E315" s="70">
        <f t="shared" si="100"/>
        <v>4.8473097430925838E-4</v>
      </c>
      <c r="F315" s="70">
        <f t="shared" si="101"/>
        <v>2.4563989191844754E-4</v>
      </c>
      <c r="G315" s="67">
        <f t="shared" si="102"/>
        <v>-0.66666666666666663</v>
      </c>
      <c r="H315" s="68">
        <f t="shared" si="103"/>
        <v>-3.231539828728389E-4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1</v>
      </c>
      <c r="D318" s="45">
        <v>57</v>
      </c>
      <c r="E318" s="70">
        <f t="shared" si="100"/>
        <v>1.6157699143641945E-4</v>
      </c>
      <c r="F318" s="70">
        <f t="shared" si="101"/>
        <v>1.4001473839351511E-2</v>
      </c>
      <c r="G318" s="67">
        <f t="shared" si="102"/>
        <v>56</v>
      </c>
      <c r="H318" s="68">
        <f t="shared" si="103"/>
        <v>9.04831152043949E-3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38</v>
      </c>
      <c r="E321" s="70" t="str">
        <f t="shared" ref="E321:E323" si="104">+IF(C321=0,"",C321/C$161)</f>
        <v/>
      </c>
      <c r="F321" s="70">
        <f t="shared" ref="F321:F323" si="105">+IF(D321=0,"",D321/D$161)</f>
        <v>9.3343158929010076E-3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1</v>
      </c>
      <c r="E322" s="70" t="str">
        <f t="shared" si="104"/>
        <v/>
      </c>
      <c r="F322" s="70">
        <f t="shared" si="105"/>
        <v>2.4563989191844754E-4</v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1</v>
      </c>
      <c r="E323" s="70" t="str">
        <f t="shared" si="104"/>
        <v/>
      </c>
      <c r="F323" s="70">
        <f t="shared" si="105"/>
        <v>2.4563989191844754E-4</v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3"/>
      <c r="D324" s="9"/>
      <c r="E324" s="24"/>
      <c r="F324" s="24"/>
      <c r="G324" s="21"/>
      <c r="H324" s="22"/>
    </row>
    <row r="325" spans="1:8" ht="20.100000000000001" customHeight="1" x14ac:dyDescent="0.2">
      <c r="B325" s="20"/>
      <c r="C325" s="23"/>
      <c r="D325" s="9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24990</v>
      </c>
      <c r="D329" s="41">
        <f>SUM(D330:D546)</f>
        <v>20813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-0.16714685874349741</v>
      </c>
      <c r="H329" s="42">
        <f>+IF(OR(AND(E329=""),(G329="")),"",E329*G329)</f>
        <v>-0.16714685874349741</v>
      </c>
    </row>
    <row r="330" spans="1:8" s="69" customFormat="1" ht="15" x14ac:dyDescent="0.2">
      <c r="A330" s="71"/>
      <c r="B330" s="66" t="s">
        <v>86</v>
      </c>
      <c r="C330" s="45">
        <v>205</v>
      </c>
      <c r="D330" s="45">
        <v>174</v>
      </c>
      <c r="E330" s="70">
        <f>+IF(C330=0,"",C330/C$329)</f>
        <v>8.2032813125250108E-3</v>
      </c>
      <c r="F330" s="70">
        <f>+IF(D330=0,"",D330/D$329)</f>
        <v>8.3601595156873112E-3</v>
      </c>
      <c r="G330" s="67">
        <f>+IF(OR(AND(D330=0),(C330=0)),"0",((D330-C330)/C330))</f>
        <v>-0.15121951219512195</v>
      </c>
      <c r="H330" s="68">
        <f>+IF(OR(AND(E330=""),(G330="")),"",E330*G330)</f>
        <v>-1.2404961984793918E-3</v>
      </c>
    </row>
    <row r="331" spans="1:8" s="69" customFormat="1" ht="15" x14ac:dyDescent="0.2">
      <c r="A331" s="71"/>
      <c r="B331" s="66" t="s">
        <v>98</v>
      </c>
      <c r="C331" s="45">
        <v>82</v>
      </c>
      <c r="D331" s="45">
        <v>166</v>
      </c>
      <c r="E331" s="70">
        <f t="shared" ref="E331:E395" si="108">+IF(C331=0,"",C331/C$329)</f>
        <v>3.281312525010004E-3</v>
      </c>
      <c r="F331" s="70">
        <f t="shared" ref="F331:F395" si="109">+IF(D331=0,"",D331/D$329)</f>
        <v>7.9757843655407674E-3</v>
      </c>
      <c r="G331" s="67">
        <f t="shared" ref="G331:G395" si="110">+IF(OR(AND(D331=0),(C331=0)),"0",((D331-C331)/C331))</f>
        <v>1.024390243902439</v>
      </c>
      <c r="H331" s="68">
        <f t="shared" ref="H331:H395" si="111">+IF(OR(AND(E331=""),(G331="")),"",E331*G331)</f>
        <v>3.3613445378151263E-3</v>
      </c>
    </row>
    <row r="332" spans="1:8" s="69" customFormat="1" ht="15" x14ac:dyDescent="0.2">
      <c r="A332" s="71"/>
      <c r="B332" s="66" t="s">
        <v>90</v>
      </c>
      <c r="C332" s="45">
        <v>49</v>
      </c>
      <c r="D332" s="45">
        <v>58</v>
      </c>
      <c r="E332" s="70">
        <f t="shared" si="108"/>
        <v>1.9607843137254902E-3</v>
      </c>
      <c r="F332" s="70">
        <f t="shared" si="109"/>
        <v>2.7867198385624369E-3</v>
      </c>
      <c r="G332" s="67">
        <f t="shared" si="110"/>
        <v>0.18367346938775511</v>
      </c>
      <c r="H332" s="68">
        <f t="shared" si="111"/>
        <v>3.6014405762304925E-4</v>
      </c>
    </row>
    <row r="333" spans="1:8" s="69" customFormat="1" ht="15" x14ac:dyDescent="0.2">
      <c r="A333" s="71"/>
      <c r="B333" s="66" t="s">
        <v>81</v>
      </c>
      <c r="C333" s="45">
        <v>21</v>
      </c>
      <c r="D333" s="45">
        <v>62</v>
      </c>
      <c r="E333" s="70">
        <f t="shared" si="108"/>
        <v>8.4033613445378156E-4</v>
      </c>
      <c r="F333" s="70">
        <f t="shared" si="109"/>
        <v>2.9789074136357084E-3</v>
      </c>
      <c r="G333" s="67">
        <f t="shared" si="110"/>
        <v>1.9523809523809523</v>
      </c>
      <c r="H333" s="68">
        <f t="shared" si="111"/>
        <v>1.640656262505002E-3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1</v>
      </c>
      <c r="D335" s="45">
        <v>2</v>
      </c>
      <c r="E335" s="70">
        <f t="shared" si="108"/>
        <v>4.0016006402561022E-5</v>
      </c>
      <c r="F335" s="70">
        <f t="shared" si="109"/>
        <v>9.6093787536635761E-5</v>
      </c>
      <c r="G335" s="67">
        <f t="shared" si="110"/>
        <v>1</v>
      </c>
      <c r="H335" s="68">
        <f t="shared" si="111"/>
        <v>4.0016006402561022E-5</v>
      </c>
    </row>
    <row r="336" spans="1:8" s="69" customFormat="1" ht="15" x14ac:dyDescent="0.2">
      <c r="A336" s="71"/>
      <c r="B336" s="66" t="s">
        <v>536</v>
      </c>
      <c r="C336" s="45">
        <v>524</v>
      </c>
      <c r="D336" s="45">
        <v>329</v>
      </c>
      <c r="E336" s="70">
        <f t="shared" si="108"/>
        <v>2.0968387354941977E-2</v>
      </c>
      <c r="F336" s="70">
        <f t="shared" si="109"/>
        <v>1.5807428049776581E-2</v>
      </c>
      <c r="G336" s="67">
        <f t="shared" si="110"/>
        <v>-0.37213740458015265</v>
      </c>
      <c r="H336" s="68">
        <f t="shared" si="111"/>
        <v>-7.8031212484993995E-3</v>
      </c>
    </row>
    <row r="337" spans="1:8" s="69" customFormat="1" ht="15" x14ac:dyDescent="0.2">
      <c r="A337" s="71"/>
      <c r="B337" s="66" t="s">
        <v>94</v>
      </c>
      <c r="C337" s="45">
        <v>57</v>
      </c>
      <c r="D337" s="45">
        <v>244</v>
      </c>
      <c r="E337" s="70">
        <f t="shared" si="108"/>
        <v>2.2809123649459783E-3</v>
      </c>
      <c r="F337" s="70">
        <f t="shared" si="109"/>
        <v>1.1723442079469562E-2</v>
      </c>
      <c r="G337" s="67">
        <f t="shared" si="110"/>
        <v>3.2807017543859649</v>
      </c>
      <c r="H337" s="68">
        <f t="shared" si="111"/>
        <v>7.4829931972789114E-3</v>
      </c>
    </row>
    <row r="338" spans="1:8" s="69" customFormat="1" ht="15" x14ac:dyDescent="0.2">
      <c r="A338" s="71"/>
      <c r="B338" s="66" t="s">
        <v>93</v>
      </c>
      <c r="C338" s="45">
        <v>87</v>
      </c>
      <c r="D338" s="45">
        <v>250</v>
      </c>
      <c r="E338" s="70">
        <f t="shared" si="108"/>
        <v>3.4813925570228092E-3</v>
      </c>
      <c r="F338" s="70">
        <f t="shared" si="109"/>
        <v>1.2011723442079469E-2</v>
      </c>
      <c r="G338" s="67">
        <f t="shared" si="110"/>
        <v>1.8735632183908046</v>
      </c>
      <c r="H338" s="68">
        <f t="shared" si="111"/>
        <v>6.5226090436174477E-3</v>
      </c>
    </row>
    <row r="339" spans="1:8" s="69" customFormat="1" ht="15" x14ac:dyDescent="0.2">
      <c r="A339" s="71"/>
      <c r="B339" s="66" t="s">
        <v>92</v>
      </c>
      <c r="C339" s="45">
        <v>249</v>
      </c>
      <c r="D339" s="45">
        <v>105</v>
      </c>
      <c r="E339" s="70">
        <f t="shared" si="108"/>
        <v>9.9639855942376954E-3</v>
      </c>
      <c r="F339" s="70">
        <f t="shared" si="109"/>
        <v>5.0449238456733774E-3</v>
      </c>
      <c r="G339" s="67">
        <f t="shared" si="110"/>
        <v>-0.57831325301204817</v>
      </c>
      <c r="H339" s="68">
        <f t="shared" si="111"/>
        <v>-5.7623049219687871E-3</v>
      </c>
    </row>
    <row r="340" spans="1:8" s="69" customFormat="1" ht="15" x14ac:dyDescent="0.2">
      <c r="A340" s="71"/>
      <c r="B340" s="66" t="s">
        <v>277</v>
      </c>
      <c r="C340" s="45">
        <v>58</v>
      </c>
      <c r="D340" s="45">
        <v>38</v>
      </c>
      <c r="E340" s="70">
        <f t="shared" si="108"/>
        <v>2.3209283713485395E-3</v>
      </c>
      <c r="F340" s="70">
        <f t="shared" si="109"/>
        <v>1.8257819631960794E-3</v>
      </c>
      <c r="G340" s="67">
        <f t="shared" si="110"/>
        <v>-0.34482758620689657</v>
      </c>
      <c r="H340" s="68">
        <f t="shared" si="111"/>
        <v>-8.0032012805122054E-4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1</v>
      </c>
      <c r="E341" s="70" t="str">
        <f t="shared" si="108"/>
        <v/>
      </c>
      <c r="F341" s="70">
        <f t="shared" si="109"/>
        <v>4.8046893768317881E-5</v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1466</v>
      </c>
      <c r="D342" s="45">
        <v>866</v>
      </c>
      <c r="E342" s="70">
        <f t="shared" si="108"/>
        <v>5.8663465386154461E-2</v>
      </c>
      <c r="F342" s="70">
        <f t="shared" si="109"/>
        <v>4.1608610003363279E-2</v>
      </c>
      <c r="G342" s="67">
        <f t="shared" si="110"/>
        <v>-0.40927694406548432</v>
      </c>
      <c r="H342" s="68">
        <f t="shared" si="111"/>
        <v>-2.4009603841536616E-2</v>
      </c>
    </row>
    <row r="343" spans="1:8" s="69" customFormat="1" ht="15" x14ac:dyDescent="0.2">
      <c r="A343" s="71"/>
      <c r="B343" s="66" t="s">
        <v>85</v>
      </c>
      <c r="C343" s="45">
        <v>339</v>
      </c>
      <c r="D343" s="45">
        <v>310</v>
      </c>
      <c r="E343" s="70">
        <f t="shared" si="108"/>
        <v>1.3565426170468187E-2</v>
      </c>
      <c r="F343" s="70">
        <f t="shared" si="109"/>
        <v>1.4894537068178542E-2</v>
      </c>
      <c r="G343" s="67">
        <f t="shared" si="110"/>
        <v>-8.5545722713864306E-2</v>
      </c>
      <c r="H343" s="68">
        <f t="shared" si="111"/>
        <v>-1.1604641856742697E-3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180</v>
      </c>
      <c r="D345" s="45">
        <v>272</v>
      </c>
      <c r="E345" s="70">
        <f t="shared" si="108"/>
        <v>7.2028811524609843E-3</v>
      </c>
      <c r="F345" s="70">
        <f t="shared" si="109"/>
        <v>1.3068755104982463E-2</v>
      </c>
      <c r="G345" s="67">
        <f t="shared" si="110"/>
        <v>0.51111111111111107</v>
      </c>
      <c r="H345" s="68">
        <f t="shared" si="111"/>
        <v>3.681472589035614E-3</v>
      </c>
    </row>
    <row r="346" spans="1:8" s="69" customFormat="1" ht="15" x14ac:dyDescent="0.2">
      <c r="A346" s="71"/>
      <c r="B346" s="66" t="s">
        <v>88</v>
      </c>
      <c r="C346" s="45">
        <v>335</v>
      </c>
      <c r="D346" s="45">
        <v>418</v>
      </c>
      <c r="E346" s="70">
        <f t="shared" si="108"/>
        <v>1.3405362144857944E-2</v>
      </c>
      <c r="F346" s="70">
        <f t="shared" si="109"/>
        <v>2.0083601595156875E-2</v>
      </c>
      <c r="G346" s="67">
        <f t="shared" si="110"/>
        <v>0.24776119402985075</v>
      </c>
      <c r="H346" s="68">
        <f t="shared" si="111"/>
        <v>3.3213285314125651E-3</v>
      </c>
    </row>
    <row r="347" spans="1:8" s="69" customFormat="1" ht="15" x14ac:dyDescent="0.2">
      <c r="A347" s="71"/>
      <c r="B347" s="66" t="s">
        <v>83</v>
      </c>
      <c r="C347" s="45">
        <v>1</v>
      </c>
      <c r="D347" s="45">
        <v>7</v>
      </c>
      <c r="E347" s="70">
        <f t="shared" si="108"/>
        <v>4.0016006402561022E-5</v>
      </c>
      <c r="F347" s="70">
        <f t="shared" si="109"/>
        <v>3.3632825637822512E-4</v>
      </c>
      <c r="G347" s="67">
        <f t="shared" si="110"/>
        <v>6</v>
      </c>
      <c r="H347" s="68">
        <f t="shared" si="111"/>
        <v>2.4009603841536613E-4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1716</v>
      </c>
      <c r="D349" s="45">
        <v>2043</v>
      </c>
      <c r="E349" s="70">
        <f t="shared" si="108"/>
        <v>6.8667466986794712E-2</v>
      </c>
      <c r="F349" s="70">
        <f t="shared" si="109"/>
        <v>9.8159803968673423E-2</v>
      </c>
      <c r="G349" s="67">
        <f t="shared" si="110"/>
        <v>0.19055944055944055</v>
      </c>
      <c r="H349" s="68">
        <f t="shared" si="111"/>
        <v>1.3085234093637453E-2</v>
      </c>
    </row>
    <row r="350" spans="1:8" s="69" customFormat="1" ht="15" x14ac:dyDescent="0.2">
      <c r="A350" s="71"/>
      <c r="B350" s="66" t="s">
        <v>280</v>
      </c>
      <c r="C350" s="45">
        <v>22</v>
      </c>
      <c r="D350" s="45">
        <v>19</v>
      </c>
      <c r="E350" s="70">
        <f t="shared" si="108"/>
        <v>8.8035214085634258E-4</v>
      </c>
      <c r="F350" s="70">
        <f t="shared" si="109"/>
        <v>9.1289098159803969E-4</v>
      </c>
      <c r="G350" s="67">
        <f t="shared" si="110"/>
        <v>-0.13636363636363635</v>
      </c>
      <c r="H350" s="68">
        <f t="shared" si="111"/>
        <v>-1.2004801920768306E-4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150</v>
      </c>
      <c r="D352" s="45">
        <v>208</v>
      </c>
      <c r="E352" s="70">
        <f t="shared" si="108"/>
        <v>6.0024009603841539E-3</v>
      </c>
      <c r="F352" s="70">
        <f t="shared" si="109"/>
        <v>9.9937539038101181E-3</v>
      </c>
      <c r="G352" s="67">
        <f t="shared" si="110"/>
        <v>0.38666666666666666</v>
      </c>
      <c r="H352" s="68">
        <f t="shared" si="111"/>
        <v>2.3209283713485395E-3</v>
      </c>
    </row>
    <row r="353" spans="1:8" s="69" customFormat="1" ht="15" x14ac:dyDescent="0.2">
      <c r="A353" s="71"/>
      <c r="B353" s="66" t="s">
        <v>281</v>
      </c>
      <c r="C353" s="45">
        <v>1526</v>
      </c>
      <c r="D353" s="45">
        <v>1148</v>
      </c>
      <c r="E353" s="70">
        <f t="shared" si="108"/>
        <v>6.1064425770308121E-2</v>
      </c>
      <c r="F353" s="70">
        <f t="shared" si="109"/>
        <v>5.5157834046028927E-2</v>
      </c>
      <c r="G353" s="67">
        <f t="shared" si="110"/>
        <v>-0.24770642201834864</v>
      </c>
      <c r="H353" s="68">
        <f t="shared" si="111"/>
        <v>-1.5126050420168067E-2</v>
      </c>
    </row>
    <row r="354" spans="1:8" s="69" customFormat="1" ht="15" x14ac:dyDescent="0.2">
      <c r="A354" s="71"/>
      <c r="B354" s="66" t="s">
        <v>100</v>
      </c>
      <c r="C354" s="45">
        <v>42</v>
      </c>
      <c r="D354" s="45">
        <v>72</v>
      </c>
      <c r="E354" s="70">
        <f t="shared" si="108"/>
        <v>1.6806722689075631E-3</v>
      </c>
      <c r="F354" s="70">
        <f t="shared" si="109"/>
        <v>3.4593763513188873E-3</v>
      </c>
      <c r="G354" s="67">
        <f t="shared" si="110"/>
        <v>0.7142857142857143</v>
      </c>
      <c r="H354" s="68">
        <f t="shared" si="111"/>
        <v>1.2004801920768309E-3</v>
      </c>
    </row>
    <row r="355" spans="1:8" s="69" customFormat="1" ht="15" x14ac:dyDescent="0.2">
      <c r="A355" s="71"/>
      <c r="B355" s="66" t="s">
        <v>99</v>
      </c>
      <c r="C355" s="45">
        <v>2</v>
      </c>
      <c r="D355" s="45">
        <v>1</v>
      </c>
      <c r="E355" s="70">
        <f t="shared" si="108"/>
        <v>8.0032012805122043E-5</v>
      </c>
      <c r="F355" s="70">
        <f t="shared" si="109"/>
        <v>4.8046893768317881E-5</v>
      </c>
      <c r="G355" s="67">
        <f t="shared" si="110"/>
        <v>-0.5</v>
      </c>
      <c r="H355" s="68">
        <f t="shared" si="111"/>
        <v>-4.0016006402561022E-5</v>
      </c>
    </row>
    <row r="356" spans="1:8" s="69" customFormat="1" ht="15" x14ac:dyDescent="0.2">
      <c r="A356" s="71"/>
      <c r="B356" s="66" t="s">
        <v>84</v>
      </c>
      <c r="C356" s="45">
        <v>27</v>
      </c>
      <c r="D356" s="45">
        <v>42</v>
      </c>
      <c r="E356" s="70">
        <f t="shared" si="108"/>
        <v>1.0804321728691477E-3</v>
      </c>
      <c r="F356" s="70">
        <f t="shared" si="109"/>
        <v>2.0179695382693511E-3</v>
      </c>
      <c r="G356" s="67">
        <f t="shared" si="110"/>
        <v>0.55555555555555558</v>
      </c>
      <c r="H356" s="68">
        <f t="shared" si="111"/>
        <v>6.0024009603841543E-4</v>
      </c>
    </row>
    <row r="357" spans="1:8" s="69" customFormat="1" ht="15" x14ac:dyDescent="0.2">
      <c r="A357" s="71"/>
      <c r="B357" s="66" t="s">
        <v>282</v>
      </c>
      <c r="C357" s="45">
        <v>1</v>
      </c>
      <c r="D357" s="45">
        <v>0</v>
      </c>
      <c r="E357" s="70">
        <f t="shared" si="108"/>
        <v>4.0016006402561022E-5</v>
      </c>
      <c r="F357" s="70" t="str">
        <f t="shared" si="109"/>
        <v/>
      </c>
      <c r="G357" s="67" t="str">
        <f t="shared" si="110"/>
        <v>0</v>
      </c>
      <c r="H357" s="68">
        <f t="shared" si="111"/>
        <v>0</v>
      </c>
    </row>
    <row r="358" spans="1:8" s="69" customFormat="1" ht="15" x14ac:dyDescent="0.2">
      <c r="A358" s="71"/>
      <c r="B358" s="66" t="s">
        <v>372</v>
      </c>
      <c r="C358" s="45">
        <v>16</v>
      </c>
      <c r="D358" s="45">
        <v>6</v>
      </c>
      <c r="E358" s="70">
        <f t="shared" si="108"/>
        <v>6.4025610244097635E-4</v>
      </c>
      <c r="F358" s="70">
        <f t="shared" si="109"/>
        <v>2.8828136260990726E-4</v>
      </c>
      <c r="G358" s="67">
        <f t="shared" si="110"/>
        <v>-0.625</v>
      </c>
      <c r="H358" s="68">
        <f t="shared" si="111"/>
        <v>-4.0016006402561022E-4</v>
      </c>
    </row>
    <row r="359" spans="1:8" s="69" customFormat="1" ht="15" x14ac:dyDescent="0.2">
      <c r="A359" s="71"/>
      <c r="B359" s="66" t="s">
        <v>373</v>
      </c>
      <c r="C359" s="45">
        <v>26</v>
      </c>
      <c r="D359" s="45">
        <v>16</v>
      </c>
      <c r="E359" s="70">
        <f t="shared" si="108"/>
        <v>1.0404161664665866E-3</v>
      </c>
      <c r="F359" s="70">
        <f t="shared" si="109"/>
        <v>7.6875030029308609E-4</v>
      </c>
      <c r="G359" s="67">
        <f t="shared" si="110"/>
        <v>-0.38461538461538464</v>
      </c>
      <c r="H359" s="68">
        <f t="shared" si="111"/>
        <v>-4.0016006402561022E-4</v>
      </c>
    </row>
    <row r="360" spans="1:8" s="69" customFormat="1" ht="15" x14ac:dyDescent="0.2">
      <c r="A360" s="71"/>
      <c r="B360" s="66" t="s">
        <v>538</v>
      </c>
      <c r="C360" s="45">
        <v>6</v>
      </c>
      <c r="D360" s="45">
        <v>6</v>
      </c>
      <c r="E360" s="70">
        <f t="shared" si="108"/>
        <v>2.4009603841536616E-4</v>
      </c>
      <c r="F360" s="70">
        <f t="shared" si="109"/>
        <v>2.8828136260990726E-4</v>
      </c>
      <c r="G360" s="67">
        <f t="shared" si="110"/>
        <v>0</v>
      </c>
      <c r="H360" s="68">
        <f t="shared" si="111"/>
        <v>0</v>
      </c>
    </row>
    <row r="361" spans="1:8" s="69" customFormat="1" ht="15" x14ac:dyDescent="0.2">
      <c r="A361" s="71"/>
      <c r="B361" s="66" t="s">
        <v>539</v>
      </c>
      <c r="C361" s="45">
        <v>727</v>
      </c>
      <c r="D361" s="45">
        <v>761</v>
      </c>
      <c r="E361" s="70">
        <f t="shared" si="108"/>
        <v>2.9091636654661863E-2</v>
      </c>
      <c r="F361" s="70">
        <f t="shared" si="109"/>
        <v>3.6563686157689908E-2</v>
      </c>
      <c r="G361" s="67">
        <f t="shared" si="110"/>
        <v>4.676753782668501E-2</v>
      </c>
      <c r="H361" s="68">
        <f t="shared" si="111"/>
        <v>1.360544217687075E-3</v>
      </c>
    </row>
    <row r="362" spans="1:8" s="69" customFormat="1" ht="15" x14ac:dyDescent="0.2">
      <c r="A362" s="71"/>
      <c r="B362" s="66" t="s">
        <v>540</v>
      </c>
      <c r="C362" s="45">
        <v>99</v>
      </c>
      <c r="D362" s="45">
        <v>61</v>
      </c>
      <c r="E362" s="70">
        <f t="shared" si="108"/>
        <v>3.9615846338535415E-3</v>
      </c>
      <c r="F362" s="70">
        <f t="shared" si="109"/>
        <v>2.9308605198673904E-3</v>
      </c>
      <c r="G362" s="67">
        <f t="shared" si="110"/>
        <v>-0.38383838383838381</v>
      </c>
      <c r="H362" s="68">
        <f t="shared" si="111"/>
        <v>-1.5206082432973188E-3</v>
      </c>
    </row>
    <row r="363" spans="1:8" s="69" customFormat="1" ht="15" x14ac:dyDescent="0.2">
      <c r="A363" s="71"/>
      <c r="B363" s="66" t="s">
        <v>541</v>
      </c>
      <c r="C363" s="45">
        <v>53</v>
      </c>
      <c r="D363" s="45">
        <v>28</v>
      </c>
      <c r="E363" s="70">
        <f t="shared" si="108"/>
        <v>2.1208483393357343E-3</v>
      </c>
      <c r="F363" s="70">
        <f t="shared" si="109"/>
        <v>1.3453130255129005E-3</v>
      </c>
      <c r="G363" s="67">
        <f t="shared" si="110"/>
        <v>-0.47169811320754718</v>
      </c>
      <c r="H363" s="68">
        <f t="shared" si="111"/>
        <v>-1.0004001600640256E-3</v>
      </c>
    </row>
    <row r="364" spans="1:8" s="69" customFormat="1" ht="15" x14ac:dyDescent="0.2">
      <c r="A364" s="71"/>
      <c r="B364" s="66" t="s">
        <v>283</v>
      </c>
      <c r="C364" s="45">
        <v>19</v>
      </c>
      <c r="D364" s="45">
        <v>5</v>
      </c>
      <c r="E364" s="70">
        <f t="shared" si="108"/>
        <v>7.6030412164865941E-4</v>
      </c>
      <c r="F364" s="70">
        <f t="shared" si="109"/>
        <v>2.4023446884158939E-4</v>
      </c>
      <c r="G364" s="67">
        <f t="shared" si="110"/>
        <v>-0.73684210526315785</v>
      </c>
      <c r="H364" s="68">
        <f t="shared" si="111"/>
        <v>-5.602240896358543E-4</v>
      </c>
    </row>
    <row r="365" spans="1:8" s="69" customFormat="1" ht="15" x14ac:dyDescent="0.2">
      <c r="A365" s="71"/>
      <c r="B365" s="66" t="s">
        <v>284</v>
      </c>
      <c r="C365" s="45">
        <v>278</v>
      </c>
      <c r="D365" s="45">
        <v>383</v>
      </c>
      <c r="E365" s="70">
        <f t="shared" si="108"/>
        <v>1.1124449779911965E-2</v>
      </c>
      <c r="F365" s="70">
        <f t="shared" si="109"/>
        <v>1.8401960313265749E-2</v>
      </c>
      <c r="G365" s="67">
        <f t="shared" si="110"/>
        <v>0.37769784172661869</v>
      </c>
      <c r="H365" s="68">
        <f t="shared" si="111"/>
        <v>4.2016806722689074E-3</v>
      </c>
    </row>
    <row r="366" spans="1:8" s="69" customFormat="1" ht="15" x14ac:dyDescent="0.2">
      <c r="A366" s="71"/>
      <c r="B366" s="66" t="s">
        <v>542</v>
      </c>
      <c r="C366" s="45">
        <v>3</v>
      </c>
      <c r="D366" s="45">
        <v>0</v>
      </c>
      <c r="E366" s="70">
        <f t="shared" si="108"/>
        <v>1.2004801920768308E-4</v>
      </c>
      <c r="F366" s="70" t="str">
        <f t="shared" si="109"/>
        <v/>
      </c>
      <c r="G366" s="67" t="str">
        <f t="shared" si="110"/>
        <v>0</v>
      </c>
      <c r="H366" s="68">
        <f t="shared" si="111"/>
        <v>0</v>
      </c>
    </row>
    <row r="367" spans="1:8" s="69" customFormat="1" ht="15" x14ac:dyDescent="0.2">
      <c r="A367" s="71"/>
      <c r="B367" s="66" t="s">
        <v>543</v>
      </c>
      <c r="C367" s="45">
        <v>3422</v>
      </c>
      <c r="D367" s="45">
        <v>1957</v>
      </c>
      <c r="E367" s="70">
        <f t="shared" si="108"/>
        <v>0.13693477390956382</v>
      </c>
      <c r="F367" s="70">
        <f t="shared" si="109"/>
        <v>9.402777110459809E-2</v>
      </c>
      <c r="G367" s="67">
        <f t="shared" si="110"/>
        <v>-0.42811221507890124</v>
      </c>
      <c r="H367" s="68">
        <f t="shared" si="111"/>
        <v>-5.8623449379751898E-2</v>
      </c>
    </row>
    <row r="368" spans="1:8" s="69" customFormat="1" ht="15" x14ac:dyDescent="0.2">
      <c r="A368" s="71"/>
      <c r="B368" s="66" t="s">
        <v>109</v>
      </c>
      <c r="C368" s="45">
        <v>729</v>
      </c>
      <c r="D368" s="45">
        <v>540</v>
      </c>
      <c r="E368" s="70">
        <f t="shared" si="108"/>
        <v>2.9171668667466986E-2</v>
      </c>
      <c r="F368" s="70">
        <f t="shared" si="109"/>
        <v>2.5945322634891653E-2</v>
      </c>
      <c r="G368" s="67">
        <f t="shared" si="110"/>
        <v>-0.25925925925925924</v>
      </c>
      <c r="H368" s="68">
        <f t="shared" si="111"/>
        <v>-7.5630252100840328E-3</v>
      </c>
    </row>
    <row r="369" spans="1:8" s="69" customFormat="1" ht="15" x14ac:dyDescent="0.2">
      <c r="A369" s="71"/>
      <c r="B369" s="66" t="s">
        <v>102</v>
      </c>
      <c r="C369" s="45">
        <v>1590</v>
      </c>
      <c r="D369" s="45">
        <v>1226</v>
      </c>
      <c r="E369" s="70">
        <f t="shared" si="108"/>
        <v>6.3625450180072027E-2</v>
      </c>
      <c r="F369" s="70">
        <f t="shared" si="109"/>
        <v>5.8905491759957719E-2</v>
      </c>
      <c r="G369" s="67">
        <f t="shared" si="110"/>
        <v>-0.2289308176100629</v>
      </c>
      <c r="H369" s="68">
        <f t="shared" si="111"/>
        <v>-1.4565826330532213E-2</v>
      </c>
    </row>
    <row r="370" spans="1:8" s="69" customFormat="1" ht="15" x14ac:dyDescent="0.2">
      <c r="A370" s="71"/>
      <c r="B370" s="66" t="s">
        <v>108</v>
      </c>
      <c r="C370" s="45">
        <v>285</v>
      </c>
      <c r="D370" s="45">
        <v>302</v>
      </c>
      <c r="E370" s="70">
        <f t="shared" si="108"/>
        <v>1.1404561824729893E-2</v>
      </c>
      <c r="F370" s="70">
        <f t="shared" si="109"/>
        <v>1.4510161918032E-2</v>
      </c>
      <c r="G370" s="67">
        <f t="shared" si="110"/>
        <v>5.9649122807017542E-2</v>
      </c>
      <c r="H370" s="68">
        <f t="shared" si="111"/>
        <v>6.8027210884353748E-4</v>
      </c>
    </row>
    <row r="371" spans="1:8" s="69" customFormat="1" ht="15" x14ac:dyDescent="0.2">
      <c r="A371" s="71"/>
      <c r="B371" s="66" t="s">
        <v>111</v>
      </c>
      <c r="C371" s="45">
        <v>1</v>
      </c>
      <c r="D371" s="45">
        <v>0</v>
      </c>
      <c r="E371" s="70">
        <f t="shared" si="108"/>
        <v>4.0016006402561022E-5</v>
      </c>
      <c r="F371" s="70" t="str">
        <f t="shared" si="109"/>
        <v/>
      </c>
      <c r="G371" s="67" t="str">
        <f t="shared" si="110"/>
        <v>0</v>
      </c>
      <c r="H371" s="68">
        <f t="shared" si="111"/>
        <v>0</v>
      </c>
    </row>
    <row r="372" spans="1:8" s="69" customFormat="1" ht="15" x14ac:dyDescent="0.2">
      <c r="A372" s="71"/>
      <c r="B372" s="66" t="s">
        <v>112</v>
      </c>
      <c r="C372" s="45">
        <v>7</v>
      </c>
      <c r="D372" s="45">
        <v>1</v>
      </c>
      <c r="E372" s="70">
        <f t="shared" si="108"/>
        <v>2.8011204481792715E-4</v>
      </c>
      <c r="F372" s="70">
        <f t="shared" si="109"/>
        <v>4.8046893768317881E-5</v>
      </c>
      <c r="G372" s="67">
        <f t="shared" si="110"/>
        <v>-0.8571428571428571</v>
      </c>
      <c r="H372" s="68">
        <f t="shared" si="111"/>
        <v>-2.4009603841536613E-4</v>
      </c>
    </row>
    <row r="373" spans="1:8" s="69" customFormat="1" ht="30" x14ac:dyDescent="0.2">
      <c r="A373" s="71"/>
      <c r="B373" s="66" t="s">
        <v>285</v>
      </c>
      <c r="C373" s="45">
        <v>1</v>
      </c>
      <c r="D373" s="45">
        <v>0</v>
      </c>
      <c r="E373" s="70">
        <f t="shared" si="108"/>
        <v>4.0016006402561022E-5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63</v>
      </c>
      <c r="D374" s="45">
        <v>32</v>
      </c>
      <c r="E374" s="70">
        <f t="shared" si="108"/>
        <v>2.5210084033613447E-3</v>
      </c>
      <c r="F374" s="70">
        <f t="shared" si="109"/>
        <v>1.5375006005861722E-3</v>
      </c>
      <c r="G374" s="67">
        <f t="shared" si="110"/>
        <v>-0.49206349206349204</v>
      </c>
      <c r="H374" s="68">
        <f t="shared" si="111"/>
        <v>-1.2404961984793918E-3</v>
      </c>
    </row>
    <row r="375" spans="1:8" s="69" customFormat="1" ht="15" x14ac:dyDescent="0.2">
      <c r="A375" s="71"/>
      <c r="B375" s="66" t="s">
        <v>287</v>
      </c>
      <c r="C375" s="45">
        <v>53</v>
      </c>
      <c r="D375" s="45">
        <v>13</v>
      </c>
      <c r="E375" s="70">
        <f t="shared" si="108"/>
        <v>2.1208483393357343E-3</v>
      </c>
      <c r="F375" s="70">
        <f t="shared" si="109"/>
        <v>6.2460961898813238E-4</v>
      </c>
      <c r="G375" s="67">
        <f t="shared" si="110"/>
        <v>-0.75471698113207553</v>
      </c>
      <c r="H375" s="68">
        <f t="shared" si="111"/>
        <v>-1.6006402561024411E-3</v>
      </c>
    </row>
    <row r="376" spans="1:8" s="69" customFormat="1" ht="15" x14ac:dyDescent="0.2">
      <c r="A376" s="71"/>
      <c r="B376" s="66" t="s">
        <v>101</v>
      </c>
      <c r="C376" s="45">
        <v>65</v>
      </c>
      <c r="D376" s="45">
        <v>37</v>
      </c>
      <c r="E376" s="70">
        <f t="shared" si="108"/>
        <v>2.6010404161664665E-3</v>
      </c>
      <c r="F376" s="70">
        <f t="shared" si="109"/>
        <v>1.7777350694277614E-3</v>
      </c>
      <c r="G376" s="67">
        <f t="shared" si="110"/>
        <v>-0.43076923076923079</v>
      </c>
      <c r="H376" s="68">
        <f t="shared" si="111"/>
        <v>-1.1204481792717088E-3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5</v>
      </c>
      <c r="D378" s="45">
        <v>22</v>
      </c>
      <c r="E378" s="70">
        <f t="shared" si="108"/>
        <v>2.0008003201280514E-4</v>
      </c>
      <c r="F378" s="70">
        <f t="shared" si="109"/>
        <v>1.0570316629029933E-3</v>
      </c>
      <c r="G378" s="67">
        <f t="shared" si="110"/>
        <v>3.4</v>
      </c>
      <c r="H378" s="68">
        <f t="shared" si="111"/>
        <v>6.8027210884353748E-4</v>
      </c>
    </row>
    <row r="379" spans="1:8" s="69" customFormat="1" ht="15" x14ac:dyDescent="0.2">
      <c r="A379" s="71"/>
      <c r="B379" s="66" t="s">
        <v>110</v>
      </c>
      <c r="C379" s="45">
        <v>46</v>
      </c>
      <c r="D379" s="45">
        <v>107</v>
      </c>
      <c r="E379" s="70">
        <f t="shared" si="108"/>
        <v>1.8407362945178072E-3</v>
      </c>
      <c r="F379" s="70">
        <f t="shared" si="109"/>
        <v>5.1410176332100134E-3</v>
      </c>
      <c r="G379" s="67">
        <f t="shared" si="110"/>
        <v>1.326086956521739</v>
      </c>
      <c r="H379" s="68">
        <f t="shared" si="111"/>
        <v>2.4409763905562224E-3</v>
      </c>
    </row>
    <row r="380" spans="1:8" s="69" customFormat="1" ht="15" x14ac:dyDescent="0.2">
      <c r="A380" s="71"/>
      <c r="B380" s="66" t="s">
        <v>289</v>
      </c>
      <c r="C380" s="45">
        <v>267</v>
      </c>
      <c r="D380" s="45">
        <v>168</v>
      </c>
      <c r="E380" s="70">
        <f t="shared" si="108"/>
        <v>1.0684273709483794E-2</v>
      </c>
      <c r="F380" s="70">
        <f t="shared" si="109"/>
        <v>8.0718781530774043E-3</v>
      </c>
      <c r="G380" s="67">
        <f t="shared" si="110"/>
        <v>-0.3707865168539326</v>
      </c>
      <c r="H380" s="68">
        <f t="shared" si="111"/>
        <v>-3.9615846338535415E-3</v>
      </c>
    </row>
    <row r="381" spans="1:8" s="69" customFormat="1" ht="15" x14ac:dyDescent="0.2">
      <c r="A381" s="71"/>
      <c r="B381" s="66" t="s">
        <v>545</v>
      </c>
      <c r="C381" s="45">
        <v>5</v>
      </c>
      <c r="D381" s="45">
        <v>8</v>
      </c>
      <c r="E381" s="70">
        <f t="shared" si="108"/>
        <v>2.0008003201280514E-4</v>
      </c>
      <c r="F381" s="70">
        <f t="shared" si="109"/>
        <v>3.8437515014654304E-4</v>
      </c>
      <c r="G381" s="67">
        <f t="shared" si="110"/>
        <v>0.6</v>
      </c>
      <c r="H381" s="68">
        <f t="shared" si="111"/>
        <v>1.2004801920768308E-4</v>
      </c>
    </row>
    <row r="382" spans="1:8" s="69" customFormat="1" ht="15" x14ac:dyDescent="0.2">
      <c r="A382" s="71"/>
      <c r="B382" s="66" t="s">
        <v>104</v>
      </c>
      <c r="C382" s="45">
        <v>90</v>
      </c>
      <c r="D382" s="45">
        <v>46</v>
      </c>
      <c r="E382" s="70">
        <f t="shared" si="108"/>
        <v>3.6014405762304922E-3</v>
      </c>
      <c r="F382" s="70">
        <f t="shared" si="109"/>
        <v>2.2101571133426225E-3</v>
      </c>
      <c r="G382" s="67">
        <f t="shared" si="110"/>
        <v>-0.48888888888888887</v>
      </c>
      <c r="H382" s="68">
        <f t="shared" si="111"/>
        <v>-1.760704281712685E-3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158</v>
      </c>
      <c r="D386" s="45">
        <v>52</v>
      </c>
      <c r="E386" s="70">
        <f t="shared" si="108"/>
        <v>6.3225290116046421E-3</v>
      </c>
      <c r="F386" s="70">
        <f t="shared" si="109"/>
        <v>2.4984384759525295E-3</v>
      </c>
      <c r="G386" s="67">
        <f t="shared" si="110"/>
        <v>-0.67088607594936711</v>
      </c>
      <c r="H386" s="68">
        <f t="shared" si="111"/>
        <v>-4.2416966786714685E-3</v>
      </c>
    </row>
    <row r="387" spans="1:8" s="69" customFormat="1" ht="15" x14ac:dyDescent="0.2">
      <c r="A387" s="71"/>
      <c r="B387" s="66" t="s">
        <v>103</v>
      </c>
      <c r="C387" s="45">
        <v>2</v>
      </c>
      <c r="D387" s="45">
        <v>6</v>
      </c>
      <c r="E387" s="70">
        <f t="shared" si="108"/>
        <v>8.0032012805122043E-5</v>
      </c>
      <c r="F387" s="70">
        <f t="shared" si="109"/>
        <v>2.8828136260990726E-4</v>
      </c>
      <c r="G387" s="67">
        <f t="shared" si="110"/>
        <v>2</v>
      </c>
      <c r="H387" s="68">
        <f t="shared" si="111"/>
        <v>1.6006402561024409E-4</v>
      </c>
    </row>
    <row r="388" spans="1:8" s="69" customFormat="1" ht="15" x14ac:dyDescent="0.2">
      <c r="A388" s="71"/>
      <c r="B388" s="66" t="s">
        <v>292</v>
      </c>
      <c r="C388" s="45">
        <v>2</v>
      </c>
      <c r="D388" s="45">
        <v>0</v>
      </c>
      <c r="E388" s="70">
        <f t="shared" si="108"/>
        <v>8.0032012805122043E-5</v>
      </c>
      <c r="F388" s="70" t="str">
        <f t="shared" si="109"/>
        <v/>
      </c>
      <c r="G388" s="67" t="str">
        <f t="shared" si="110"/>
        <v>0</v>
      </c>
      <c r="H388" s="68">
        <f t="shared" si="111"/>
        <v>0</v>
      </c>
    </row>
    <row r="389" spans="1:8" s="69" customFormat="1" ht="15" x14ac:dyDescent="0.2">
      <c r="A389" s="71"/>
      <c r="B389" s="66" t="s">
        <v>107</v>
      </c>
      <c r="C389" s="45">
        <v>39</v>
      </c>
      <c r="D389" s="45">
        <v>0</v>
      </c>
      <c r="E389" s="70">
        <f t="shared" si="108"/>
        <v>1.56062424969988E-3</v>
      </c>
      <c r="F389" s="70" t="str">
        <f t="shared" si="109"/>
        <v/>
      </c>
      <c r="G389" s="67" t="str">
        <f t="shared" si="110"/>
        <v>0</v>
      </c>
      <c r="H389" s="68">
        <f t="shared" si="111"/>
        <v>0</v>
      </c>
    </row>
    <row r="390" spans="1:8" s="69" customFormat="1" ht="15" x14ac:dyDescent="0.2">
      <c r="A390" s="71"/>
      <c r="B390" s="66" t="s">
        <v>106</v>
      </c>
      <c r="C390" s="45">
        <v>585</v>
      </c>
      <c r="D390" s="45">
        <v>658</v>
      </c>
      <c r="E390" s="70">
        <f t="shared" si="108"/>
        <v>2.34093637454982E-2</v>
      </c>
      <c r="F390" s="70">
        <f t="shared" si="109"/>
        <v>3.1614856099553161E-2</v>
      </c>
      <c r="G390" s="67">
        <f t="shared" si="110"/>
        <v>0.12478632478632479</v>
      </c>
      <c r="H390" s="68">
        <f t="shared" si="111"/>
        <v>2.9211684673869551E-3</v>
      </c>
    </row>
    <row r="391" spans="1:8" s="69" customFormat="1" ht="15" x14ac:dyDescent="0.2">
      <c r="A391" s="71"/>
      <c r="B391" s="66" t="s">
        <v>547</v>
      </c>
      <c r="C391" s="45">
        <v>1</v>
      </c>
      <c r="D391" s="45">
        <v>0</v>
      </c>
      <c r="E391" s="70">
        <f t="shared" si="108"/>
        <v>4.0016006402561022E-5</v>
      </c>
      <c r="F391" s="70" t="str">
        <f t="shared" si="109"/>
        <v/>
      </c>
      <c r="G391" s="67" t="str">
        <f t="shared" si="110"/>
        <v>0</v>
      </c>
      <c r="H391" s="68">
        <f t="shared" si="111"/>
        <v>0</v>
      </c>
    </row>
    <row r="392" spans="1:8" s="69" customFormat="1" ht="15" x14ac:dyDescent="0.2">
      <c r="A392" s="71"/>
      <c r="B392" s="66" t="s">
        <v>293</v>
      </c>
      <c r="C392" s="45">
        <v>1</v>
      </c>
      <c r="D392" s="45">
        <v>3</v>
      </c>
      <c r="E392" s="70">
        <f t="shared" si="108"/>
        <v>4.0016006402561022E-5</v>
      </c>
      <c r="F392" s="70">
        <f t="shared" si="109"/>
        <v>1.4414068130495363E-4</v>
      </c>
      <c r="G392" s="67">
        <f t="shared" si="110"/>
        <v>2</v>
      </c>
      <c r="H392" s="68">
        <f t="shared" si="111"/>
        <v>8.0032012805122043E-5</v>
      </c>
    </row>
    <row r="393" spans="1:8" s="69" customFormat="1" ht="15" x14ac:dyDescent="0.2">
      <c r="A393" s="71"/>
      <c r="B393" s="66" t="s">
        <v>294</v>
      </c>
      <c r="C393" s="45">
        <v>223</v>
      </c>
      <c r="D393" s="45">
        <v>292</v>
      </c>
      <c r="E393" s="70">
        <f t="shared" si="108"/>
        <v>8.9235694277711077E-3</v>
      </c>
      <c r="F393" s="70">
        <f t="shared" si="109"/>
        <v>1.4029692980348821E-2</v>
      </c>
      <c r="G393" s="67">
        <f t="shared" si="110"/>
        <v>0.3094170403587444</v>
      </c>
      <c r="H393" s="68">
        <f t="shared" si="111"/>
        <v>2.7611044417767106E-3</v>
      </c>
    </row>
    <row r="394" spans="1:8" s="69" customFormat="1" ht="15" x14ac:dyDescent="0.2">
      <c r="A394" s="71"/>
      <c r="B394" s="66" t="s">
        <v>548</v>
      </c>
      <c r="C394" s="45">
        <v>186</v>
      </c>
      <c r="D394" s="45">
        <v>69</v>
      </c>
      <c r="E394" s="70">
        <f t="shared" si="108"/>
        <v>7.4429771908763502E-3</v>
      </c>
      <c r="F394" s="70">
        <f t="shared" si="109"/>
        <v>3.3152356700139338E-3</v>
      </c>
      <c r="G394" s="67">
        <f t="shared" si="110"/>
        <v>-0.62903225806451613</v>
      </c>
      <c r="H394" s="68">
        <f t="shared" si="111"/>
        <v>-4.6818727490996401E-3</v>
      </c>
    </row>
    <row r="395" spans="1:8" s="69" customFormat="1" ht="15" x14ac:dyDescent="0.2">
      <c r="A395" s="71"/>
      <c r="B395" s="66" t="s">
        <v>105</v>
      </c>
      <c r="C395" s="45">
        <v>10</v>
      </c>
      <c r="D395" s="45">
        <v>2</v>
      </c>
      <c r="E395" s="70">
        <f t="shared" si="108"/>
        <v>4.0016006402561027E-4</v>
      </c>
      <c r="F395" s="70">
        <f t="shared" si="109"/>
        <v>9.6093787536635761E-5</v>
      </c>
      <c r="G395" s="67">
        <f t="shared" si="110"/>
        <v>-0.8</v>
      </c>
      <c r="H395" s="68">
        <f t="shared" si="111"/>
        <v>-3.2012805122048823E-4</v>
      </c>
    </row>
    <row r="396" spans="1:8" s="69" customFormat="1" ht="15" x14ac:dyDescent="0.2">
      <c r="A396" s="71"/>
      <c r="B396" s="66" t="s">
        <v>549</v>
      </c>
      <c r="C396" s="45">
        <v>43</v>
      </c>
      <c r="D396" s="45">
        <v>0</v>
      </c>
      <c r="E396" s="70">
        <f t="shared" ref="E396:E468" si="116">+IF(C396=0,"",C396/C$329)</f>
        <v>1.720688275310124E-3</v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3</v>
      </c>
      <c r="E398" s="70" t="str">
        <f t="shared" ref="E398:E400" si="120">+IF(C398=0,"",C398/C$329)</f>
        <v/>
      </c>
      <c r="F398" s="70">
        <f t="shared" ref="F398:F400" si="121">+IF(D398=0,"",D398/D$329)</f>
        <v>1.4414068130495363E-4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2</v>
      </c>
      <c r="E399" s="70" t="str">
        <f t="shared" si="120"/>
        <v/>
      </c>
      <c r="F399" s="70">
        <f t="shared" si="121"/>
        <v>9.6093787536635761E-5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3</v>
      </c>
      <c r="E401" s="70" t="str">
        <f t="shared" si="116"/>
        <v/>
      </c>
      <c r="F401" s="70">
        <f t="shared" si="117"/>
        <v>1.4414068130495363E-4</v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39</v>
      </c>
      <c r="D402" s="45">
        <v>21</v>
      </c>
      <c r="E402" s="70">
        <f t="shared" si="116"/>
        <v>1.56062424969988E-3</v>
      </c>
      <c r="F402" s="70">
        <f t="shared" si="117"/>
        <v>1.0089847691346755E-3</v>
      </c>
      <c r="G402" s="67">
        <f t="shared" si="118"/>
        <v>-0.46153846153846156</v>
      </c>
      <c r="H402" s="68">
        <f t="shared" si="119"/>
        <v>-7.202881152460985E-4</v>
      </c>
    </row>
    <row r="403" spans="1:8" s="69" customFormat="1" ht="15" x14ac:dyDescent="0.2">
      <c r="A403" s="71"/>
      <c r="B403" s="66" t="s">
        <v>550</v>
      </c>
      <c r="C403" s="45">
        <v>26</v>
      </c>
      <c r="D403" s="45">
        <v>23</v>
      </c>
      <c r="E403" s="70">
        <f t="shared" si="116"/>
        <v>1.0404161664665866E-3</v>
      </c>
      <c r="F403" s="70">
        <f t="shared" si="117"/>
        <v>1.1050785566713113E-3</v>
      </c>
      <c r="G403" s="67">
        <f t="shared" si="118"/>
        <v>-0.11538461538461539</v>
      </c>
      <c r="H403" s="68">
        <f t="shared" si="119"/>
        <v>-1.2004801920768306E-4</v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6</v>
      </c>
      <c r="E404" s="70" t="str">
        <f t="shared" si="116"/>
        <v/>
      </c>
      <c r="F404" s="70">
        <f t="shared" si="117"/>
        <v>2.8828136260990726E-4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10</v>
      </c>
      <c r="E405" s="70" t="str">
        <f t="shared" si="116"/>
        <v/>
      </c>
      <c r="F405" s="70">
        <f t="shared" si="117"/>
        <v>4.8046893768317878E-4</v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5</v>
      </c>
      <c r="E406" s="70" t="str">
        <f t="shared" ref="E406" si="124">+IF(C406=0,"",C406/C$329)</f>
        <v/>
      </c>
      <c r="F406" s="70">
        <f t="shared" ref="F406" si="125">+IF(D406=0,"",D406/D$329)</f>
        <v>2.4023446884158939E-4</v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8</v>
      </c>
      <c r="D407" s="45">
        <v>1</v>
      </c>
      <c r="E407" s="70">
        <f t="shared" si="116"/>
        <v>3.2012805122048817E-4</v>
      </c>
      <c r="F407" s="70">
        <f t="shared" si="117"/>
        <v>4.8046893768317881E-5</v>
      </c>
      <c r="G407" s="67">
        <f t="shared" si="118"/>
        <v>-0.875</v>
      </c>
      <c r="H407" s="68">
        <f t="shared" si="119"/>
        <v>-2.8011204481792715E-4</v>
      </c>
    </row>
    <row r="408" spans="1:8" s="69" customFormat="1" ht="15" x14ac:dyDescent="0.2">
      <c r="A408" s="71"/>
      <c r="B408" s="66" t="s">
        <v>300</v>
      </c>
      <c r="C408" s="45">
        <v>38</v>
      </c>
      <c r="D408" s="45">
        <v>77</v>
      </c>
      <c r="E408" s="70">
        <f t="shared" si="116"/>
        <v>1.5206082432973188E-3</v>
      </c>
      <c r="F408" s="70">
        <f t="shared" si="117"/>
        <v>3.6996108201604767E-3</v>
      </c>
      <c r="G408" s="67">
        <f t="shared" si="118"/>
        <v>1.0263157894736843</v>
      </c>
      <c r="H408" s="68">
        <f t="shared" si="119"/>
        <v>1.56062424969988E-3</v>
      </c>
    </row>
    <row r="409" spans="1:8" s="69" customFormat="1" ht="15" x14ac:dyDescent="0.2">
      <c r="A409" s="71"/>
      <c r="B409" s="66" t="s">
        <v>301</v>
      </c>
      <c r="C409" s="45">
        <v>265</v>
      </c>
      <c r="D409" s="45">
        <v>113</v>
      </c>
      <c r="E409" s="70">
        <f t="shared" si="116"/>
        <v>1.0604241696678672E-2</v>
      </c>
      <c r="F409" s="70">
        <f t="shared" si="117"/>
        <v>5.4292989958199204E-3</v>
      </c>
      <c r="G409" s="67">
        <f t="shared" si="118"/>
        <v>-0.57358490566037734</v>
      </c>
      <c r="H409" s="68">
        <f t="shared" si="119"/>
        <v>-6.0824329731892753E-3</v>
      </c>
    </row>
    <row r="410" spans="1:8" s="69" customFormat="1" ht="15" x14ac:dyDescent="0.2">
      <c r="A410" s="71"/>
      <c r="B410" s="66" t="s">
        <v>114</v>
      </c>
      <c r="C410" s="45">
        <v>39</v>
      </c>
      <c r="D410" s="45">
        <v>11</v>
      </c>
      <c r="E410" s="70">
        <f t="shared" si="116"/>
        <v>1.56062424969988E-3</v>
      </c>
      <c r="F410" s="70">
        <f t="shared" si="117"/>
        <v>5.2851583145149665E-4</v>
      </c>
      <c r="G410" s="67">
        <f t="shared" si="118"/>
        <v>-0.71794871794871795</v>
      </c>
      <c r="H410" s="68">
        <f t="shared" si="119"/>
        <v>-1.1204481792717086E-3</v>
      </c>
    </row>
    <row r="411" spans="1:8" s="69" customFormat="1" ht="15" x14ac:dyDescent="0.2">
      <c r="A411" s="71"/>
      <c r="B411" s="66" t="s">
        <v>115</v>
      </c>
      <c r="C411" s="45">
        <v>8</v>
      </c>
      <c r="D411" s="45">
        <v>0</v>
      </c>
      <c r="E411" s="70">
        <f t="shared" si="116"/>
        <v>3.2012805122048817E-4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66</v>
      </c>
      <c r="D412" s="45">
        <v>105</v>
      </c>
      <c r="E412" s="70">
        <f t="shared" si="116"/>
        <v>2.6410564225690276E-3</v>
      </c>
      <c r="F412" s="70">
        <f t="shared" si="117"/>
        <v>5.0449238456733774E-3</v>
      </c>
      <c r="G412" s="67">
        <f t="shared" si="118"/>
        <v>0.59090909090909094</v>
      </c>
      <c r="H412" s="68">
        <f t="shared" si="119"/>
        <v>1.56062424969988E-3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11</v>
      </c>
      <c r="D420" s="45">
        <v>5</v>
      </c>
      <c r="E420" s="70">
        <f t="shared" si="116"/>
        <v>4.4017607042817129E-4</v>
      </c>
      <c r="F420" s="70">
        <f t="shared" si="117"/>
        <v>2.4023446884158939E-4</v>
      </c>
      <c r="G420" s="67">
        <f t="shared" si="118"/>
        <v>-0.54545454545454541</v>
      </c>
      <c r="H420" s="68">
        <f t="shared" si="119"/>
        <v>-2.4009603841536613E-4</v>
      </c>
    </row>
    <row r="421" spans="1:8" s="69" customFormat="1" ht="15" x14ac:dyDescent="0.2">
      <c r="A421" s="71"/>
      <c r="B421" s="66" t="s">
        <v>120</v>
      </c>
      <c r="C421" s="45">
        <v>1</v>
      </c>
      <c r="D421" s="45">
        <v>4</v>
      </c>
      <c r="E421" s="70">
        <f t="shared" si="116"/>
        <v>4.0016006402561022E-5</v>
      </c>
      <c r="F421" s="70">
        <f t="shared" si="117"/>
        <v>1.9218757507327152E-4</v>
      </c>
      <c r="G421" s="67">
        <f t="shared" si="118"/>
        <v>3</v>
      </c>
      <c r="H421" s="68">
        <f t="shared" si="119"/>
        <v>1.2004801920768306E-4</v>
      </c>
    </row>
    <row r="422" spans="1:8" s="69" customFormat="1" ht="15" x14ac:dyDescent="0.2">
      <c r="A422" s="71"/>
      <c r="B422" s="66" t="s">
        <v>129</v>
      </c>
      <c r="C422" s="45">
        <v>92</v>
      </c>
      <c r="D422" s="45">
        <v>30</v>
      </c>
      <c r="E422" s="70">
        <f t="shared" si="116"/>
        <v>3.6814725890356144E-3</v>
      </c>
      <c r="F422" s="70">
        <f t="shared" si="117"/>
        <v>1.4414068130495364E-3</v>
      </c>
      <c r="G422" s="67">
        <f t="shared" si="118"/>
        <v>-0.67391304347826086</v>
      </c>
      <c r="H422" s="68">
        <f t="shared" si="119"/>
        <v>-2.4809923969587836E-3</v>
      </c>
    </row>
    <row r="423" spans="1:8" s="69" customFormat="1" ht="15" x14ac:dyDescent="0.2">
      <c r="A423" s="71"/>
      <c r="B423" s="66" t="s">
        <v>128</v>
      </c>
      <c r="C423" s="45">
        <v>253</v>
      </c>
      <c r="D423" s="45">
        <v>71</v>
      </c>
      <c r="E423" s="70">
        <f t="shared" si="116"/>
        <v>1.012404961984794E-2</v>
      </c>
      <c r="F423" s="70">
        <f t="shared" si="117"/>
        <v>3.4113294575505693E-3</v>
      </c>
      <c r="G423" s="67">
        <f t="shared" si="118"/>
        <v>-0.71936758893280628</v>
      </c>
      <c r="H423" s="68">
        <f t="shared" si="119"/>
        <v>-7.2829131652661066E-3</v>
      </c>
    </row>
    <row r="424" spans="1:8" s="69" customFormat="1" ht="15" x14ac:dyDescent="0.2">
      <c r="A424" s="71"/>
      <c r="B424" s="66" t="s">
        <v>303</v>
      </c>
      <c r="C424" s="45">
        <v>2</v>
      </c>
      <c r="D424" s="45">
        <v>74</v>
      </c>
      <c r="E424" s="70">
        <f t="shared" si="116"/>
        <v>8.0032012805122043E-5</v>
      </c>
      <c r="F424" s="70">
        <f t="shared" si="117"/>
        <v>3.5554701388555228E-3</v>
      </c>
      <c r="G424" s="67">
        <f t="shared" si="118"/>
        <v>36</v>
      </c>
      <c r="H424" s="68">
        <f t="shared" si="119"/>
        <v>2.8811524609843936E-3</v>
      </c>
    </row>
    <row r="425" spans="1:8" s="69" customFormat="1" ht="15" x14ac:dyDescent="0.2">
      <c r="A425" s="71"/>
      <c r="B425" s="66" t="s">
        <v>553</v>
      </c>
      <c r="C425" s="45">
        <v>33</v>
      </c>
      <c r="D425" s="45">
        <v>261</v>
      </c>
      <c r="E425" s="70">
        <f t="shared" si="116"/>
        <v>1.3205282112845138E-3</v>
      </c>
      <c r="F425" s="70">
        <f t="shared" si="117"/>
        <v>1.2540239273530967E-2</v>
      </c>
      <c r="G425" s="67">
        <f t="shared" si="118"/>
        <v>6.9090909090909092</v>
      </c>
      <c r="H425" s="68">
        <f t="shared" si="119"/>
        <v>9.1236494597839134E-3</v>
      </c>
    </row>
    <row r="426" spans="1:8" s="69" customFormat="1" ht="30" x14ac:dyDescent="0.2">
      <c r="A426" s="71"/>
      <c r="B426" s="66" t="s">
        <v>554</v>
      </c>
      <c r="C426" s="45">
        <v>2</v>
      </c>
      <c r="D426" s="45">
        <v>10</v>
      </c>
      <c r="E426" s="70">
        <f t="shared" si="116"/>
        <v>8.0032012805122043E-5</v>
      </c>
      <c r="F426" s="70">
        <f t="shared" si="117"/>
        <v>4.8046893768317878E-4</v>
      </c>
      <c r="G426" s="67">
        <f t="shared" si="118"/>
        <v>4</v>
      </c>
      <c r="H426" s="68">
        <f t="shared" si="119"/>
        <v>3.2012805122048817E-4</v>
      </c>
    </row>
    <row r="427" spans="1:8" s="69" customFormat="1" ht="15" x14ac:dyDescent="0.2">
      <c r="A427" s="71"/>
      <c r="B427" s="66" t="s">
        <v>555</v>
      </c>
      <c r="C427" s="45">
        <v>1</v>
      </c>
      <c r="D427" s="45">
        <v>0</v>
      </c>
      <c r="E427" s="70">
        <f t="shared" si="116"/>
        <v>4.0016006402561022E-5</v>
      </c>
      <c r="F427" s="70" t="str">
        <f t="shared" si="117"/>
        <v/>
      </c>
      <c r="G427" s="67" t="str">
        <f t="shared" si="118"/>
        <v>0</v>
      </c>
      <c r="H427" s="68">
        <f t="shared" si="119"/>
        <v>0</v>
      </c>
    </row>
    <row r="428" spans="1:8" s="69" customFormat="1" ht="15" x14ac:dyDescent="0.2">
      <c r="A428" s="71"/>
      <c r="B428" s="66" t="s">
        <v>124</v>
      </c>
      <c r="C428" s="45">
        <v>6</v>
      </c>
      <c r="D428" s="45">
        <v>10</v>
      </c>
      <c r="E428" s="70">
        <f t="shared" si="116"/>
        <v>2.4009603841536616E-4</v>
      </c>
      <c r="F428" s="70">
        <f t="shared" si="117"/>
        <v>4.8046893768317878E-4</v>
      </c>
      <c r="G428" s="67">
        <f t="shared" si="118"/>
        <v>0.66666666666666663</v>
      </c>
      <c r="H428" s="68">
        <f t="shared" si="119"/>
        <v>1.6006402561024409E-4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25</v>
      </c>
      <c r="D430" s="45">
        <v>98</v>
      </c>
      <c r="E430" s="70">
        <f t="shared" si="116"/>
        <v>1.0004001600640256E-3</v>
      </c>
      <c r="F430" s="70">
        <f t="shared" si="117"/>
        <v>4.7085955892951521E-3</v>
      </c>
      <c r="G430" s="67">
        <f t="shared" si="118"/>
        <v>2.92</v>
      </c>
      <c r="H430" s="68">
        <f t="shared" si="119"/>
        <v>2.9211684673869547E-3</v>
      </c>
    </row>
    <row r="431" spans="1:8" s="69" customFormat="1" ht="15" x14ac:dyDescent="0.2">
      <c r="A431" s="71"/>
      <c r="B431" s="66" t="s">
        <v>457</v>
      </c>
      <c r="C431" s="45">
        <v>4</v>
      </c>
      <c r="D431" s="45">
        <v>11</v>
      </c>
      <c r="E431" s="70">
        <f t="shared" si="116"/>
        <v>1.6006402561024409E-4</v>
      </c>
      <c r="F431" s="70">
        <f t="shared" si="117"/>
        <v>5.2851583145149665E-4</v>
      </c>
      <c r="G431" s="67">
        <f t="shared" si="118"/>
        <v>1.75</v>
      </c>
      <c r="H431" s="68">
        <f t="shared" si="119"/>
        <v>2.8011204481792715E-4</v>
      </c>
    </row>
    <row r="432" spans="1:8" s="69" customFormat="1" ht="15" x14ac:dyDescent="0.2">
      <c r="A432" s="71"/>
      <c r="B432" s="66" t="s">
        <v>123</v>
      </c>
      <c r="C432" s="45">
        <v>216</v>
      </c>
      <c r="D432" s="45">
        <v>233</v>
      </c>
      <c r="E432" s="70">
        <f t="shared" si="116"/>
        <v>8.6434573829531815E-3</v>
      </c>
      <c r="F432" s="70">
        <f t="shared" si="117"/>
        <v>1.1194926248018065E-2</v>
      </c>
      <c r="G432" s="67">
        <f t="shared" si="118"/>
        <v>7.8703703703703706E-2</v>
      </c>
      <c r="H432" s="68">
        <f t="shared" si="119"/>
        <v>6.8027210884353748E-4</v>
      </c>
    </row>
    <row r="433" spans="1:8" s="69" customFormat="1" ht="15" x14ac:dyDescent="0.2">
      <c r="A433" s="71"/>
      <c r="B433" s="66" t="s">
        <v>305</v>
      </c>
      <c r="C433" s="45">
        <v>10</v>
      </c>
      <c r="D433" s="45">
        <v>68</v>
      </c>
      <c r="E433" s="70">
        <f t="shared" si="116"/>
        <v>4.0016006402561027E-4</v>
      </c>
      <c r="F433" s="70">
        <f t="shared" si="117"/>
        <v>3.2671887762456158E-3</v>
      </c>
      <c r="G433" s="67">
        <f t="shared" si="118"/>
        <v>5.8</v>
      </c>
      <c r="H433" s="68">
        <f t="shared" si="119"/>
        <v>2.3209283713485395E-3</v>
      </c>
    </row>
    <row r="434" spans="1:8" s="69" customFormat="1" ht="15" x14ac:dyDescent="0.2">
      <c r="A434" s="71"/>
      <c r="B434" s="66" t="s">
        <v>122</v>
      </c>
      <c r="C434" s="45">
        <v>2</v>
      </c>
      <c r="D434" s="45">
        <v>6</v>
      </c>
      <c r="E434" s="70">
        <f t="shared" si="116"/>
        <v>8.0032012805122043E-5</v>
      </c>
      <c r="F434" s="70">
        <f t="shared" si="117"/>
        <v>2.8828136260990726E-4</v>
      </c>
      <c r="G434" s="67">
        <f t="shared" si="118"/>
        <v>2</v>
      </c>
      <c r="H434" s="68">
        <f t="shared" si="119"/>
        <v>1.6006402561024409E-4</v>
      </c>
    </row>
    <row r="435" spans="1:8" s="69" customFormat="1" ht="15" x14ac:dyDescent="0.2">
      <c r="A435" s="71"/>
      <c r="B435" s="66" t="s">
        <v>374</v>
      </c>
      <c r="C435" s="45">
        <v>14</v>
      </c>
      <c r="D435" s="45">
        <v>11</v>
      </c>
      <c r="E435" s="70">
        <f t="shared" si="116"/>
        <v>5.602240896358543E-4</v>
      </c>
      <c r="F435" s="70">
        <f t="shared" si="117"/>
        <v>5.2851583145149665E-4</v>
      </c>
      <c r="G435" s="67">
        <f t="shared" si="118"/>
        <v>-0.21428571428571427</v>
      </c>
      <c r="H435" s="68">
        <f t="shared" si="119"/>
        <v>-1.2004801920768306E-4</v>
      </c>
    </row>
    <row r="436" spans="1:8" s="69" customFormat="1" ht="15" x14ac:dyDescent="0.2">
      <c r="A436" s="71"/>
      <c r="B436" s="66" t="s">
        <v>132</v>
      </c>
      <c r="C436" s="45">
        <v>211</v>
      </c>
      <c r="D436" s="45">
        <v>35</v>
      </c>
      <c r="E436" s="70">
        <f t="shared" si="116"/>
        <v>8.4433773509403759E-3</v>
      </c>
      <c r="F436" s="70">
        <f t="shared" si="117"/>
        <v>1.6816412818911257E-3</v>
      </c>
      <c r="G436" s="67">
        <f t="shared" si="118"/>
        <v>-0.83412322274881512</v>
      </c>
      <c r="H436" s="68">
        <f t="shared" si="119"/>
        <v>-7.0428171268507398E-3</v>
      </c>
    </row>
    <row r="437" spans="1:8" s="69" customFormat="1" ht="15" x14ac:dyDescent="0.2">
      <c r="A437" s="71"/>
      <c r="B437" s="66" t="s">
        <v>119</v>
      </c>
      <c r="C437" s="45">
        <v>28</v>
      </c>
      <c r="D437" s="45">
        <v>8</v>
      </c>
      <c r="E437" s="70">
        <f t="shared" si="116"/>
        <v>1.1204481792717086E-3</v>
      </c>
      <c r="F437" s="70">
        <f t="shared" si="117"/>
        <v>3.8437515014654304E-4</v>
      </c>
      <c r="G437" s="67">
        <f t="shared" si="118"/>
        <v>-0.7142857142857143</v>
      </c>
      <c r="H437" s="68">
        <f t="shared" si="119"/>
        <v>-8.0032012805122043E-4</v>
      </c>
    </row>
    <row r="438" spans="1:8" s="69" customFormat="1" ht="15" x14ac:dyDescent="0.2">
      <c r="A438" s="71"/>
      <c r="B438" s="66" t="s">
        <v>306</v>
      </c>
      <c r="C438" s="45">
        <v>268</v>
      </c>
      <c r="D438" s="45">
        <v>222</v>
      </c>
      <c r="E438" s="70">
        <f t="shared" si="116"/>
        <v>1.0724289715886355E-2</v>
      </c>
      <c r="F438" s="70">
        <f t="shared" si="117"/>
        <v>1.0666410416566569E-2</v>
      </c>
      <c r="G438" s="67">
        <f t="shared" si="118"/>
        <v>-0.17164179104477612</v>
      </c>
      <c r="H438" s="68">
        <f t="shared" si="119"/>
        <v>-1.8407362945178072E-3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7</v>
      </c>
      <c r="E439" s="70" t="str">
        <f t="shared" si="116"/>
        <v/>
      </c>
      <c r="F439" s="70">
        <f t="shared" si="117"/>
        <v>3.3632825637822512E-4</v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1</v>
      </c>
      <c r="E441" s="70" t="str">
        <f t="shared" si="116"/>
        <v/>
      </c>
      <c r="F441" s="70">
        <f t="shared" si="117"/>
        <v>4.8046893768317881E-5</v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1</v>
      </c>
      <c r="D442" s="45">
        <v>1</v>
      </c>
      <c r="E442" s="70">
        <f t="shared" si="116"/>
        <v>4.0016006402561022E-5</v>
      </c>
      <c r="F442" s="70">
        <f t="shared" si="117"/>
        <v>4.8046893768317881E-5</v>
      </c>
      <c r="G442" s="67">
        <f t="shared" si="118"/>
        <v>0</v>
      </c>
      <c r="H442" s="68">
        <f t="shared" si="119"/>
        <v>0</v>
      </c>
    </row>
    <row r="443" spans="1:8" s="69" customFormat="1" ht="15" x14ac:dyDescent="0.2">
      <c r="A443" s="71"/>
      <c r="B443" s="66" t="s">
        <v>121</v>
      </c>
      <c r="C443" s="45">
        <v>35</v>
      </c>
      <c r="D443" s="45">
        <v>14</v>
      </c>
      <c r="E443" s="70">
        <f t="shared" si="116"/>
        <v>1.4005602240896359E-3</v>
      </c>
      <c r="F443" s="70">
        <f t="shared" si="117"/>
        <v>6.7265651275645025E-4</v>
      </c>
      <c r="G443" s="67">
        <f t="shared" si="118"/>
        <v>-0.6</v>
      </c>
      <c r="H443" s="68">
        <f t="shared" si="119"/>
        <v>-8.4033613445378145E-4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198</v>
      </c>
      <c r="D446" s="45">
        <v>186</v>
      </c>
      <c r="E446" s="70">
        <f t="shared" si="116"/>
        <v>7.9231692677070829E-3</v>
      </c>
      <c r="F446" s="70">
        <f t="shared" si="117"/>
        <v>8.9367222409071252E-3</v>
      </c>
      <c r="G446" s="67">
        <f t="shared" si="118"/>
        <v>-6.0606060606060608E-2</v>
      </c>
      <c r="H446" s="68">
        <f t="shared" si="119"/>
        <v>-4.8019207683073231E-4</v>
      </c>
    </row>
    <row r="447" spans="1:8" s="69" customFormat="1" ht="30" x14ac:dyDescent="0.2">
      <c r="A447" s="71"/>
      <c r="B447" s="66" t="s">
        <v>557</v>
      </c>
      <c r="C447" s="45">
        <v>26</v>
      </c>
      <c r="D447" s="45">
        <v>56</v>
      </c>
      <c r="E447" s="70">
        <f t="shared" si="116"/>
        <v>1.0404161664665866E-3</v>
      </c>
      <c r="F447" s="70">
        <f t="shared" si="117"/>
        <v>2.690626051025801E-3</v>
      </c>
      <c r="G447" s="67">
        <f t="shared" si="118"/>
        <v>1.1538461538461537</v>
      </c>
      <c r="H447" s="68">
        <f t="shared" si="119"/>
        <v>1.2004801920768306E-3</v>
      </c>
    </row>
    <row r="448" spans="1:8" s="69" customFormat="1" ht="15" x14ac:dyDescent="0.2">
      <c r="A448" s="71"/>
      <c r="B448" s="66" t="s">
        <v>308</v>
      </c>
      <c r="C448" s="45">
        <v>16</v>
      </c>
      <c r="D448" s="45">
        <v>6</v>
      </c>
      <c r="E448" s="70">
        <f t="shared" si="116"/>
        <v>6.4025610244097635E-4</v>
      </c>
      <c r="F448" s="70">
        <f t="shared" si="117"/>
        <v>2.8828136260990726E-4</v>
      </c>
      <c r="G448" s="67">
        <f t="shared" si="118"/>
        <v>-0.625</v>
      </c>
      <c r="H448" s="68">
        <f t="shared" si="119"/>
        <v>-4.0016006402561022E-4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1</v>
      </c>
      <c r="E449" s="70" t="str">
        <f t="shared" si="116"/>
        <v/>
      </c>
      <c r="F449" s="70">
        <f t="shared" si="117"/>
        <v>4.8046893768317881E-5</v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32</v>
      </c>
      <c r="D450" s="45">
        <v>54</v>
      </c>
      <c r="E450" s="70">
        <f t="shared" si="116"/>
        <v>1.2805122048819527E-3</v>
      </c>
      <c r="F450" s="70">
        <f t="shared" si="117"/>
        <v>2.5945322634891655E-3</v>
      </c>
      <c r="G450" s="67">
        <f t="shared" si="118"/>
        <v>0.6875</v>
      </c>
      <c r="H450" s="68">
        <f t="shared" si="119"/>
        <v>8.8035214085634248E-4</v>
      </c>
    </row>
    <row r="451" spans="1:8" s="69" customFormat="1" ht="15" x14ac:dyDescent="0.2">
      <c r="A451" s="71"/>
      <c r="B451" s="66" t="s">
        <v>310</v>
      </c>
      <c r="C451" s="45">
        <v>206</v>
      </c>
      <c r="D451" s="45">
        <v>126</v>
      </c>
      <c r="E451" s="70">
        <f t="shared" si="116"/>
        <v>8.2432973189275702E-3</v>
      </c>
      <c r="F451" s="70">
        <f t="shared" si="117"/>
        <v>6.0539086148080528E-3</v>
      </c>
      <c r="G451" s="67">
        <f t="shared" si="118"/>
        <v>-0.38834951456310679</v>
      </c>
      <c r="H451" s="68">
        <f t="shared" si="119"/>
        <v>-3.2012805122048817E-3</v>
      </c>
    </row>
    <row r="452" spans="1:8" s="69" customFormat="1" ht="15" x14ac:dyDescent="0.2">
      <c r="A452" s="71"/>
      <c r="B452" s="66" t="s">
        <v>311</v>
      </c>
      <c r="C452" s="45">
        <v>8</v>
      </c>
      <c r="D452" s="45">
        <v>5</v>
      </c>
      <c r="E452" s="70">
        <f t="shared" si="116"/>
        <v>3.2012805122048817E-4</v>
      </c>
      <c r="F452" s="70">
        <f t="shared" si="117"/>
        <v>2.4023446884158939E-4</v>
      </c>
      <c r="G452" s="67">
        <f t="shared" si="118"/>
        <v>-0.375</v>
      </c>
      <c r="H452" s="68">
        <f t="shared" si="119"/>
        <v>-1.2004801920768306E-4</v>
      </c>
    </row>
    <row r="453" spans="1:8" s="69" customFormat="1" ht="15" x14ac:dyDescent="0.2">
      <c r="A453" s="71"/>
      <c r="B453" s="66" t="s">
        <v>312</v>
      </c>
      <c r="C453" s="45">
        <v>42</v>
      </c>
      <c r="D453" s="45">
        <v>37</v>
      </c>
      <c r="E453" s="70">
        <f t="shared" si="116"/>
        <v>1.6806722689075631E-3</v>
      </c>
      <c r="F453" s="70">
        <f t="shared" si="117"/>
        <v>1.7777350694277614E-3</v>
      </c>
      <c r="G453" s="67">
        <f t="shared" si="118"/>
        <v>-0.11904761904761904</v>
      </c>
      <c r="H453" s="68">
        <f t="shared" si="119"/>
        <v>-2.0008003201280514E-4</v>
      </c>
    </row>
    <row r="454" spans="1:8" s="69" customFormat="1" ht="15" x14ac:dyDescent="0.2">
      <c r="A454" s="71"/>
      <c r="B454" s="66" t="s">
        <v>118</v>
      </c>
      <c r="C454" s="45">
        <v>3</v>
      </c>
      <c r="D454" s="45">
        <v>1</v>
      </c>
      <c r="E454" s="70">
        <f t="shared" si="116"/>
        <v>1.2004801920768308E-4</v>
      </c>
      <c r="F454" s="70">
        <f t="shared" si="117"/>
        <v>4.8046893768317881E-5</v>
      </c>
      <c r="G454" s="67">
        <f t="shared" si="118"/>
        <v>-0.66666666666666663</v>
      </c>
      <c r="H454" s="68">
        <f t="shared" si="119"/>
        <v>-8.0032012805122043E-5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4</v>
      </c>
      <c r="E455" s="70" t="str">
        <f t="shared" si="116"/>
        <v/>
      </c>
      <c r="F455" s="70">
        <f t="shared" si="117"/>
        <v>1.9218757507327152E-4</v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227</v>
      </c>
      <c r="D456" s="45">
        <v>61</v>
      </c>
      <c r="E456" s="70">
        <f t="shared" si="116"/>
        <v>9.0836334533813522E-3</v>
      </c>
      <c r="F456" s="70">
        <f t="shared" si="117"/>
        <v>2.9308605198673904E-3</v>
      </c>
      <c r="G456" s="67">
        <f t="shared" si="118"/>
        <v>-0.7312775330396476</v>
      </c>
      <c r="H456" s="68">
        <f t="shared" si="119"/>
        <v>-6.6426570628251302E-3</v>
      </c>
    </row>
    <row r="457" spans="1:8" s="69" customFormat="1" ht="15" x14ac:dyDescent="0.2">
      <c r="A457" s="71"/>
      <c r="B457" s="66" t="s">
        <v>559</v>
      </c>
      <c r="C457" s="45">
        <v>63</v>
      </c>
      <c r="D457" s="45">
        <v>36</v>
      </c>
      <c r="E457" s="70">
        <f t="shared" si="116"/>
        <v>2.5210084033613447E-3</v>
      </c>
      <c r="F457" s="70">
        <f t="shared" si="117"/>
        <v>1.7296881756594436E-3</v>
      </c>
      <c r="G457" s="67">
        <f t="shared" si="118"/>
        <v>-0.42857142857142855</v>
      </c>
      <c r="H457" s="68">
        <f t="shared" si="119"/>
        <v>-1.0804321728691477E-3</v>
      </c>
    </row>
    <row r="458" spans="1:8" s="69" customFormat="1" ht="15" x14ac:dyDescent="0.2">
      <c r="A458" s="71"/>
      <c r="B458" s="66" t="s">
        <v>315</v>
      </c>
      <c r="C458" s="45">
        <v>8</v>
      </c>
      <c r="D458" s="45">
        <v>1</v>
      </c>
      <c r="E458" s="70">
        <f t="shared" si="116"/>
        <v>3.2012805122048817E-4</v>
      </c>
      <c r="F458" s="70">
        <f t="shared" si="117"/>
        <v>4.8046893768317881E-5</v>
      </c>
      <c r="G458" s="67">
        <f t="shared" si="118"/>
        <v>-0.875</v>
      </c>
      <c r="H458" s="68">
        <f t="shared" si="119"/>
        <v>-2.8011204481792715E-4</v>
      </c>
    </row>
    <row r="459" spans="1:8" s="69" customFormat="1" ht="15" x14ac:dyDescent="0.2">
      <c r="A459" s="71"/>
      <c r="B459" s="66" t="s">
        <v>316</v>
      </c>
      <c r="C459" s="45">
        <v>16</v>
      </c>
      <c r="D459" s="45">
        <v>3</v>
      </c>
      <c r="E459" s="70">
        <f t="shared" si="116"/>
        <v>6.4025610244097635E-4</v>
      </c>
      <c r="F459" s="70">
        <f t="shared" si="117"/>
        <v>1.4414068130495363E-4</v>
      </c>
      <c r="G459" s="67">
        <f t="shared" si="118"/>
        <v>-0.8125</v>
      </c>
      <c r="H459" s="68">
        <f t="shared" si="119"/>
        <v>-5.2020808323329328E-4</v>
      </c>
    </row>
    <row r="460" spans="1:8" s="69" customFormat="1" ht="15" x14ac:dyDescent="0.2">
      <c r="A460" s="71"/>
      <c r="B460" s="66" t="s">
        <v>317</v>
      </c>
      <c r="C460" s="45">
        <v>2</v>
      </c>
      <c r="D460" s="45">
        <v>1</v>
      </c>
      <c r="E460" s="70">
        <f t="shared" si="116"/>
        <v>8.0032012805122043E-5</v>
      </c>
      <c r="F460" s="70">
        <f t="shared" si="117"/>
        <v>4.8046893768317881E-5</v>
      </c>
      <c r="G460" s="67">
        <f t="shared" si="118"/>
        <v>-0.5</v>
      </c>
      <c r="H460" s="68">
        <f t="shared" si="119"/>
        <v>-4.0016006402561022E-5</v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1</v>
      </c>
      <c r="E461" s="70" t="str">
        <f t="shared" si="116"/>
        <v/>
      </c>
      <c r="F461" s="70">
        <f t="shared" si="117"/>
        <v>4.8046893768317881E-5</v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3</v>
      </c>
      <c r="E462" s="70">
        <f t="shared" si="116"/>
        <v>4.0016006402561022E-5</v>
      </c>
      <c r="F462" s="70">
        <f t="shared" si="117"/>
        <v>1.4414068130495363E-4</v>
      </c>
      <c r="G462" s="67">
        <f t="shared" si="118"/>
        <v>2</v>
      </c>
      <c r="H462" s="68">
        <f t="shared" si="119"/>
        <v>8.0032012805122043E-5</v>
      </c>
    </row>
    <row r="463" spans="1:8" s="69" customFormat="1" ht="30" x14ac:dyDescent="0.2">
      <c r="A463" s="71"/>
      <c r="B463" s="66" t="s">
        <v>142</v>
      </c>
      <c r="C463" s="45">
        <v>2</v>
      </c>
      <c r="D463" s="45">
        <v>1</v>
      </c>
      <c r="E463" s="70">
        <f t="shared" si="116"/>
        <v>8.0032012805122043E-5</v>
      </c>
      <c r="F463" s="70">
        <f t="shared" si="117"/>
        <v>4.8046893768317881E-5</v>
      </c>
      <c r="G463" s="67">
        <f t="shared" si="118"/>
        <v>-0.5</v>
      </c>
      <c r="H463" s="68">
        <f t="shared" si="119"/>
        <v>-4.0016006402561022E-5</v>
      </c>
    </row>
    <row r="464" spans="1:8" s="69" customFormat="1" ht="15" x14ac:dyDescent="0.2">
      <c r="A464" s="71"/>
      <c r="B464" s="66" t="s">
        <v>319</v>
      </c>
      <c r="C464" s="45">
        <v>56</v>
      </c>
      <c r="D464" s="45">
        <v>1</v>
      </c>
      <c r="E464" s="70">
        <f t="shared" si="116"/>
        <v>2.2408963585434172E-3</v>
      </c>
      <c r="F464" s="70">
        <f t="shared" si="117"/>
        <v>4.8046893768317881E-5</v>
      </c>
      <c r="G464" s="67">
        <f t="shared" si="118"/>
        <v>-0.9821428571428571</v>
      </c>
      <c r="H464" s="68">
        <f t="shared" si="119"/>
        <v>-2.2008803521408561E-3</v>
      </c>
    </row>
    <row r="465" spans="1:8" s="69" customFormat="1" ht="15" x14ac:dyDescent="0.2">
      <c r="A465" s="71"/>
      <c r="B465" s="66" t="s">
        <v>320</v>
      </c>
      <c r="C465" s="45">
        <v>22</v>
      </c>
      <c r="D465" s="45">
        <v>13</v>
      </c>
      <c r="E465" s="70">
        <f t="shared" si="116"/>
        <v>8.8035214085634258E-4</v>
      </c>
      <c r="F465" s="70">
        <f t="shared" si="117"/>
        <v>6.2460961898813238E-4</v>
      </c>
      <c r="G465" s="67">
        <f t="shared" si="118"/>
        <v>-0.40909090909090912</v>
      </c>
      <c r="H465" s="68">
        <f t="shared" si="119"/>
        <v>-3.6014405762304925E-4</v>
      </c>
    </row>
    <row r="466" spans="1:8" s="69" customFormat="1" ht="30" x14ac:dyDescent="0.2">
      <c r="A466" s="71"/>
      <c r="B466" s="66" t="s">
        <v>321</v>
      </c>
      <c r="C466" s="45">
        <v>1</v>
      </c>
      <c r="D466" s="45">
        <v>14</v>
      </c>
      <c r="E466" s="70">
        <f t="shared" si="116"/>
        <v>4.0016006402561022E-5</v>
      </c>
      <c r="F466" s="70">
        <f t="shared" si="117"/>
        <v>6.7265651275645025E-4</v>
      </c>
      <c r="G466" s="67">
        <f t="shared" si="118"/>
        <v>13</v>
      </c>
      <c r="H466" s="68">
        <f t="shared" si="119"/>
        <v>5.2020808323329328E-4</v>
      </c>
    </row>
    <row r="467" spans="1:8" s="69" customFormat="1" ht="15" x14ac:dyDescent="0.2">
      <c r="A467" s="71"/>
      <c r="B467" s="66" t="s">
        <v>139</v>
      </c>
      <c r="C467" s="45">
        <v>143</v>
      </c>
      <c r="D467" s="45">
        <v>60</v>
      </c>
      <c r="E467" s="70">
        <f t="shared" si="116"/>
        <v>5.7222889155662269E-3</v>
      </c>
      <c r="F467" s="70">
        <f t="shared" si="117"/>
        <v>2.8828136260990729E-3</v>
      </c>
      <c r="G467" s="67">
        <f t="shared" si="118"/>
        <v>-0.58041958041958042</v>
      </c>
      <c r="H467" s="68">
        <f t="shared" si="119"/>
        <v>-3.3213285314125651E-3</v>
      </c>
    </row>
    <row r="468" spans="1:8" s="69" customFormat="1" ht="15" x14ac:dyDescent="0.2">
      <c r="A468" s="71"/>
      <c r="B468" s="66" t="s">
        <v>322</v>
      </c>
      <c r="C468" s="45">
        <v>2</v>
      </c>
      <c r="D468" s="45">
        <v>25</v>
      </c>
      <c r="E468" s="70">
        <f t="shared" si="116"/>
        <v>8.0032012805122043E-5</v>
      </c>
      <c r="F468" s="70">
        <f t="shared" si="117"/>
        <v>1.201172344207947E-3</v>
      </c>
      <c r="G468" s="67">
        <f t="shared" si="118"/>
        <v>11.5</v>
      </c>
      <c r="H468" s="68">
        <f t="shared" si="119"/>
        <v>9.203681472589035E-4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6</v>
      </c>
      <c r="E471" s="70" t="str">
        <f t="shared" si="136"/>
        <v/>
      </c>
      <c r="F471" s="70">
        <f t="shared" si="137"/>
        <v>2.8828136260990726E-4</v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73</v>
      </c>
      <c r="D473" s="45">
        <v>50</v>
      </c>
      <c r="E473" s="70">
        <f t="shared" si="136"/>
        <v>2.9211684673869547E-3</v>
      </c>
      <c r="F473" s="70">
        <f t="shared" si="137"/>
        <v>2.402344688415894E-3</v>
      </c>
      <c r="G473" s="67">
        <f t="shared" si="138"/>
        <v>-0.31506849315068491</v>
      </c>
      <c r="H473" s="68">
        <f t="shared" si="139"/>
        <v>-9.203681472589035E-4</v>
      </c>
    </row>
    <row r="474" spans="1:8" s="69" customFormat="1" ht="15" x14ac:dyDescent="0.2">
      <c r="A474" s="71"/>
      <c r="B474" s="66" t="s">
        <v>327</v>
      </c>
      <c r="C474" s="45">
        <v>144</v>
      </c>
      <c r="D474" s="45">
        <v>136</v>
      </c>
      <c r="E474" s="70">
        <f t="shared" si="136"/>
        <v>5.7623049219687871E-3</v>
      </c>
      <c r="F474" s="70">
        <f t="shared" si="137"/>
        <v>6.5343775524912317E-3</v>
      </c>
      <c r="G474" s="67">
        <f t="shared" si="138"/>
        <v>-5.5555555555555552E-2</v>
      </c>
      <c r="H474" s="68">
        <f t="shared" si="139"/>
        <v>-3.2012805122048817E-4</v>
      </c>
    </row>
    <row r="475" spans="1:8" s="69" customFormat="1" ht="15" x14ac:dyDescent="0.2">
      <c r="A475" s="71"/>
      <c r="B475" s="66" t="s">
        <v>560</v>
      </c>
      <c r="C475" s="45">
        <v>259</v>
      </c>
      <c r="D475" s="45">
        <v>443</v>
      </c>
      <c r="E475" s="70">
        <f t="shared" si="136"/>
        <v>1.0364145658263305E-2</v>
      </c>
      <c r="F475" s="70">
        <f t="shared" si="137"/>
        <v>2.1284773939364818E-2</v>
      </c>
      <c r="G475" s="67">
        <f t="shared" si="138"/>
        <v>0.71042471042471045</v>
      </c>
      <c r="H475" s="68">
        <f t="shared" si="139"/>
        <v>7.3629451780712288E-3</v>
      </c>
    </row>
    <row r="476" spans="1:8" s="69" customFormat="1" ht="15" x14ac:dyDescent="0.2">
      <c r="A476" s="71"/>
      <c r="B476" s="66" t="s">
        <v>145</v>
      </c>
      <c r="C476" s="45">
        <v>95</v>
      </c>
      <c r="D476" s="45">
        <v>39</v>
      </c>
      <c r="E476" s="70">
        <f t="shared" si="136"/>
        <v>3.8015206082432974E-3</v>
      </c>
      <c r="F476" s="70">
        <f t="shared" si="137"/>
        <v>1.8738288569643974E-3</v>
      </c>
      <c r="G476" s="67">
        <f t="shared" si="138"/>
        <v>-0.58947368421052626</v>
      </c>
      <c r="H476" s="68">
        <f t="shared" si="139"/>
        <v>-2.2408963585434172E-3</v>
      </c>
    </row>
    <row r="477" spans="1:8" s="69" customFormat="1" ht="15" x14ac:dyDescent="0.2">
      <c r="A477" s="71"/>
      <c r="B477" s="66" t="s">
        <v>561</v>
      </c>
      <c r="C477" s="45">
        <v>1486</v>
      </c>
      <c r="D477" s="45">
        <v>1275</v>
      </c>
      <c r="E477" s="70">
        <f t="shared" si="136"/>
        <v>5.9463785514205683E-2</v>
      </c>
      <c r="F477" s="70">
        <f t="shared" si="137"/>
        <v>6.1259789554605294E-2</v>
      </c>
      <c r="G477" s="67">
        <f t="shared" si="138"/>
        <v>-0.14199192462987886</v>
      </c>
      <c r="H477" s="68">
        <f t="shared" si="139"/>
        <v>-8.4433773509403759E-3</v>
      </c>
    </row>
    <row r="478" spans="1:8" s="69" customFormat="1" ht="15" x14ac:dyDescent="0.2">
      <c r="A478" s="71"/>
      <c r="B478" s="66" t="s">
        <v>138</v>
      </c>
      <c r="C478" s="45">
        <v>101</v>
      </c>
      <c r="D478" s="45">
        <v>80</v>
      </c>
      <c r="E478" s="70">
        <f t="shared" si="136"/>
        <v>4.0416166466586637E-3</v>
      </c>
      <c r="F478" s="70">
        <f t="shared" si="137"/>
        <v>3.8437515014654302E-3</v>
      </c>
      <c r="G478" s="67">
        <f t="shared" si="138"/>
        <v>-0.20792079207920791</v>
      </c>
      <c r="H478" s="68">
        <f t="shared" si="139"/>
        <v>-8.4033613445378156E-4</v>
      </c>
    </row>
    <row r="479" spans="1:8" s="69" customFormat="1" ht="30" x14ac:dyDescent="0.2">
      <c r="A479" s="71"/>
      <c r="B479" s="66" t="s">
        <v>328</v>
      </c>
      <c r="C479" s="45">
        <v>95</v>
      </c>
      <c r="D479" s="45">
        <v>210</v>
      </c>
      <c r="E479" s="70">
        <f t="shared" si="136"/>
        <v>3.8015206082432974E-3</v>
      </c>
      <c r="F479" s="70">
        <f t="shared" si="137"/>
        <v>1.0089847691346755E-2</v>
      </c>
      <c r="G479" s="67">
        <f t="shared" si="138"/>
        <v>1.2105263157894737</v>
      </c>
      <c r="H479" s="68">
        <f t="shared" si="139"/>
        <v>4.6018407362945178E-3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31</v>
      </c>
      <c r="D481" s="45">
        <v>9</v>
      </c>
      <c r="E481" s="70">
        <f t="shared" si="136"/>
        <v>1.2404961984793918E-3</v>
      </c>
      <c r="F481" s="70">
        <f t="shared" si="137"/>
        <v>4.3242204391486091E-4</v>
      </c>
      <c r="G481" s="67">
        <f t="shared" si="138"/>
        <v>-0.70967741935483875</v>
      </c>
      <c r="H481" s="68">
        <f t="shared" si="139"/>
        <v>-8.8035214085634258E-4</v>
      </c>
    </row>
    <row r="482" spans="1:8" s="69" customFormat="1" ht="30" x14ac:dyDescent="0.2">
      <c r="A482" s="71"/>
      <c r="B482" s="66" t="s">
        <v>330</v>
      </c>
      <c r="C482" s="45">
        <v>167</v>
      </c>
      <c r="D482" s="45">
        <v>118</v>
      </c>
      <c r="E482" s="70">
        <f t="shared" si="136"/>
        <v>6.6826730692276914E-3</v>
      </c>
      <c r="F482" s="70">
        <f t="shared" si="137"/>
        <v>5.6695334646615098E-3</v>
      </c>
      <c r="G482" s="67">
        <f t="shared" si="138"/>
        <v>-0.29341317365269459</v>
      </c>
      <c r="H482" s="68">
        <f t="shared" si="139"/>
        <v>-1.9607843137254902E-3</v>
      </c>
    </row>
    <row r="483" spans="1:8" s="69" customFormat="1" ht="15" x14ac:dyDescent="0.2">
      <c r="A483" s="71"/>
      <c r="B483" s="66" t="s">
        <v>133</v>
      </c>
      <c r="C483" s="45">
        <v>45</v>
      </c>
      <c r="D483" s="45">
        <v>61</v>
      </c>
      <c r="E483" s="70">
        <f t="shared" si="136"/>
        <v>1.8007202881152461E-3</v>
      </c>
      <c r="F483" s="70">
        <f t="shared" si="137"/>
        <v>2.9308605198673904E-3</v>
      </c>
      <c r="G483" s="67">
        <f t="shared" si="138"/>
        <v>0.35555555555555557</v>
      </c>
      <c r="H483" s="68">
        <f t="shared" si="139"/>
        <v>6.4025610244097645E-4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10</v>
      </c>
      <c r="E484" s="70" t="str">
        <f t="shared" si="136"/>
        <v/>
      </c>
      <c r="F484" s="70">
        <f t="shared" si="137"/>
        <v>4.8046893768317878E-4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38</v>
      </c>
      <c r="D486" s="45"/>
      <c r="E486" s="70">
        <f t="shared" si="136"/>
        <v>1.5206082432973188E-3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8</v>
      </c>
      <c r="D487" s="45"/>
      <c r="E487" s="70">
        <f t="shared" si="136"/>
        <v>3.2012805122048817E-4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1</v>
      </c>
      <c r="D488" s="45"/>
      <c r="E488" s="70">
        <f t="shared" si="136"/>
        <v>4.0016006402561022E-5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3</v>
      </c>
      <c r="D489" s="45"/>
      <c r="E489" s="70">
        <f t="shared" si="136"/>
        <v>1.2004801920768308E-4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7</v>
      </c>
      <c r="D491" s="45">
        <v>0</v>
      </c>
      <c r="E491" s="70">
        <f t="shared" si="136"/>
        <v>2.8011204481792715E-4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2</v>
      </c>
      <c r="D492" s="45">
        <v>2</v>
      </c>
      <c r="E492" s="70">
        <f t="shared" si="136"/>
        <v>8.0032012805122043E-5</v>
      </c>
      <c r="F492" s="70">
        <f t="shared" si="137"/>
        <v>9.6093787536635761E-5</v>
      </c>
      <c r="G492" s="67">
        <f t="shared" si="138"/>
        <v>0</v>
      </c>
      <c r="H492" s="68">
        <f t="shared" si="139"/>
        <v>0</v>
      </c>
    </row>
    <row r="493" spans="1:8" s="69" customFormat="1" ht="15" x14ac:dyDescent="0.2">
      <c r="A493" s="71"/>
      <c r="B493" s="66" t="s">
        <v>336</v>
      </c>
      <c r="C493" s="45">
        <v>2</v>
      </c>
      <c r="D493" s="45">
        <v>0</v>
      </c>
      <c r="E493" s="70">
        <f t="shared" si="136"/>
        <v>8.0032012805122043E-5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5</v>
      </c>
      <c r="D494" s="45">
        <v>0</v>
      </c>
      <c r="E494" s="70">
        <f t="shared" si="136"/>
        <v>2.0008003201280514E-4</v>
      </c>
      <c r="F494" s="70" t="str">
        <f t="shared" si="137"/>
        <v/>
      </c>
      <c r="G494" s="67" t="str">
        <f t="shared" si="138"/>
        <v>0</v>
      </c>
      <c r="H494" s="68">
        <f t="shared" si="139"/>
        <v>0</v>
      </c>
    </row>
    <row r="495" spans="1:8" s="69" customFormat="1" ht="15" x14ac:dyDescent="0.2">
      <c r="A495" s="71"/>
      <c r="B495" s="66" t="s">
        <v>338</v>
      </c>
      <c r="C495" s="45">
        <v>6</v>
      </c>
      <c r="D495" s="45">
        <v>2</v>
      </c>
      <c r="E495" s="70">
        <f t="shared" si="136"/>
        <v>2.4009603841536616E-4</v>
      </c>
      <c r="F495" s="70">
        <f t="shared" si="137"/>
        <v>9.6093787536635761E-5</v>
      </c>
      <c r="G495" s="67">
        <f t="shared" si="138"/>
        <v>-0.66666666666666663</v>
      </c>
      <c r="H495" s="68">
        <f t="shared" si="139"/>
        <v>-1.6006402561024409E-4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2</v>
      </c>
      <c r="D497" s="45">
        <v>1</v>
      </c>
      <c r="E497" s="70">
        <f t="shared" si="136"/>
        <v>8.0032012805122043E-5</v>
      </c>
      <c r="F497" s="70">
        <f t="shared" si="137"/>
        <v>4.8046893768317881E-5</v>
      </c>
      <c r="G497" s="67">
        <f t="shared" si="138"/>
        <v>-0.5</v>
      </c>
      <c r="H497" s="68">
        <f t="shared" si="139"/>
        <v>-4.0016006402561022E-5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3</v>
      </c>
      <c r="D499" s="45">
        <v>49</v>
      </c>
      <c r="E499" s="70">
        <f t="shared" si="136"/>
        <v>1.2004801920768308E-4</v>
      </c>
      <c r="F499" s="70">
        <f t="shared" si="137"/>
        <v>2.354297794647576E-3</v>
      </c>
      <c r="G499" s="67">
        <f t="shared" si="138"/>
        <v>15.333333333333334</v>
      </c>
      <c r="H499" s="68">
        <f t="shared" si="139"/>
        <v>1.8407362945178072E-3</v>
      </c>
    </row>
    <row r="500" spans="1:8" s="69" customFormat="1" ht="15" x14ac:dyDescent="0.2">
      <c r="A500" s="71"/>
      <c r="B500" s="66" t="s">
        <v>136</v>
      </c>
      <c r="C500" s="45">
        <v>71</v>
      </c>
      <c r="D500" s="45">
        <v>3</v>
      </c>
      <c r="E500" s="70">
        <f t="shared" si="136"/>
        <v>2.8411364545818329E-3</v>
      </c>
      <c r="F500" s="70">
        <f t="shared" si="137"/>
        <v>1.4414068130495363E-4</v>
      </c>
      <c r="G500" s="67">
        <f t="shared" si="138"/>
        <v>-0.95774647887323938</v>
      </c>
      <c r="H500" s="68">
        <f t="shared" si="139"/>
        <v>-2.7210884353741495E-3</v>
      </c>
    </row>
    <row r="501" spans="1:8" s="69" customFormat="1" ht="15" x14ac:dyDescent="0.2">
      <c r="A501" s="71"/>
      <c r="B501" s="66" t="s">
        <v>340</v>
      </c>
      <c r="C501" s="45">
        <v>55</v>
      </c>
      <c r="D501" s="45">
        <v>1</v>
      </c>
      <c r="E501" s="70">
        <f t="shared" si="136"/>
        <v>2.2008803521408565E-3</v>
      </c>
      <c r="F501" s="70">
        <f t="shared" si="137"/>
        <v>4.8046893768317881E-5</v>
      </c>
      <c r="G501" s="67">
        <f t="shared" si="138"/>
        <v>-0.98181818181818181</v>
      </c>
      <c r="H501" s="68">
        <f t="shared" si="139"/>
        <v>-2.1608643457382954E-3</v>
      </c>
    </row>
    <row r="502" spans="1:8" s="69" customFormat="1" ht="15" x14ac:dyDescent="0.2">
      <c r="A502" s="71"/>
      <c r="B502" s="66" t="s">
        <v>341</v>
      </c>
      <c r="C502" s="45">
        <v>2</v>
      </c>
      <c r="D502" s="45">
        <v>0</v>
      </c>
      <c r="E502" s="70">
        <f t="shared" si="136"/>
        <v>8.0032012805122043E-5</v>
      </c>
      <c r="F502" s="70" t="str">
        <f t="shared" si="137"/>
        <v/>
      </c>
      <c r="G502" s="67" t="str">
        <f t="shared" si="138"/>
        <v>0</v>
      </c>
      <c r="H502" s="68">
        <f t="shared" si="139"/>
        <v>0</v>
      </c>
    </row>
    <row r="503" spans="1:8" s="69" customFormat="1" ht="15" x14ac:dyDescent="0.2">
      <c r="A503" s="71"/>
      <c r="B503" s="66" t="s">
        <v>144</v>
      </c>
      <c r="C503" s="45">
        <v>11</v>
      </c>
      <c r="D503" s="45">
        <v>4</v>
      </c>
      <c r="E503" s="70">
        <f t="shared" si="136"/>
        <v>4.4017607042817129E-4</v>
      </c>
      <c r="F503" s="70">
        <f t="shared" si="137"/>
        <v>1.9218757507327152E-4</v>
      </c>
      <c r="G503" s="67">
        <f t="shared" si="138"/>
        <v>-0.63636363636363635</v>
      </c>
      <c r="H503" s="68">
        <f t="shared" si="139"/>
        <v>-2.8011204481792721E-4</v>
      </c>
    </row>
    <row r="504" spans="1:8" s="69" customFormat="1" ht="15" x14ac:dyDescent="0.2">
      <c r="A504" s="71"/>
      <c r="B504" s="66" t="s">
        <v>565</v>
      </c>
      <c r="C504" s="45">
        <v>3</v>
      </c>
      <c r="D504" s="45">
        <v>0</v>
      </c>
      <c r="E504" s="70">
        <f t="shared" si="136"/>
        <v>1.2004801920768308E-4</v>
      </c>
      <c r="F504" s="70" t="str">
        <f t="shared" si="137"/>
        <v/>
      </c>
      <c r="G504" s="67" t="str">
        <f t="shared" si="138"/>
        <v>0</v>
      </c>
      <c r="H504" s="68">
        <f t="shared" si="139"/>
        <v>0</v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86</v>
      </c>
      <c r="E505" s="70" t="str">
        <f t="shared" ref="E505" si="140">+IF(C505=0,"",C505/C$329)</f>
        <v/>
      </c>
      <c r="F505" s="70">
        <f t="shared" ref="F505" si="141">+IF(D505=0,"",D505/D$329)</f>
        <v>4.1320328640753372E-3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201</v>
      </c>
      <c r="D506" s="45">
        <v>131</v>
      </c>
      <c r="E506" s="70">
        <f t="shared" si="136"/>
        <v>8.0432172869147663E-3</v>
      </c>
      <c r="F506" s="70">
        <f t="shared" si="137"/>
        <v>6.2941430836496422E-3</v>
      </c>
      <c r="G506" s="67">
        <f t="shared" si="138"/>
        <v>-0.34825870646766172</v>
      </c>
      <c r="H506" s="68">
        <f t="shared" si="139"/>
        <v>-2.8011204481792722E-3</v>
      </c>
    </row>
    <row r="507" spans="1:8" s="69" customFormat="1" ht="30" x14ac:dyDescent="0.2">
      <c r="A507" s="71"/>
      <c r="B507" s="66" t="s">
        <v>566</v>
      </c>
      <c r="C507" s="45">
        <v>3</v>
      </c>
      <c r="D507" s="45">
        <v>63</v>
      </c>
      <c r="E507" s="70">
        <f t="shared" si="136"/>
        <v>1.2004801920768308E-4</v>
      </c>
      <c r="F507" s="70">
        <f t="shared" si="137"/>
        <v>3.0269543074040264E-3</v>
      </c>
      <c r="G507" s="67">
        <f t="shared" si="138"/>
        <v>20</v>
      </c>
      <c r="H507" s="68">
        <f t="shared" si="139"/>
        <v>2.4009603841536617E-3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131</v>
      </c>
      <c r="D509" s="45">
        <v>116</v>
      </c>
      <c r="E509" s="70">
        <f t="shared" si="136"/>
        <v>5.2420968387354942E-3</v>
      </c>
      <c r="F509" s="70">
        <f t="shared" si="137"/>
        <v>5.5734396771248739E-3</v>
      </c>
      <c r="G509" s="67">
        <f t="shared" si="138"/>
        <v>-0.11450381679389313</v>
      </c>
      <c r="H509" s="68">
        <f t="shared" si="139"/>
        <v>-6.0024009603841532E-4</v>
      </c>
    </row>
    <row r="510" spans="1:8" s="69" customFormat="1" ht="15" x14ac:dyDescent="0.2">
      <c r="A510" s="71"/>
      <c r="B510" s="66" t="s">
        <v>376</v>
      </c>
      <c r="C510" s="45">
        <v>30</v>
      </c>
      <c r="D510" s="45">
        <v>30</v>
      </c>
      <c r="E510" s="70">
        <f t="shared" si="136"/>
        <v>1.2004801920768306E-3</v>
      </c>
      <c r="F510" s="70">
        <f t="shared" si="137"/>
        <v>1.4414068130495364E-3</v>
      </c>
      <c r="G510" s="67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1</v>
      </c>
      <c r="D511" s="45">
        <v>1</v>
      </c>
      <c r="E511" s="70">
        <f t="shared" si="136"/>
        <v>4.0016006402561022E-5</v>
      </c>
      <c r="F511" s="70">
        <f t="shared" si="137"/>
        <v>4.8046893768317881E-5</v>
      </c>
      <c r="G511" s="67">
        <f t="shared" si="138"/>
        <v>0</v>
      </c>
      <c r="H511" s="68">
        <f t="shared" si="139"/>
        <v>0</v>
      </c>
    </row>
    <row r="512" spans="1:8" s="69" customFormat="1" ht="15" x14ac:dyDescent="0.2">
      <c r="A512" s="71"/>
      <c r="B512" s="66" t="s">
        <v>153</v>
      </c>
      <c r="C512" s="45">
        <v>8</v>
      </c>
      <c r="D512" s="45">
        <v>1</v>
      </c>
      <c r="E512" s="70">
        <f t="shared" si="136"/>
        <v>3.2012805122048817E-4</v>
      </c>
      <c r="F512" s="70">
        <f t="shared" si="137"/>
        <v>4.8046893768317881E-5</v>
      </c>
      <c r="G512" s="67">
        <f t="shared" si="138"/>
        <v>-0.875</v>
      </c>
      <c r="H512" s="68">
        <f t="shared" si="139"/>
        <v>-2.8011204481792715E-4</v>
      </c>
    </row>
    <row r="513" spans="1:8" s="69" customFormat="1" ht="15" x14ac:dyDescent="0.2">
      <c r="A513" s="71"/>
      <c r="B513" s="66" t="s">
        <v>377</v>
      </c>
      <c r="C513" s="45">
        <v>1</v>
      </c>
      <c r="D513" s="45">
        <v>1</v>
      </c>
      <c r="E513" s="70">
        <f t="shared" si="136"/>
        <v>4.0016006402561022E-5</v>
      </c>
      <c r="F513" s="70">
        <f t="shared" si="137"/>
        <v>4.8046893768317881E-5</v>
      </c>
      <c r="G513" s="67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6</v>
      </c>
      <c r="D514" s="45">
        <v>5</v>
      </c>
      <c r="E514" s="70">
        <f t="shared" si="136"/>
        <v>2.4009603841536616E-4</v>
      </c>
      <c r="F514" s="70">
        <f t="shared" si="137"/>
        <v>2.4023446884158939E-4</v>
      </c>
      <c r="G514" s="67">
        <f t="shared" si="138"/>
        <v>-0.16666666666666666</v>
      </c>
      <c r="H514" s="68">
        <f t="shared" si="139"/>
        <v>-4.0016006402561022E-5</v>
      </c>
    </row>
    <row r="515" spans="1:8" s="69" customFormat="1" ht="15" x14ac:dyDescent="0.2">
      <c r="A515" s="71"/>
      <c r="B515" s="66" t="s">
        <v>150</v>
      </c>
      <c r="C515" s="45">
        <v>2</v>
      </c>
      <c r="D515" s="45">
        <v>1</v>
      </c>
      <c r="E515" s="70">
        <f t="shared" si="136"/>
        <v>8.0032012805122043E-5</v>
      </c>
      <c r="F515" s="70">
        <f t="shared" si="137"/>
        <v>4.8046893768317881E-5</v>
      </c>
      <c r="G515" s="67">
        <f t="shared" si="138"/>
        <v>-0.5</v>
      </c>
      <c r="H515" s="68">
        <f t="shared" si="139"/>
        <v>-4.0016006402561022E-5</v>
      </c>
    </row>
    <row r="516" spans="1:8" s="69" customFormat="1" ht="15" x14ac:dyDescent="0.2">
      <c r="A516" s="71"/>
      <c r="B516" s="66" t="s">
        <v>342</v>
      </c>
      <c r="C516" s="45">
        <v>2</v>
      </c>
      <c r="D516" s="45">
        <v>1</v>
      </c>
      <c r="E516" s="70">
        <f t="shared" si="136"/>
        <v>8.0032012805122043E-5</v>
      </c>
      <c r="F516" s="70">
        <f t="shared" si="137"/>
        <v>4.8046893768317881E-5</v>
      </c>
      <c r="G516" s="67">
        <f t="shared" si="138"/>
        <v>-0.5</v>
      </c>
      <c r="H516" s="68">
        <f t="shared" si="139"/>
        <v>-4.0016006402561022E-5</v>
      </c>
    </row>
    <row r="517" spans="1:8" s="69" customFormat="1" ht="15" x14ac:dyDescent="0.2">
      <c r="A517" s="71"/>
      <c r="B517" s="66" t="s">
        <v>146</v>
      </c>
      <c r="C517" s="45">
        <v>1</v>
      </c>
      <c r="D517" s="45">
        <v>0</v>
      </c>
      <c r="E517" s="70">
        <f t="shared" si="136"/>
        <v>4.0016006402561022E-5</v>
      </c>
      <c r="F517" s="70" t="str">
        <f t="shared" si="137"/>
        <v/>
      </c>
      <c r="G517" s="67" t="str">
        <f t="shared" si="138"/>
        <v>0</v>
      </c>
      <c r="H517" s="68">
        <f t="shared" si="139"/>
        <v>0</v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15</v>
      </c>
      <c r="D519" s="45">
        <v>7</v>
      </c>
      <c r="E519" s="70">
        <f t="shared" si="136"/>
        <v>6.0024009603841532E-4</v>
      </c>
      <c r="F519" s="70">
        <f t="shared" si="137"/>
        <v>3.3632825637822512E-4</v>
      </c>
      <c r="G519" s="67">
        <f t="shared" si="138"/>
        <v>-0.53333333333333333</v>
      </c>
      <c r="H519" s="68">
        <f t="shared" si="139"/>
        <v>-3.2012805122048817E-4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6</v>
      </c>
      <c r="E520" s="70" t="str">
        <f t="shared" si="136"/>
        <v/>
      </c>
      <c r="F520" s="70">
        <f t="shared" si="137"/>
        <v>2.8828136260990726E-4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16</v>
      </c>
      <c r="D521" s="45">
        <v>7</v>
      </c>
      <c r="E521" s="70">
        <f t="shared" si="136"/>
        <v>6.4025610244097635E-4</v>
      </c>
      <c r="F521" s="70">
        <f t="shared" si="137"/>
        <v>3.3632825637822512E-4</v>
      </c>
      <c r="G521" s="67">
        <f t="shared" si="138"/>
        <v>-0.5625</v>
      </c>
      <c r="H521" s="68">
        <f t="shared" si="139"/>
        <v>-3.6014405762304919E-4</v>
      </c>
    </row>
    <row r="522" spans="1:8" s="69" customFormat="1" ht="30" x14ac:dyDescent="0.2">
      <c r="A522" s="71"/>
      <c r="B522" s="66" t="s">
        <v>568</v>
      </c>
      <c r="C522" s="45">
        <v>5</v>
      </c>
      <c r="D522" s="45">
        <v>11</v>
      </c>
      <c r="E522" s="70">
        <f t="shared" si="136"/>
        <v>2.0008003201280514E-4</v>
      </c>
      <c r="F522" s="70">
        <f t="shared" si="137"/>
        <v>5.2851583145149665E-4</v>
      </c>
      <c r="G522" s="67">
        <f t="shared" si="138"/>
        <v>1.2</v>
      </c>
      <c r="H522" s="68">
        <f t="shared" si="139"/>
        <v>2.4009603841536616E-4</v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79</v>
      </c>
      <c r="D524" s="45">
        <v>177</v>
      </c>
      <c r="E524" s="70">
        <f t="shared" si="136"/>
        <v>3.161264505802321E-3</v>
      </c>
      <c r="F524" s="70">
        <f t="shared" si="137"/>
        <v>8.5043001969922639E-3</v>
      </c>
      <c r="G524" s="67">
        <f t="shared" si="138"/>
        <v>1.240506329113924</v>
      </c>
      <c r="H524" s="68">
        <f t="shared" si="139"/>
        <v>3.9215686274509803E-3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4</v>
      </c>
      <c r="D526" s="45">
        <v>0</v>
      </c>
      <c r="E526" s="70">
        <f t="shared" si="136"/>
        <v>1.6006402561024409E-4</v>
      </c>
      <c r="F526" s="70" t="str">
        <f t="shared" si="137"/>
        <v/>
      </c>
      <c r="G526" s="67" t="str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670</v>
      </c>
      <c r="D529" s="45">
        <v>533</v>
      </c>
      <c r="E529" s="70">
        <f t="shared" si="136"/>
        <v>2.6810724289715888E-2</v>
      </c>
      <c r="F529" s="70">
        <f t="shared" si="137"/>
        <v>2.5608994378513428E-2</v>
      </c>
      <c r="G529" s="67">
        <f t="shared" si="138"/>
        <v>-0.20447761194029851</v>
      </c>
      <c r="H529" s="68">
        <f t="shared" si="139"/>
        <v>-5.4821928771508609E-3</v>
      </c>
    </row>
    <row r="530" spans="1:8" s="69" customFormat="1" ht="30" x14ac:dyDescent="0.2">
      <c r="A530" s="71"/>
      <c r="B530" s="66" t="s">
        <v>158</v>
      </c>
      <c r="C530" s="45">
        <v>869</v>
      </c>
      <c r="D530" s="45">
        <v>279</v>
      </c>
      <c r="E530" s="70">
        <f t="shared" si="136"/>
        <v>3.4773909563825534E-2</v>
      </c>
      <c r="F530" s="70">
        <f t="shared" si="137"/>
        <v>1.3405083361360688E-2</v>
      </c>
      <c r="G530" s="67">
        <f t="shared" si="138"/>
        <v>-0.67894131185270423</v>
      </c>
      <c r="H530" s="68">
        <f t="shared" si="139"/>
        <v>-2.3609443777511004E-2</v>
      </c>
    </row>
    <row r="531" spans="1:8" s="69" customFormat="1" ht="15" x14ac:dyDescent="0.2">
      <c r="A531" s="71"/>
      <c r="B531" s="66" t="s">
        <v>350</v>
      </c>
      <c r="C531" s="45">
        <v>539</v>
      </c>
      <c r="D531" s="45">
        <v>601</v>
      </c>
      <c r="E531" s="70">
        <f t="shared" si="136"/>
        <v>2.1568627450980392E-2</v>
      </c>
      <c r="F531" s="70">
        <f t="shared" si="137"/>
        <v>2.8876183154759046E-2</v>
      </c>
      <c r="G531" s="67">
        <f t="shared" si="138"/>
        <v>0.11502782931354361</v>
      </c>
      <c r="H531" s="68">
        <f t="shared" si="139"/>
        <v>2.4809923969587836E-3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12</v>
      </c>
      <c r="D533" s="45">
        <v>0</v>
      </c>
      <c r="E533" s="70">
        <f t="shared" si="136"/>
        <v>4.8019207683073231E-4</v>
      </c>
      <c r="F533" s="70" t="str">
        <f t="shared" si="137"/>
        <v/>
      </c>
      <c r="G533" s="67" t="str">
        <f t="shared" si="138"/>
        <v>0</v>
      </c>
      <c r="H533" s="68">
        <f t="shared" si="139"/>
        <v>0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1</v>
      </c>
      <c r="E534" s="70" t="str">
        <f t="shared" si="136"/>
        <v/>
      </c>
      <c r="F534" s="70">
        <f t="shared" si="137"/>
        <v>4.8046893768317881E-5</v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1</v>
      </c>
      <c r="E536" s="70">
        <f t="shared" si="148"/>
        <v>4.0016006402561022E-5</v>
      </c>
      <c r="F536" s="70">
        <f t="shared" si="149"/>
        <v>4.8046893768317881E-5</v>
      </c>
      <c r="G536" s="67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46</v>
      </c>
      <c r="E537" s="70" t="str">
        <f t="shared" si="148"/>
        <v/>
      </c>
      <c r="F537" s="70">
        <f t="shared" si="149"/>
        <v>2.2101571133426225E-3</v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474</v>
      </c>
      <c r="D538" s="45">
        <v>230</v>
      </c>
      <c r="E538" s="70">
        <f t="shared" si="148"/>
        <v>1.8967587034813927E-2</v>
      </c>
      <c r="F538" s="70">
        <f t="shared" si="149"/>
        <v>1.1050785566713113E-2</v>
      </c>
      <c r="G538" s="67">
        <f t="shared" si="150"/>
        <v>-0.51476793248945152</v>
      </c>
      <c r="H538" s="68">
        <f t="shared" si="151"/>
        <v>-9.7639055622248914E-3</v>
      </c>
    </row>
    <row r="539" spans="1:8" s="69" customFormat="1" ht="15" x14ac:dyDescent="0.2">
      <c r="A539" s="71"/>
      <c r="B539" s="66" t="s">
        <v>570</v>
      </c>
      <c r="C539" s="45">
        <v>4</v>
      </c>
      <c r="D539" s="45">
        <v>8</v>
      </c>
      <c r="E539" s="70">
        <f t="shared" si="148"/>
        <v>1.6006402561024409E-4</v>
      </c>
      <c r="F539" s="70">
        <f t="shared" si="149"/>
        <v>3.8437515014654304E-4</v>
      </c>
      <c r="G539" s="67">
        <f t="shared" si="150"/>
        <v>1</v>
      </c>
      <c r="H539" s="68">
        <f t="shared" si="151"/>
        <v>1.6006402561024409E-4</v>
      </c>
    </row>
    <row r="540" spans="1:8" s="69" customFormat="1" ht="15" x14ac:dyDescent="0.2">
      <c r="A540" s="71"/>
      <c r="B540" s="66" t="s">
        <v>353</v>
      </c>
      <c r="C540" s="45">
        <v>134</v>
      </c>
      <c r="D540" s="45">
        <v>45</v>
      </c>
      <c r="E540" s="70">
        <f t="shared" si="148"/>
        <v>5.3621448579431776E-3</v>
      </c>
      <c r="F540" s="70">
        <f t="shared" si="149"/>
        <v>2.1621102195743046E-3</v>
      </c>
      <c r="G540" s="67">
        <f t="shared" si="150"/>
        <v>-0.66417910447761197</v>
      </c>
      <c r="H540" s="68">
        <f t="shared" si="151"/>
        <v>-3.5614245698279315E-3</v>
      </c>
    </row>
    <row r="541" spans="1:8" s="69" customFormat="1" ht="15" x14ac:dyDescent="0.2">
      <c r="A541" s="71"/>
      <c r="B541" s="66" t="s">
        <v>354</v>
      </c>
      <c r="C541" s="45">
        <v>1</v>
      </c>
      <c r="D541" s="45">
        <v>2</v>
      </c>
      <c r="E541" s="70">
        <f t="shared" si="148"/>
        <v>4.0016006402561022E-5</v>
      </c>
      <c r="F541" s="70">
        <f t="shared" si="149"/>
        <v>9.6093787536635761E-5</v>
      </c>
      <c r="G541" s="67">
        <f t="shared" si="150"/>
        <v>1</v>
      </c>
      <c r="H541" s="68">
        <f t="shared" si="151"/>
        <v>4.0016006402561022E-5</v>
      </c>
    </row>
    <row r="542" spans="1:8" s="69" customFormat="1" ht="15" x14ac:dyDescent="0.2">
      <c r="A542" s="71"/>
      <c r="B542" s="66" t="s">
        <v>355</v>
      </c>
      <c r="C542" s="45">
        <v>8</v>
      </c>
      <c r="D542" s="45">
        <v>6</v>
      </c>
      <c r="E542" s="70">
        <f t="shared" si="148"/>
        <v>3.2012805122048817E-4</v>
      </c>
      <c r="F542" s="70">
        <f t="shared" si="149"/>
        <v>2.8828136260990726E-4</v>
      </c>
      <c r="G542" s="67">
        <f t="shared" si="150"/>
        <v>-0.25</v>
      </c>
      <c r="H542" s="68">
        <f t="shared" si="151"/>
        <v>-8.0032012805122043E-5</v>
      </c>
    </row>
    <row r="543" spans="1:8" s="79" customFormat="1" ht="15" x14ac:dyDescent="0.2">
      <c r="A543" s="78"/>
      <c r="B543" s="66" t="s">
        <v>356</v>
      </c>
      <c r="C543" s="45">
        <v>1</v>
      </c>
      <c r="D543" s="45">
        <v>1</v>
      </c>
      <c r="E543" s="70">
        <f t="shared" si="148"/>
        <v>4.0016006402561022E-5</v>
      </c>
      <c r="F543" s="70">
        <f t="shared" si="149"/>
        <v>4.8046893768317881E-5</v>
      </c>
      <c r="G543" s="67">
        <f t="shared" si="150"/>
        <v>0</v>
      </c>
      <c r="H543" s="68">
        <f t="shared" si="151"/>
        <v>0</v>
      </c>
    </row>
    <row r="544" spans="1:8" s="69" customFormat="1" ht="15" x14ac:dyDescent="0.2">
      <c r="A544" s="71"/>
      <c r="B544" s="66" t="s">
        <v>357</v>
      </c>
      <c r="C544" s="45">
        <v>33</v>
      </c>
      <c r="D544" s="45">
        <v>2</v>
      </c>
      <c r="E544" s="70">
        <f t="shared" si="148"/>
        <v>1.3205282112845138E-3</v>
      </c>
      <c r="F544" s="70">
        <f t="shared" si="149"/>
        <v>9.6093787536635761E-5</v>
      </c>
      <c r="G544" s="67">
        <f t="shared" si="150"/>
        <v>-0.93939393939393945</v>
      </c>
      <c r="H544" s="68">
        <f t="shared" si="151"/>
        <v>-1.2404961984793918E-3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17</v>
      </c>
      <c r="E546" s="70" t="str">
        <f t="shared" si="148"/>
        <v/>
      </c>
      <c r="F546" s="70">
        <f t="shared" si="149"/>
        <v>8.1679719406140396E-4</v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9"/>
      <c r="E547" s="24"/>
      <c r="F547" s="24"/>
      <c r="G547" s="21"/>
      <c r="H547" s="22"/>
    </row>
    <row r="548" spans="1:8" x14ac:dyDescent="0.2">
      <c r="B548" s="34"/>
      <c r="C548" s="10"/>
      <c r="D548" s="10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6246</v>
      </c>
      <c r="D552" s="41">
        <f>SUM(D553:D579)</f>
        <v>5303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-0.15097662504002562</v>
      </c>
      <c r="H552" s="42">
        <f>+IF(OR(AND(E552=""),(G552="")),"",E552*G552)</f>
        <v>-0.15097662504002562</v>
      </c>
    </row>
    <row r="553" spans="1:8" s="69" customFormat="1" ht="15" x14ac:dyDescent="0.2">
      <c r="A553" s="71"/>
      <c r="B553" s="66" t="s">
        <v>358</v>
      </c>
      <c r="C553" s="45">
        <v>89</v>
      </c>
      <c r="D553" s="45">
        <v>8</v>
      </c>
      <c r="E553" s="70">
        <f>+IF(C553=0,"",C553/C$552)</f>
        <v>1.4249119436439322E-2</v>
      </c>
      <c r="F553" s="70">
        <f>+IF(D553=0,"",D553/D$552)</f>
        <v>1.5085800490288515E-3</v>
      </c>
      <c r="G553" s="67">
        <f>+IF(OR(AND(D553=0),(C553=0)),"0",((D553-C553)/C553))</f>
        <v>-0.9101123595505618</v>
      </c>
      <c r="H553" s="68">
        <f>+IF(OR(AND(E553=""),(G553="")),"",E553*G553)</f>
        <v>-1.2968299711815562E-2</v>
      </c>
    </row>
    <row r="554" spans="1:8" s="69" customFormat="1" ht="15" x14ac:dyDescent="0.2">
      <c r="A554" s="71"/>
      <c r="B554" s="66" t="s">
        <v>161</v>
      </c>
      <c r="C554" s="45">
        <v>83</v>
      </c>
      <c r="D554" s="45">
        <v>243</v>
      </c>
      <c r="E554" s="70">
        <f t="shared" ref="E554:E579" si="152">+IF(C554=0,"",C554/C$552)</f>
        <v>1.3288504642971502E-2</v>
      </c>
      <c r="F554" s="70">
        <f t="shared" ref="F554:F579" si="153">+IF(D554=0,"",D554/D$552)</f>
        <v>4.5823118989251364E-2</v>
      </c>
      <c r="G554" s="67">
        <f t="shared" ref="G554:G579" si="154">+IF(OR(AND(D554=0),(C554=0)),"0",((D554-C554)/C554))</f>
        <v>1.927710843373494</v>
      </c>
      <c r="H554" s="68">
        <f t="shared" ref="H554:H579" si="155">+IF(OR(AND(E554=""),(G554="")),"",E554*G554)</f>
        <v>2.5616394492475183E-2</v>
      </c>
    </row>
    <row r="555" spans="1:8" s="69" customFormat="1" ht="15" x14ac:dyDescent="0.2">
      <c r="A555" s="71"/>
      <c r="B555" s="66" t="s">
        <v>359</v>
      </c>
      <c r="C555" s="45">
        <v>574</v>
      </c>
      <c r="D555" s="45">
        <v>748</v>
      </c>
      <c r="E555" s="70">
        <f t="shared" si="152"/>
        <v>9.1898815241754722E-2</v>
      </c>
      <c r="F555" s="70">
        <f t="shared" si="153"/>
        <v>0.14105223458419763</v>
      </c>
      <c r="G555" s="67">
        <f t="shared" si="154"/>
        <v>0.30313588850174217</v>
      </c>
      <c r="H555" s="68">
        <f t="shared" si="155"/>
        <v>2.7857829010566763E-2</v>
      </c>
    </row>
    <row r="556" spans="1:8" s="69" customFormat="1" ht="15" x14ac:dyDescent="0.2">
      <c r="A556" s="71"/>
      <c r="B556" s="66" t="s">
        <v>360</v>
      </c>
      <c r="C556" s="45">
        <v>1038</v>
      </c>
      <c r="D556" s="45">
        <v>199</v>
      </c>
      <c r="E556" s="70">
        <f t="shared" si="152"/>
        <v>0.16618635926993275</v>
      </c>
      <c r="F556" s="70">
        <f t="shared" si="153"/>
        <v>3.7525928719592684E-2</v>
      </c>
      <c r="G556" s="67">
        <f t="shared" si="154"/>
        <v>-0.80828516377649329</v>
      </c>
      <c r="H556" s="68">
        <f t="shared" si="155"/>
        <v>-0.13432596861991675</v>
      </c>
    </row>
    <row r="557" spans="1:8" s="69" customFormat="1" ht="15" x14ac:dyDescent="0.2">
      <c r="A557" s="71"/>
      <c r="B557" s="66" t="s">
        <v>162</v>
      </c>
      <c r="C557" s="45">
        <v>198</v>
      </c>
      <c r="D557" s="45">
        <v>177</v>
      </c>
      <c r="E557" s="70">
        <f t="shared" si="152"/>
        <v>3.1700288184438041E-2</v>
      </c>
      <c r="F557" s="70">
        <f t="shared" si="153"/>
        <v>3.3377333584763344E-2</v>
      </c>
      <c r="G557" s="67">
        <f t="shared" si="154"/>
        <v>-0.10606060606060606</v>
      </c>
      <c r="H557" s="68">
        <f t="shared" si="155"/>
        <v>-3.3621517771373682E-3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1</v>
      </c>
      <c r="E558" s="70" t="str">
        <f t="shared" si="152"/>
        <v/>
      </c>
      <c r="F558" s="70">
        <f t="shared" si="153"/>
        <v>1.8857250612860644E-4</v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5</v>
      </c>
      <c r="D560" s="45">
        <v>13</v>
      </c>
      <c r="E560" s="70">
        <f t="shared" si="152"/>
        <v>8.0051232788984946E-4</v>
      </c>
      <c r="F560" s="70">
        <f t="shared" si="153"/>
        <v>2.4514425796718837E-3</v>
      </c>
      <c r="G560" s="67">
        <f t="shared" si="154"/>
        <v>1.6</v>
      </c>
      <c r="H560" s="68">
        <f t="shared" si="155"/>
        <v>1.2808197246237593E-3</v>
      </c>
    </row>
    <row r="561" spans="1:8" s="69" customFormat="1" ht="15" x14ac:dyDescent="0.2">
      <c r="A561" s="71"/>
      <c r="B561" s="66" t="s">
        <v>361</v>
      </c>
      <c r="C561" s="45">
        <v>6</v>
      </c>
      <c r="D561" s="45">
        <v>0</v>
      </c>
      <c r="E561" s="70">
        <f t="shared" si="152"/>
        <v>9.6061479346781938E-4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6</v>
      </c>
      <c r="D562" s="45">
        <v>23</v>
      </c>
      <c r="E562" s="70">
        <f t="shared" si="152"/>
        <v>9.6061479346781938E-4</v>
      </c>
      <c r="F562" s="70">
        <f t="shared" si="153"/>
        <v>4.3371676409579485E-3</v>
      </c>
      <c r="G562" s="67">
        <f t="shared" si="154"/>
        <v>2.8333333333333335</v>
      </c>
      <c r="H562" s="68">
        <f t="shared" si="155"/>
        <v>2.7217419148254885E-3</v>
      </c>
    </row>
    <row r="563" spans="1:8" s="69" customFormat="1" ht="15" x14ac:dyDescent="0.2">
      <c r="A563" s="71"/>
      <c r="B563" s="66" t="s">
        <v>573</v>
      </c>
      <c r="C563" s="45">
        <v>16</v>
      </c>
      <c r="D563" s="45">
        <v>28</v>
      </c>
      <c r="E563" s="70">
        <f t="shared" si="152"/>
        <v>2.5616394492475182E-3</v>
      </c>
      <c r="F563" s="70">
        <f t="shared" si="153"/>
        <v>5.2800301716009806E-3</v>
      </c>
      <c r="G563" s="67">
        <f t="shared" si="154"/>
        <v>0.75</v>
      </c>
      <c r="H563" s="68">
        <f t="shared" si="155"/>
        <v>1.9212295869356385E-3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40</v>
      </c>
      <c r="E564" s="70" t="str">
        <f t="shared" ref="E564" si="160">+IF(C564=0,"",C564/C$552)</f>
        <v/>
      </c>
      <c r="F564" s="70">
        <f t="shared" ref="F564" si="161">+IF(D564=0,"",D564/D$552)</f>
        <v>7.5429002451442581E-3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67</v>
      </c>
      <c r="D565" s="45">
        <v>3</v>
      </c>
      <c r="E565" s="70">
        <f t="shared" si="152"/>
        <v>1.0726865193723983E-2</v>
      </c>
      <c r="F565" s="70">
        <f t="shared" si="153"/>
        <v>5.6571751838581938E-4</v>
      </c>
      <c r="G565" s="67">
        <f t="shared" si="154"/>
        <v>-0.95522388059701491</v>
      </c>
      <c r="H565" s="68">
        <f t="shared" si="155"/>
        <v>-1.0246557796990073E-2</v>
      </c>
    </row>
    <row r="566" spans="1:8" s="69" customFormat="1" ht="15" x14ac:dyDescent="0.2">
      <c r="A566" s="71"/>
      <c r="B566" s="66" t="s">
        <v>364</v>
      </c>
      <c r="C566" s="45">
        <v>152</v>
      </c>
      <c r="D566" s="45">
        <v>526</v>
      </c>
      <c r="E566" s="70">
        <f t="shared" si="152"/>
        <v>2.4335574767851424E-2</v>
      </c>
      <c r="F566" s="70">
        <f t="shared" si="153"/>
        <v>9.9189138223646986E-2</v>
      </c>
      <c r="G566" s="67">
        <f t="shared" si="154"/>
        <v>2.4605263157894739</v>
      </c>
      <c r="H566" s="68">
        <f t="shared" si="155"/>
        <v>5.9878322126160746E-2</v>
      </c>
    </row>
    <row r="567" spans="1:8" s="69" customFormat="1" ht="15" x14ac:dyDescent="0.2">
      <c r="A567" s="71"/>
      <c r="B567" s="66" t="s">
        <v>164</v>
      </c>
      <c r="C567" s="45">
        <v>539</v>
      </c>
      <c r="D567" s="45">
        <v>195</v>
      </c>
      <c r="E567" s="70">
        <f t="shared" si="152"/>
        <v>8.6295228946525776E-2</v>
      </c>
      <c r="F567" s="70">
        <f t="shared" si="153"/>
        <v>3.6771638695078254E-2</v>
      </c>
      <c r="G567" s="67">
        <f t="shared" si="154"/>
        <v>-0.63821892393320967</v>
      </c>
      <c r="H567" s="68">
        <f t="shared" si="155"/>
        <v>-5.5075248158821651E-2</v>
      </c>
    </row>
    <row r="568" spans="1:8" s="69" customFormat="1" ht="15" x14ac:dyDescent="0.2">
      <c r="A568" s="71"/>
      <c r="B568" s="66" t="s">
        <v>166</v>
      </c>
      <c r="C568" s="45">
        <v>28</v>
      </c>
      <c r="D568" s="45">
        <v>88</v>
      </c>
      <c r="E568" s="70">
        <f t="shared" si="152"/>
        <v>4.4828690361831576E-3</v>
      </c>
      <c r="F568" s="70">
        <f t="shared" si="153"/>
        <v>1.6594380539317367E-2</v>
      </c>
      <c r="G568" s="67">
        <f t="shared" si="154"/>
        <v>2.1428571428571428</v>
      </c>
      <c r="H568" s="68">
        <f t="shared" si="155"/>
        <v>9.6061479346781949E-3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841</v>
      </c>
      <c r="D570" s="45">
        <v>790</v>
      </c>
      <c r="E570" s="70">
        <f t="shared" si="152"/>
        <v>0.1346461735510727</v>
      </c>
      <c r="F570" s="70">
        <f t="shared" si="153"/>
        <v>0.14897227984159908</v>
      </c>
      <c r="G570" s="67">
        <f t="shared" si="154"/>
        <v>-6.0642092746730082E-2</v>
      </c>
      <c r="H570" s="68">
        <f t="shared" si="155"/>
        <v>-8.1652257444764648E-3</v>
      </c>
    </row>
    <row r="571" spans="1:8" s="69" customFormat="1" ht="15" x14ac:dyDescent="0.2">
      <c r="A571" s="71"/>
      <c r="B571" s="66" t="s">
        <v>167</v>
      </c>
      <c r="C571" s="45">
        <v>316</v>
      </c>
      <c r="D571" s="45">
        <v>329</v>
      </c>
      <c r="E571" s="70">
        <f t="shared" si="152"/>
        <v>5.0592379122638489E-2</v>
      </c>
      <c r="F571" s="70">
        <f t="shared" si="153"/>
        <v>6.204035451631152E-2</v>
      </c>
      <c r="G571" s="67">
        <f t="shared" si="154"/>
        <v>4.1139240506329111E-2</v>
      </c>
      <c r="H571" s="68">
        <f t="shared" si="155"/>
        <v>2.0813320525136085E-3</v>
      </c>
    </row>
    <row r="572" spans="1:8" s="69" customFormat="1" ht="15" x14ac:dyDescent="0.2">
      <c r="A572" s="71"/>
      <c r="B572" s="66" t="s">
        <v>366</v>
      </c>
      <c r="C572" s="45">
        <v>80</v>
      </c>
      <c r="D572" s="45">
        <v>19</v>
      </c>
      <c r="E572" s="70">
        <f t="shared" si="152"/>
        <v>1.2808197246237591E-2</v>
      </c>
      <c r="F572" s="70">
        <f t="shared" si="153"/>
        <v>3.5828776164435225E-3</v>
      </c>
      <c r="G572" s="67">
        <f t="shared" si="154"/>
        <v>-0.76249999999999996</v>
      </c>
      <c r="H572" s="68">
        <f t="shared" si="155"/>
        <v>-9.7662504002561622E-3</v>
      </c>
    </row>
    <row r="573" spans="1:8" s="69" customFormat="1" ht="15" x14ac:dyDescent="0.2">
      <c r="A573" s="71"/>
      <c r="B573" s="66" t="s">
        <v>168</v>
      </c>
      <c r="C573" s="45">
        <v>23</v>
      </c>
      <c r="D573" s="45">
        <v>36</v>
      </c>
      <c r="E573" s="70">
        <f t="shared" si="152"/>
        <v>3.6823567082933076E-3</v>
      </c>
      <c r="F573" s="70">
        <f t="shared" si="153"/>
        <v>6.7886102206298326E-3</v>
      </c>
      <c r="G573" s="67">
        <f t="shared" si="154"/>
        <v>0.56521739130434778</v>
      </c>
      <c r="H573" s="68">
        <f t="shared" si="155"/>
        <v>2.0813320525136085E-3</v>
      </c>
    </row>
    <row r="574" spans="1:8" s="69" customFormat="1" ht="15" x14ac:dyDescent="0.2">
      <c r="A574" s="71"/>
      <c r="B574" s="66" t="s">
        <v>169</v>
      </c>
      <c r="C574" s="45">
        <v>1</v>
      </c>
      <c r="D574" s="45">
        <v>22</v>
      </c>
      <c r="E574" s="70">
        <f t="shared" si="152"/>
        <v>1.6010246557796989E-4</v>
      </c>
      <c r="F574" s="70">
        <f t="shared" si="153"/>
        <v>4.1485951348293418E-3</v>
      </c>
      <c r="G574" s="67">
        <f t="shared" si="154"/>
        <v>21</v>
      </c>
      <c r="H574" s="68">
        <f t="shared" si="155"/>
        <v>3.3621517771373678E-3</v>
      </c>
    </row>
    <row r="575" spans="1:8" s="69" customFormat="1" ht="15" x14ac:dyDescent="0.2">
      <c r="A575" s="71"/>
      <c r="B575" s="66" t="s">
        <v>367</v>
      </c>
      <c r="C575" s="45">
        <v>40</v>
      </c>
      <c r="D575" s="45">
        <v>104</v>
      </c>
      <c r="E575" s="70">
        <f t="shared" si="152"/>
        <v>6.4040986231187957E-3</v>
      </c>
      <c r="F575" s="70">
        <f t="shared" si="153"/>
        <v>1.961154063737507E-2</v>
      </c>
      <c r="G575" s="67">
        <f t="shared" si="154"/>
        <v>1.6</v>
      </c>
      <c r="H575" s="68">
        <f t="shared" si="155"/>
        <v>1.0246557796990075E-2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2</v>
      </c>
      <c r="E577" s="70" t="str">
        <f t="shared" si="152"/>
        <v/>
      </c>
      <c r="F577" s="70">
        <f t="shared" si="153"/>
        <v>3.7714501225721289E-4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395</v>
      </c>
      <c r="D578" s="45">
        <v>83</v>
      </c>
      <c r="E578" s="70">
        <f t="shared" si="152"/>
        <v>6.3240473903298108E-2</v>
      </c>
      <c r="F578" s="70">
        <f t="shared" si="153"/>
        <v>1.5651518008674335E-2</v>
      </c>
      <c r="G578" s="67">
        <f t="shared" si="154"/>
        <v>-0.78987341772151898</v>
      </c>
      <c r="H578" s="68">
        <f t="shared" si="155"/>
        <v>-4.9951969260326606E-2</v>
      </c>
    </row>
    <row r="579" spans="1:8" s="69" customFormat="1" ht="30" x14ac:dyDescent="0.2">
      <c r="A579" s="71"/>
      <c r="B579" s="66" t="s">
        <v>574</v>
      </c>
      <c r="C579" s="45">
        <v>1749</v>
      </c>
      <c r="D579" s="45">
        <v>1626</v>
      </c>
      <c r="E579" s="70">
        <f t="shared" si="152"/>
        <v>0.28001921229586935</v>
      </c>
      <c r="F579" s="70">
        <f t="shared" si="153"/>
        <v>0.30661889496511407</v>
      </c>
      <c r="G579" s="67">
        <f t="shared" si="154"/>
        <v>-7.0325900514579764E-2</v>
      </c>
      <c r="H579" s="68">
        <f t="shared" si="155"/>
        <v>-1.9692603266090299E-2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425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409</v>
      </c>
      <c r="C8" s="40">
        <f>+C18+C71+C161+C329+C552</f>
        <v>1568</v>
      </c>
      <c r="D8" s="41">
        <f>+D18+D71+D161+D329+D552</f>
        <v>1844</v>
      </c>
      <c r="E8" s="42">
        <f>+C8/C$8</f>
        <v>1</v>
      </c>
      <c r="F8" s="42">
        <f>+D8/D$8</f>
        <v>1</v>
      </c>
      <c r="G8" s="42">
        <f>+(D8-C8)/C8</f>
        <v>0.17602040816326531</v>
      </c>
      <c r="H8" s="42">
        <f>+E8*G8</f>
        <v>0.17602040816326531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8</v>
      </c>
      <c r="D9" s="44">
        <f>+D18</f>
        <v>2</v>
      </c>
      <c r="E9" s="27">
        <f>C9/$C$8</f>
        <v>5.1020408163265302E-3</v>
      </c>
      <c r="F9" s="27">
        <f>D9/$D$8</f>
        <v>1.0845986984815619E-3</v>
      </c>
      <c r="G9" s="12">
        <f>+IF(OR(AND(D9=0),(C9=0)),"0",((D9-C9)/C9))</f>
        <v>-0.75</v>
      </c>
      <c r="H9" s="11">
        <f>+IF(OR(AND(E9=""),(G9="")),"",E9*G9)</f>
        <v>-3.8265306122448979E-3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512</v>
      </c>
      <c r="D10" s="44">
        <f>+D71</f>
        <v>488</v>
      </c>
      <c r="E10" s="27">
        <f>C10/$C$8</f>
        <v>0.32653061224489793</v>
      </c>
      <c r="F10" s="27">
        <f>D10/$D$8</f>
        <v>0.2646420824295011</v>
      </c>
      <c r="G10" s="12">
        <f>+IF(OR(AND(D10=0),(C10=0)),"0",((D10-C10)/C10))</f>
        <v>-4.6875E-2</v>
      </c>
      <c r="H10" s="11">
        <f>+IF(OR(AND(E10=""),(G10="")),"",E10*G10)</f>
        <v>-1.5306122448979591E-2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230</v>
      </c>
      <c r="D11" s="44">
        <f>+D161</f>
        <v>90</v>
      </c>
      <c r="E11" s="27">
        <f>C11/$C$8</f>
        <v>0.14668367346938777</v>
      </c>
      <c r="F11" s="27">
        <f>D11/$D$8</f>
        <v>4.8806941431670282E-2</v>
      </c>
      <c r="G11" s="12">
        <f>+IF(OR(AND(D11=0),(C11=0)),"0",((D11-C11)/C11))</f>
        <v>-0.60869565217391308</v>
      </c>
      <c r="H11" s="11">
        <f>+IF(OR(AND(E11=""),(G11="")),"",E11*G11)</f>
        <v>-8.9285714285714302E-2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500</v>
      </c>
      <c r="D12" s="44">
        <f>+D329</f>
        <v>410</v>
      </c>
      <c r="E12" s="27">
        <f>C12/$C$8</f>
        <v>0.31887755102040816</v>
      </c>
      <c r="F12" s="27">
        <f>D12/$D$8</f>
        <v>0.22234273318872017</v>
      </c>
      <c r="G12" s="12">
        <f>+IF(OR(AND(D12=0),(C12=0)),"0",((D12-C12)/C12))</f>
        <v>-0.18</v>
      </c>
      <c r="H12" s="11">
        <f>+IF(OR(AND(E12=""),(G12="")),"",E12*G12)</f>
        <v>-5.7397959183673464E-2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318</v>
      </c>
      <c r="D13" s="29">
        <f>+D552</f>
        <v>854</v>
      </c>
      <c r="E13" s="27">
        <f>C13/$C$8</f>
        <v>0.20280612244897958</v>
      </c>
      <c r="F13" s="27">
        <f>D13/$D$8</f>
        <v>0.46312364425162689</v>
      </c>
      <c r="G13" s="12">
        <f>+IF(OR(AND(D13=0),(C13=0)),"0",((D13-C13)/C13))</f>
        <v>1.6855345911949686</v>
      </c>
      <c r="H13" s="11">
        <f>+IF(OR(AND(E13=""),(G13="")),"",E13*G13)</f>
        <v>0.34183673469387754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8</v>
      </c>
      <c r="D18" s="41">
        <f>SUM(D19:D65)</f>
        <v>2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-0.75</v>
      </c>
      <c r="H18" s="42">
        <f>+IF(OR(AND(E18=""),(G18="")),"",E18*G18)</f>
        <v>-0.75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1</v>
      </c>
      <c r="D27" s="7">
        <v>0</v>
      </c>
      <c r="E27" s="11">
        <f t="shared" si="0"/>
        <v>0.125</v>
      </c>
      <c r="F27" s="11" t="str">
        <f t="shared" si="1"/>
        <v/>
      </c>
      <c r="G27" s="12" t="str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0</v>
      </c>
      <c r="E35" s="11">
        <f t="shared" si="0"/>
        <v>0.125</v>
      </c>
      <c r="F35" s="11" t="str">
        <f t="shared" si="1"/>
        <v/>
      </c>
      <c r="G35" s="12" t="str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1">
        <f t="shared" si="0"/>
        <v>0.125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2</v>
      </c>
      <c r="D49" s="7">
        <v>0</v>
      </c>
      <c r="E49" s="11">
        <f t="shared" si="0"/>
        <v>0.25</v>
      </c>
      <c r="F49" s="11" t="str">
        <f t="shared" si="1"/>
        <v/>
      </c>
      <c r="G49" s="12" t="str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1</v>
      </c>
      <c r="D53" s="7">
        <v>0</v>
      </c>
      <c r="E53" s="11">
        <f t="shared" si="0"/>
        <v>0.125</v>
      </c>
      <c r="F53" s="11" t="str">
        <f t="shared" si="1"/>
        <v/>
      </c>
      <c r="G53" s="12" t="str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1</v>
      </c>
      <c r="D61" s="7">
        <v>2</v>
      </c>
      <c r="E61" s="11">
        <f t="shared" si="0"/>
        <v>0.125</v>
      </c>
      <c r="F61" s="11">
        <f t="shared" si="1"/>
        <v>1</v>
      </c>
      <c r="G61" s="12">
        <f t="shared" si="2"/>
        <v>1</v>
      </c>
      <c r="H61" s="15">
        <f t="shared" si="3"/>
        <v>0.125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0</v>
      </c>
      <c r="E63" s="11">
        <f t="shared" si="0"/>
        <v>0.125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512</v>
      </c>
      <c r="D71" s="41">
        <f>SUM(D72:D155)</f>
        <v>488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-4.6875E-2</v>
      </c>
      <c r="H71" s="42">
        <f>+IF(OR(AND(E71=""),(G71="")),"",E71*G71)</f>
        <v>-4.6875E-2</v>
      </c>
    </row>
    <row r="72" spans="1:8" ht="15" x14ac:dyDescent="0.2">
      <c r="B72" s="5" t="s">
        <v>472</v>
      </c>
      <c r="C72" s="7">
        <v>1</v>
      </c>
      <c r="D72" s="7">
        <v>0</v>
      </c>
      <c r="E72" s="13">
        <f>+IF(C72=0,"",C72/C$71)</f>
        <v>1.953125E-3</v>
      </c>
      <c r="F72" s="13" t="str">
        <f>+IF(D72=0,"",D72/D$71)</f>
        <v/>
      </c>
      <c r="G72" s="12" t="str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1</v>
      </c>
      <c r="D75" s="45">
        <v>2</v>
      </c>
      <c r="E75" s="70">
        <f t="shared" si="8"/>
        <v>1.953125E-3</v>
      </c>
      <c r="F75" s="70">
        <f t="shared" si="9"/>
        <v>4.0983606557377051E-3</v>
      </c>
      <c r="G75" s="67">
        <f t="shared" si="10"/>
        <v>1</v>
      </c>
      <c r="H75" s="68">
        <f t="shared" si="11"/>
        <v>1.953125E-3</v>
      </c>
    </row>
    <row r="76" spans="1:8" s="69" customFormat="1" ht="15" x14ac:dyDescent="0.2">
      <c r="A76" s="71"/>
      <c r="B76" s="66" t="s">
        <v>193</v>
      </c>
      <c r="C76" s="45">
        <v>1</v>
      </c>
      <c r="D76" s="45">
        <v>0</v>
      </c>
      <c r="E76" s="70">
        <f t="shared" si="8"/>
        <v>1.953125E-3</v>
      </c>
      <c r="F76" s="70" t="str">
        <f t="shared" si="9"/>
        <v/>
      </c>
      <c r="G76" s="67" t="str">
        <f t="shared" si="10"/>
        <v>0</v>
      </c>
      <c r="H76" s="68">
        <f t="shared" si="11"/>
        <v>0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0</v>
      </c>
      <c r="E78" s="70" t="str">
        <f t="shared" ref="E78" si="16">+IF(C78=0,"",C78/C$71)</f>
        <v/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0</v>
      </c>
      <c r="D83" s="45">
        <v>1</v>
      </c>
      <c r="E83" s="70" t="str">
        <f t="shared" si="8"/>
        <v/>
      </c>
      <c r="F83" s="70">
        <f t="shared" si="9"/>
        <v>2.0491803278688526E-3</v>
      </c>
      <c r="G83" s="67" t="str">
        <f t="shared" si="10"/>
        <v>0</v>
      </c>
      <c r="H83" s="68" t="str">
        <f t="shared" si="11"/>
        <v/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4</v>
      </c>
      <c r="E85" s="70" t="str">
        <f t="shared" si="8"/>
        <v/>
      </c>
      <c r="F85" s="70">
        <f t="shared" si="9"/>
        <v>8.1967213114754103E-3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</v>
      </c>
      <c r="D87" s="7">
        <v>0</v>
      </c>
      <c r="E87" s="13">
        <f t="shared" si="8"/>
        <v>3.90625E-3</v>
      </c>
      <c r="F87" s="13" t="str">
        <f t="shared" si="9"/>
        <v/>
      </c>
      <c r="G87" s="12" t="str">
        <f t="shared" si="10"/>
        <v>0</v>
      </c>
      <c r="H87" s="15">
        <f t="shared" si="11"/>
        <v>0</v>
      </c>
    </row>
    <row r="88" spans="1:8" ht="15" x14ac:dyDescent="0.2">
      <c r="B88" s="5" t="s">
        <v>200</v>
      </c>
      <c r="C88" s="7">
        <v>0</v>
      </c>
      <c r="D88" s="7">
        <v>1</v>
      </c>
      <c r="E88" s="13" t="str">
        <f t="shared" si="8"/>
        <v/>
      </c>
      <c r="F88" s="13">
        <f t="shared" si="9"/>
        <v>2.0491803278688526E-3</v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2</v>
      </c>
      <c r="D89" s="7">
        <v>1</v>
      </c>
      <c r="E89" s="13">
        <f t="shared" si="8"/>
        <v>3.90625E-3</v>
      </c>
      <c r="F89" s="13">
        <f t="shared" si="9"/>
        <v>2.0491803278688526E-3</v>
      </c>
      <c r="G89" s="12">
        <f t="shared" si="10"/>
        <v>-0.5</v>
      </c>
      <c r="H89" s="15">
        <f t="shared" si="11"/>
        <v>-1.953125E-3</v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1</v>
      </c>
      <c r="E94" s="70" t="str">
        <f t="shared" si="8"/>
        <v/>
      </c>
      <c r="F94" s="70">
        <f t="shared" si="9"/>
        <v>2.0491803278688526E-3</v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</v>
      </c>
      <c r="D98" s="45">
        <v>1</v>
      </c>
      <c r="E98" s="70">
        <f t="shared" si="8"/>
        <v>1.953125E-3</v>
      </c>
      <c r="F98" s="70">
        <f t="shared" si="9"/>
        <v>2.0491803278688526E-3</v>
      </c>
      <c r="G98" s="67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2</v>
      </c>
      <c r="D99" s="45">
        <v>0</v>
      </c>
      <c r="E99" s="70">
        <f t="shared" si="8"/>
        <v>3.90625E-3</v>
      </c>
      <c r="F99" s="70" t="str">
        <f t="shared" si="9"/>
        <v/>
      </c>
      <c r="G99" s="67" t="str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1</v>
      </c>
      <c r="D100" s="45">
        <v>0</v>
      </c>
      <c r="E100" s="70">
        <f t="shared" si="8"/>
        <v>1.953125E-3</v>
      </c>
      <c r="F100" s="70" t="str">
        <f t="shared" si="9"/>
        <v/>
      </c>
      <c r="G100" s="67" t="str">
        <f t="shared" si="10"/>
        <v>0</v>
      </c>
      <c r="H100" s="68">
        <f t="shared" si="11"/>
        <v>0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5</v>
      </c>
      <c r="D105" s="7">
        <v>1</v>
      </c>
      <c r="E105" s="13">
        <f t="shared" si="8"/>
        <v>9.765625E-3</v>
      </c>
      <c r="F105" s="13">
        <f t="shared" si="9"/>
        <v>2.0491803278688526E-3</v>
      </c>
      <c r="G105" s="12">
        <f t="shared" si="10"/>
        <v>-0.8</v>
      </c>
      <c r="H105" s="15">
        <f t="shared" si="11"/>
        <v>-7.8125E-3</v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1</v>
      </c>
      <c r="D109" s="7">
        <v>0</v>
      </c>
      <c r="E109" s="13">
        <f t="shared" si="8"/>
        <v>1.953125E-3</v>
      </c>
      <c r="F109" s="13" t="str">
        <f t="shared" si="9"/>
        <v/>
      </c>
      <c r="G109" s="12" t="str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1</v>
      </c>
      <c r="D110" s="7">
        <v>0</v>
      </c>
      <c r="E110" s="13">
        <f t="shared" si="8"/>
        <v>1.953125E-3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1.953125E-3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4</v>
      </c>
      <c r="D119" s="7">
        <v>3</v>
      </c>
      <c r="E119" s="13">
        <f t="shared" si="8"/>
        <v>7.8125E-3</v>
      </c>
      <c r="F119" s="13">
        <f t="shared" si="9"/>
        <v>6.1475409836065573E-3</v>
      </c>
      <c r="G119" s="12">
        <f t="shared" si="10"/>
        <v>-0.25</v>
      </c>
      <c r="H119" s="15">
        <f t="shared" si="11"/>
        <v>-1.953125E-3</v>
      </c>
    </row>
    <row r="120" spans="2:8" ht="15" x14ac:dyDescent="0.2">
      <c r="B120" s="5" t="s">
        <v>216</v>
      </c>
      <c r="C120" s="7">
        <v>0</v>
      </c>
      <c r="D120" s="7">
        <v>1</v>
      </c>
      <c r="E120" s="13" t="str">
        <f t="shared" si="8"/>
        <v/>
      </c>
      <c r="F120" s="13">
        <f t="shared" si="9"/>
        <v>2.0491803278688526E-3</v>
      </c>
      <c r="G120" s="12" t="str">
        <f t="shared" si="10"/>
        <v>0</v>
      </c>
      <c r="H120" s="15" t="str">
        <f t="shared" si="11"/>
        <v/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4</v>
      </c>
      <c r="D122" s="7">
        <v>3</v>
      </c>
      <c r="E122" s="13">
        <f t="shared" si="8"/>
        <v>7.8125E-3</v>
      </c>
      <c r="F122" s="13">
        <f t="shared" si="9"/>
        <v>6.1475409836065573E-3</v>
      </c>
      <c r="G122" s="12">
        <f t="shared" si="10"/>
        <v>-0.25</v>
      </c>
      <c r="H122" s="15">
        <f t="shared" si="11"/>
        <v>-1.953125E-3</v>
      </c>
    </row>
    <row r="123" spans="2:8" ht="15" x14ac:dyDescent="0.2">
      <c r="B123" s="5" t="s">
        <v>217</v>
      </c>
      <c r="C123" s="7">
        <v>71</v>
      </c>
      <c r="D123" s="7">
        <v>0</v>
      </c>
      <c r="E123" s="13">
        <f t="shared" si="8"/>
        <v>0.138671875</v>
      </c>
      <c r="F123" s="13" t="str">
        <f t="shared" si="9"/>
        <v/>
      </c>
      <c r="G123" s="12" t="str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373</v>
      </c>
      <c r="D125" s="7">
        <v>467</v>
      </c>
      <c r="E125" s="13">
        <f t="shared" si="8"/>
        <v>0.728515625</v>
      </c>
      <c r="F125" s="13">
        <f t="shared" si="9"/>
        <v>0.95696721311475408</v>
      </c>
      <c r="G125" s="12">
        <f t="shared" si="10"/>
        <v>0.25201072386058981</v>
      </c>
      <c r="H125" s="15">
        <f t="shared" si="11"/>
        <v>0.18359375</v>
      </c>
    </row>
    <row r="126" spans="2:8" ht="15" x14ac:dyDescent="0.2">
      <c r="B126" s="5" t="s">
        <v>218</v>
      </c>
      <c r="C126" s="7">
        <v>0</v>
      </c>
      <c r="D126" s="7">
        <v>0</v>
      </c>
      <c r="E126" s="13" t="str">
        <f t="shared" si="8"/>
        <v/>
      </c>
      <c r="F126" s="13" t="str">
        <f t="shared" si="9"/>
        <v/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0</v>
      </c>
      <c r="D131" s="7">
        <v>1</v>
      </c>
      <c r="E131" s="13" t="str">
        <f t="shared" si="8"/>
        <v/>
      </c>
      <c r="F131" s="13">
        <f t="shared" si="9"/>
        <v>2.0491803278688526E-3</v>
      </c>
      <c r="G131" s="12" t="str">
        <f t="shared" si="10"/>
        <v>0</v>
      </c>
      <c r="H131" s="15" t="str">
        <f t="shared" si="11"/>
        <v/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11</v>
      </c>
      <c r="D137" s="7">
        <v>1</v>
      </c>
      <c r="E137" s="13">
        <f t="shared" si="8"/>
        <v>2.1484375E-2</v>
      </c>
      <c r="F137" s="13">
        <f t="shared" si="9"/>
        <v>2.0491803278688526E-3</v>
      </c>
      <c r="G137" s="12">
        <f t="shared" si="10"/>
        <v>-0.90909090909090906</v>
      </c>
      <c r="H137" s="15">
        <f t="shared" si="11"/>
        <v>-1.953125E-2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0</v>
      </c>
      <c r="D140" s="7">
        <v>0</v>
      </c>
      <c r="E140" s="13" t="str">
        <f t="shared" si="8"/>
        <v/>
      </c>
      <c r="F140" s="13" t="str">
        <f t="shared" si="9"/>
        <v/>
      </c>
      <c r="G140" s="12" t="str">
        <f t="shared" si="10"/>
        <v>0</v>
      </c>
      <c r="H140" s="15" t="str">
        <f t="shared" si="11"/>
        <v/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0</v>
      </c>
      <c r="E144" s="13" t="str">
        <f t="shared" si="36"/>
        <v/>
      </c>
      <c r="F144" s="13" t="str">
        <f t="shared" si="37"/>
        <v/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2</v>
      </c>
      <c r="D145" s="7">
        <v>0</v>
      </c>
      <c r="E145" s="13">
        <f t="shared" si="36"/>
        <v>3.90625E-3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5.46875E-2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230</v>
      </c>
      <c r="D161" s="41">
        <f>SUM(D162:D323)</f>
        <v>90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-0.60869565217391308</v>
      </c>
      <c r="H161" s="42">
        <f>+IF(OR(AND(E161=""),(G161="")),"",E161*G161)</f>
        <v>-0.60869565217391308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0</v>
      </c>
      <c r="E162" s="70" t="str">
        <f>+IF(C162=0,"",C162/C$161)</f>
        <v/>
      </c>
      <c r="F162" s="70" t="str">
        <f>+IF(D162=0,"",D162/D$161)</f>
        <v/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4</v>
      </c>
      <c r="D163" s="45">
        <v>1</v>
      </c>
      <c r="E163" s="70">
        <f t="shared" ref="E163:E232" si="44">+IF(C163=0,"",C163/C$161)</f>
        <v>1.7391304347826087E-2</v>
      </c>
      <c r="F163" s="70">
        <f t="shared" ref="F163:F232" si="45">+IF(D163=0,"",D163/D$161)</f>
        <v>1.1111111111111112E-2</v>
      </c>
      <c r="G163" s="67">
        <f t="shared" ref="G163:G232" si="46">+IF(OR(AND(D163=0),(C163=0)),"0",((D163-C163)/C163))</f>
        <v>-0.75</v>
      </c>
      <c r="H163" s="68">
        <f t="shared" ref="H163:H232" si="47">+IF(OR(AND(E163=""),(G163="")),"",E163*G163)</f>
        <v>-1.3043478260869566E-2</v>
      </c>
    </row>
    <row r="164" spans="1:8" s="69" customFormat="1" ht="30" x14ac:dyDescent="0.2">
      <c r="A164" s="71"/>
      <c r="B164" s="72" t="s">
        <v>484</v>
      </c>
      <c r="C164" s="45">
        <v>1</v>
      </c>
      <c r="D164" s="45">
        <v>0</v>
      </c>
      <c r="E164" s="70">
        <f t="shared" si="44"/>
        <v>4.3478260869565218E-3</v>
      </c>
      <c r="F164" s="70" t="str">
        <f t="shared" si="45"/>
        <v/>
      </c>
      <c r="G164" s="67" t="str">
        <f t="shared" si="46"/>
        <v>0</v>
      </c>
      <c r="H164" s="68">
        <f t="shared" si="47"/>
        <v>0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</v>
      </c>
      <c r="D166" s="45">
        <v>2</v>
      </c>
      <c r="E166" s="70">
        <f t="shared" si="44"/>
        <v>4.3478260869565218E-3</v>
      </c>
      <c r="F166" s="70">
        <f t="shared" si="45"/>
        <v>2.2222222222222223E-2</v>
      </c>
      <c r="G166" s="67">
        <f t="shared" si="46"/>
        <v>1</v>
      </c>
      <c r="H166" s="68">
        <f t="shared" si="47"/>
        <v>4.3478260869565218E-3</v>
      </c>
    </row>
    <row r="167" spans="1:8" s="69" customFormat="1" ht="15" x14ac:dyDescent="0.2">
      <c r="A167" s="71"/>
      <c r="B167" s="72" t="s">
        <v>49</v>
      </c>
      <c r="C167" s="45">
        <v>2</v>
      </c>
      <c r="D167" s="45">
        <v>5</v>
      </c>
      <c r="E167" s="70">
        <f t="shared" si="44"/>
        <v>8.6956521739130436E-3</v>
      </c>
      <c r="F167" s="70">
        <f t="shared" si="45"/>
        <v>5.5555555555555552E-2</v>
      </c>
      <c r="G167" s="67">
        <f t="shared" si="46"/>
        <v>1.5</v>
      </c>
      <c r="H167" s="68">
        <f t="shared" si="47"/>
        <v>1.3043478260869566E-2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0</v>
      </c>
      <c r="E169" s="70" t="str">
        <f t="shared" si="44"/>
        <v/>
      </c>
      <c r="F169" s="70" t="str">
        <f t="shared" si="45"/>
        <v/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</v>
      </c>
      <c r="D176" s="45">
        <v>1</v>
      </c>
      <c r="E176" s="70">
        <f t="shared" si="44"/>
        <v>8.6956521739130436E-3</v>
      </c>
      <c r="F176" s="70">
        <f t="shared" si="45"/>
        <v>1.1111111111111112E-2</v>
      </c>
      <c r="G176" s="67">
        <f t="shared" si="46"/>
        <v>-0.5</v>
      </c>
      <c r="H176" s="68">
        <f t="shared" si="47"/>
        <v>-4.3478260869565218E-3</v>
      </c>
    </row>
    <row r="177" spans="1:8" s="69" customFormat="1" ht="15" x14ac:dyDescent="0.2">
      <c r="A177" s="71"/>
      <c r="B177" s="72" t="s">
        <v>231</v>
      </c>
      <c r="C177" s="45">
        <v>19</v>
      </c>
      <c r="D177" s="45">
        <v>13</v>
      </c>
      <c r="E177" s="70">
        <f t="shared" si="44"/>
        <v>8.2608695652173908E-2</v>
      </c>
      <c r="F177" s="70">
        <f t="shared" si="45"/>
        <v>0.14444444444444443</v>
      </c>
      <c r="G177" s="67">
        <f t="shared" si="46"/>
        <v>-0.31578947368421051</v>
      </c>
      <c r="H177" s="68">
        <f t="shared" si="47"/>
        <v>-2.6086956521739129E-2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2</v>
      </c>
      <c r="E186" s="70" t="str">
        <f t="shared" si="44"/>
        <v/>
      </c>
      <c r="F186" s="70">
        <f t="shared" si="45"/>
        <v>2.2222222222222223E-2</v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</v>
      </c>
      <c r="E187" s="70" t="str">
        <f t="shared" ref="E187" si="56">+IF(C187=0,"",C187/C$161)</f>
        <v/>
      </c>
      <c r="F187" s="70">
        <f t="shared" ref="F187" si="57">+IF(D187=0,"",D187/D$161)</f>
        <v>1.1111111111111112E-2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4</v>
      </c>
      <c r="D188" s="45">
        <v>0</v>
      </c>
      <c r="E188" s="70">
        <f t="shared" si="44"/>
        <v>1.7391304347826087E-2</v>
      </c>
      <c r="F188" s="70" t="str">
        <f t="shared" si="45"/>
        <v/>
      </c>
      <c r="G188" s="67" t="str">
        <f t="shared" si="46"/>
        <v>0</v>
      </c>
      <c r="H188" s="68">
        <f t="shared" si="47"/>
        <v>0</v>
      </c>
    </row>
    <row r="189" spans="1:8" s="69" customFormat="1" ht="15" x14ac:dyDescent="0.2">
      <c r="A189" s="71"/>
      <c r="B189" s="72" t="s">
        <v>237</v>
      </c>
      <c r="C189" s="45">
        <v>4</v>
      </c>
      <c r="D189" s="45">
        <v>1</v>
      </c>
      <c r="E189" s="70">
        <f t="shared" si="44"/>
        <v>1.7391304347826087E-2</v>
      </c>
      <c r="F189" s="70">
        <f t="shared" si="45"/>
        <v>1.1111111111111112E-2</v>
      </c>
      <c r="G189" s="67">
        <f t="shared" si="46"/>
        <v>-0.75</v>
      </c>
      <c r="H189" s="68">
        <f t="shared" si="47"/>
        <v>-1.3043478260869566E-2</v>
      </c>
    </row>
    <row r="190" spans="1:8" s="69" customFormat="1" ht="15" x14ac:dyDescent="0.2">
      <c r="A190" s="71"/>
      <c r="B190" s="72" t="s">
        <v>238</v>
      </c>
      <c r="C190" s="45">
        <v>1</v>
      </c>
      <c r="D190" s="45">
        <v>5</v>
      </c>
      <c r="E190" s="70">
        <f t="shared" si="44"/>
        <v>4.3478260869565218E-3</v>
      </c>
      <c r="F190" s="70">
        <f t="shared" si="45"/>
        <v>5.5555555555555552E-2</v>
      </c>
      <c r="G190" s="67">
        <f t="shared" si="46"/>
        <v>4</v>
      </c>
      <c r="H190" s="68">
        <f t="shared" si="47"/>
        <v>1.7391304347826087E-2</v>
      </c>
    </row>
    <row r="191" spans="1:8" s="69" customFormat="1" ht="15" x14ac:dyDescent="0.2">
      <c r="A191" s="71"/>
      <c r="B191" s="72" t="s">
        <v>239</v>
      </c>
      <c r="C191" s="45">
        <v>17</v>
      </c>
      <c r="D191" s="45">
        <v>4</v>
      </c>
      <c r="E191" s="70">
        <f t="shared" si="44"/>
        <v>7.3913043478260873E-2</v>
      </c>
      <c r="F191" s="70">
        <f t="shared" si="45"/>
        <v>4.4444444444444446E-2</v>
      </c>
      <c r="G191" s="67">
        <f t="shared" si="46"/>
        <v>-0.76470588235294112</v>
      </c>
      <c r="H191" s="68">
        <f t="shared" si="47"/>
        <v>-5.6521739130434782E-2</v>
      </c>
    </row>
    <row r="192" spans="1:8" s="69" customFormat="1" ht="15" x14ac:dyDescent="0.2">
      <c r="A192" s="71"/>
      <c r="B192" s="72" t="s">
        <v>489</v>
      </c>
      <c r="C192" s="45">
        <v>0</v>
      </c>
      <c r="D192" s="45">
        <v>0</v>
      </c>
      <c r="E192" s="70" t="str">
        <f t="shared" si="44"/>
        <v/>
      </c>
      <c r="F192" s="70" t="str">
        <f t="shared" si="45"/>
        <v/>
      </c>
      <c r="G192" s="67" t="str">
        <f t="shared" si="46"/>
        <v>0</v>
      </c>
      <c r="H192" s="68" t="str">
        <f t="shared" si="47"/>
        <v/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1</v>
      </c>
      <c r="D198" s="45">
        <v>0</v>
      </c>
      <c r="E198" s="70">
        <f t="shared" si="44"/>
        <v>4.3478260869565218E-3</v>
      </c>
      <c r="F198" s="70" t="str">
        <f t="shared" si="45"/>
        <v/>
      </c>
      <c r="G198" s="67" t="str">
        <f t="shared" si="46"/>
        <v>0</v>
      </c>
      <c r="H198" s="68">
        <f t="shared" si="47"/>
        <v>0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4</v>
      </c>
      <c r="D201" s="45">
        <v>3</v>
      </c>
      <c r="E201" s="70">
        <f t="shared" si="44"/>
        <v>1.7391304347826087E-2</v>
      </c>
      <c r="F201" s="70">
        <f t="shared" si="45"/>
        <v>3.3333333333333333E-2</v>
      </c>
      <c r="G201" s="67">
        <f t="shared" si="46"/>
        <v>-0.25</v>
      </c>
      <c r="H201" s="68">
        <f t="shared" si="47"/>
        <v>-4.3478260869565218E-3</v>
      </c>
    </row>
    <row r="202" spans="1:8" s="69" customFormat="1" ht="15" x14ac:dyDescent="0.2">
      <c r="A202" s="71"/>
      <c r="B202" s="72" t="s">
        <v>245</v>
      </c>
      <c r="C202" s="45">
        <v>1</v>
      </c>
      <c r="D202" s="45">
        <v>0</v>
      </c>
      <c r="E202" s="70">
        <f t="shared" si="44"/>
        <v>4.3478260869565218E-3</v>
      </c>
      <c r="F202" s="70" t="str">
        <f t="shared" si="45"/>
        <v/>
      </c>
      <c r="G202" s="67" t="str">
        <f t="shared" si="46"/>
        <v>0</v>
      </c>
      <c r="H202" s="68">
        <f t="shared" si="47"/>
        <v>0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4</v>
      </c>
      <c r="E203" s="70" t="str">
        <f t="shared" si="44"/>
        <v/>
      </c>
      <c r="F203" s="70">
        <f t="shared" si="45"/>
        <v>4.4444444444444446E-2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2</v>
      </c>
      <c r="E208" s="70" t="str">
        <f t="shared" si="44"/>
        <v/>
      </c>
      <c r="F208" s="70">
        <f t="shared" si="45"/>
        <v>2.2222222222222223E-2</v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5</v>
      </c>
      <c r="D212" s="45">
        <v>3</v>
      </c>
      <c r="E212" s="70">
        <f t="shared" si="44"/>
        <v>2.1739130434782608E-2</v>
      </c>
      <c r="F212" s="70">
        <f t="shared" si="45"/>
        <v>3.3333333333333333E-2</v>
      </c>
      <c r="G212" s="67">
        <f t="shared" si="46"/>
        <v>-0.4</v>
      </c>
      <c r="H212" s="68">
        <f t="shared" si="47"/>
        <v>-8.6956521739130436E-3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117</v>
      </c>
      <c r="D224" s="45">
        <v>0</v>
      </c>
      <c r="E224" s="70">
        <f t="shared" si="44"/>
        <v>0.50869565217391299</v>
      </c>
      <c r="F224" s="70" t="str">
        <f t="shared" si="45"/>
        <v/>
      </c>
      <c r="G224" s="67" t="str">
        <f t="shared" si="46"/>
        <v>0</v>
      </c>
      <c r="H224" s="68">
        <f t="shared" si="47"/>
        <v>0</v>
      </c>
    </row>
    <row r="225" spans="1:8" s="69" customFormat="1" ht="15" x14ac:dyDescent="0.2">
      <c r="A225" s="71"/>
      <c r="B225" s="72" t="s">
        <v>64</v>
      </c>
      <c r="C225" s="45">
        <v>9</v>
      </c>
      <c r="D225" s="45">
        <v>0</v>
      </c>
      <c r="E225" s="70">
        <f t="shared" si="44"/>
        <v>3.9130434782608699E-2</v>
      </c>
      <c r="F225" s="70" t="str">
        <f t="shared" si="45"/>
        <v/>
      </c>
      <c r="G225" s="67" t="str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15</v>
      </c>
      <c r="D248" s="45"/>
      <c r="E248" s="70">
        <f t="shared" si="68"/>
        <v>6.5217391304347824E-2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1</v>
      </c>
      <c r="D252" s="45">
        <v>0</v>
      </c>
      <c r="E252" s="70">
        <f t="shared" si="68"/>
        <v>4.3478260869565218E-3</v>
      </c>
      <c r="F252" s="70" t="str">
        <f t="shared" si="69"/>
        <v/>
      </c>
      <c r="G252" s="67" t="str">
        <f t="shared" si="70"/>
        <v>0</v>
      </c>
      <c r="H252" s="68">
        <f t="shared" si="71"/>
        <v>0</v>
      </c>
    </row>
    <row r="253" spans="1:8" s="69" customFormat="1" ht="15" x14ac:dyDescent="0.2">
      <c r="A253" s="71"/>
      <c r="B253" s="72" t="s">
        <v>265</v>
      </c>
      <c r="C253" s="45">
        <v>8</v>
      </c>
      <c r="D253" s="45">
        <v>9</v>
      </c>
      <c r="E253" s="70">
        <f t="shared" si="68"/>
        <v>3.4782608695652174E-2</v>
      </c>
      <c r="F253" s="70">
        <f t="shared" si="69"/>
        <v>0.1</v>
      </c>
      <c r="G253" s="67">
        <f t="shared" si="70"/>
        <v>0.125</v>
      </c>
      <c r="H253" s="68">
        <f t="shared" si="71"/>
        <v>4.3478260869565218E-3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9</v>
      </c>
      <c r="E260" s="70" t="str">
        <f t="shared" si="76"/>
        <v/>
      </c>
      <c r="F260" s="70">
        <f t="shared" si="77"/>
        <v>0.1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4</v>
      </c>
      <c r="D262" s="45">
        <v>2</v>
      </c>
      <c r="E262" s="70">
        <f t="shared" si="68"/>
        <v>1.7391304347826087E-2</v>
      </c>
      <c r="F262" s="70">
        <f t="shared" si="69"/>
        <v>2.2222222222222223E-2</v>
      </c>
      <c r="G262" s="67">
        <f t="shared" si="70"/>
        <v>-0.5</v>
      </c>
      <c r="H262" s="68">
        <f t="shared" si="71"/>
        <v>-8.6956521739130436E-3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3</v>
      </c>
      <c r="E269" s="70">
        <f t="shared" si="68"/>
        <v>4.3478260869565218E-3</v>
      </c>
      <c r="F269" s="70">
        <f t="shared" si="69"/>
        <v>3.3333333333333333E-2</v>
      </c>
      <c r="G269" s="67">
        <f t="shared" si="70"/>
        <v>2</v>
      </c>
      <c r="H269" s="68">
        <f t="shared" si="71"/>
        <v>8.6956521739130436E-3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4</v>
      </c>
      <c r="D272" s="45">
        <v>0</v>
      </c>
      <c r="E272" s="70">
        <f t="shared" si="68"/>
        <v>1.7391304347826087E-2</v>
      </c>
      <c r="F272" s="70" t="str">
        <f t="shared" si="69"/>
        <v/>
      </c>
      <c r="G272" s="67" t="str">
        <f t="shared" si="70"/>
        <v>0</v>
      </c>
      <c r="H272" s="68">
        <f t="shared" si="71"/>
        <v>0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0</v>
      </c>
      <c r="E276" s="70" t="str">
        <f t="shared" si="68"/>
        <v/>
      </c>
      <c r="F276" s="70" t="str">
        <f t="shared" si="69"/>
        <v/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1</v>
      </c>
      <c r="D282" s="45">
        <v>9</v>
      </c>
      <c r="E282" s="70">
        <f t="shared" si="68"/>
        <v>4.3478260869565218E-3</v>
      </c>
      <c r="F282" s="70">
        <f t="shared" si="69"/>
        <v>0.1</v>
      </c>
      <c r="G282" s="67">
        <f t="shared" si="70"/>
        <v>8</v>
      </c>
      <c r="H282" s="68">
        <f t="shared" si="71"/>
        <v>3.4782608695652174E-2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2</v>
      </c>
      <c r="D287" s="45">
        <v>0</v>
      </c>
      <c r="E287" s="70">
        <f t="shared" si="68"/>
        <v>8.6956521739130436E-3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2</v>
      </c>
      <c r="E293" s="70">
        <f t="shared" si="68"/>
        <v>4.3478260869565218E-3</v>
      </c>
      <c r="F293" s="70">
        <f t="shared" si="69"/>
        <v>2.2222222222222223E-2</v>
      </c>
      <c r="G293" s="67">
        <f t="shared" si="70"/>
        <v>1</v>
      </c>
      <c r="H293" s="68">
        <f t="shared" si="71"/>
        <v>4.3478260869565218E-3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7</v>
      </c>
      <c r="E297" s="70" t="str">
        <f t="shared" si="68"/>
        <v/>
      </c>
      <c r="F297" s="70">
        <f t="shared" si="69"/>
        <v>7.7777777777777779E-2</v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1</v>
      </c>
      <c r="D299" s="45">
        <v>1</v>
      </c>
      <c r="E299" s="70">
        <f t="shared" si="68"/>
        <v>4.3478260869565218E-3</v>
      </c>
      <c r="F299" s="70">
        <f t="shared" si="69"/>
        <v>1.1111111111111112E-2</v>
      </c>
      <c r="G299" s="67">
        <f t="shared" si="70"/>
        <v>0</v>
      </c>
      <c r="H299" s="68">
        <f t="shared" si="71"/>
        <v>0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1</v>
      </c>
      <c r="E304" s="70" t="str">
        <f t="shared" si="68"/>
        <v/>
      </c>
      <c r="F304" s="70">
        <f t="shared" si="69"/>
        <v>1.1111111111111112E-2</v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500</v>
      </c>
      <c r="D329" s="41">
        <f>SUM(D330:D546)</f>
        <v>410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-0.18</v>
      </c>
      <c r="H329" s="42">
        <f>+IF(OR(AND(E329=""),(G329="")),"",E329*G329)</f>
        <v>-0.18</v>
      </c>
    </row>
    <row r="330" spans="1:8" s="69" customFormat="1" ht="15" x14ac:dyDescent="0.2">
      <c r="A330" s="71"/>
      <c r="B330" s="66" t="s">
        <v>86</v>
      </c>
      <c r="C330" s="45">
        <v>2</v>
      </c>
      <c r="D330" s="45">
        <v>0</v>
      </c>
      <c r="E330" s="70">
        <f>+IF(C330=0,"",C330/C$329)</f>
        <v>4.0000000000000001E-3</v>
      </c>
      <c r="F330" s="70" t="str">
        <f>+IF(D330=0,"",D330/D$329)</f>
        <v/>
      </c>
      <c r="G330" s="67" t="str">
        <f>+IF(OR(AND(D330=0),(C330=0)),"0",((D330-C330)/C330))</f>
        <v>0</v>
      </c>
      <c r="H330" s="68">
        <f>+IF(OR(AND(E330=""),(G330="")),"",E330*G330)</f>
        <v>0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1</v>
      </c>
      <c r="D332" s="45">
        <v>0</v>
      </c>
      <c r="E332" s="70">
        <f t="shared" si="108"/>
        <v>2E-3</v>
      </c>
      <c r="F332" s="70" t="str">
        <f t="shared" si="109"/>
        <v/>
      </c>
      <c r="G332" s="67" t="str">
        <f t="shared" si="110"/>
        <v>0</v>
      </c>
      <c r="H332" s="68">
        <f t="shared" si="111"/>
        <v>0</v>
      </c>
    </row>
    <row r="333" spans="1:8" s="69" customFormat="1" ht="15" x14ac:dyDescent="0.2">
      <c r="A333" s="71"/>
      <c r="B333" s="66" t="s">
        <v>81</v>
      </c>
      <c r="C333" s="45">
        <v>5</v>
      </c>
      <c r="D333" s="45">
        <v>1</v>
      </c>
      <c r="E333" s="70">
        <f t="shared" si="108"/>
        <v>0.01</v>
      </c>
      <c r="F333" s="70">
        <f t="shared" si="109"/>
        <v>2.4390243902439024E-3</v>
      </c>
      <c r="G333" s="67">
        <f t="shared" si="110"/>
        <v>-0.8</v>
      </c>
      <c r="H333" s="68">
        <f t="shared" si="111"/>
        <v>-8.0000000000000002E-3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9</v>
      </c>
      <c r="D336" s="45">
        <v>5</v>
      </c>
      <c r="E336" s="70">
        <f t="shared" si="108"/>
        <v>1.7999999999999999E-2</v>
      </c>
      <c r="F336" s="70">
        <f t="shared" si="109"/>
        <v>1.2195121951219513E-2</v>
      </c>
      <c r="G336" s="67">
        <f t="shared" si="110"/>
        <v>-0.44444444444444442</v>
      </c>
      <c r="H336" s="68">
        <f t="shared" si="111"/>
        <v>-7.9999999999999984E-3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0</v>
      </c>
      <c r="E337" s="70" t="str">
        <f t="shared" si="108"/>
        <v/>
      </c>
      <c r="F337" s="70" t="str">
        <f t="shared" si="109"/>
        <v/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1</v>
      </c>
      <c r="D338" s="45">
        <v>0</v>
      </c>
      <c r="E338" s="70">
        <f t="shared" si="108"/>
        <v>2E-3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9</v>
      </c>
      <c r="D339" s="45">
        <v>7</v>
      </c>
      <c r="E339" s="70">
        <f t="shared" si="108"/>
        <v>1.7999999999999999E-2</v>
      </c>
      <c r="F339" s="70">
        <f t="shared" si="109"/>
        <v>1.7073170731707318E-2</v>
      </c>
      <c r="G339" s="67">
        <f t="shared" si="110"/>
        <v>-0.22222222222222221</v>
      </c>
      <c r="H339" s="68">
        <f t="shared" si="111"/>
        <v>-3.9999999999999992E-3</v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0</v>
      </c>
      <c r="D342" s="45">
        <v>5</v>
      </c>
      <c r="E342" s="70" t="str">
        <f t="shared" si="108"/>
        <v/>
      </c>
      <c r="F342" s="70">
        <f t="shared" si="109"/>
        <v>1.2195121951219513E-2</v>
      </c>
      <c r="G342" s="67" t="str">
        <f t="shared" si="110"/>
        <v>0</v>
      </c>
      <c r="H342" s="68" t="str">
        <f t="shared" si="111"/>
        <v/>
      </c>
    </row>
    <row r="343" spans="1:8" s="69" customFormat="1" ht="15" x14ac:dyDescent="0.2">
      <c r="A343" s="71"/>
      <c r="B343" s="66" t="s">
        <v>85</v>
      </c>
      <c r="C343" s="45">
        <v>2</v>
      </c>
      <c r="D343" s="45">
        <v>0</v>
      </c>
      <c r="E343" s="70">
        <f t="shared" si="108"/>
        <v>4.0000000000000001E-3</v>
      </c>
      <c r="F343" s="70" t="str">
        <f t="shared" si="109"/>
        <v/>
      </c>
      <c r="G343" s="67" t="str">
        <f t="shared" si="110"/>
        <v>0</v>
      </c>
      <c r="H343" s="68">
        <f t="shared" si="111"/>
        <v>0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5</v>
      </c>
      <c r="D345" s="45">
        <v>2</v>
      </c>
      <c r="E345" s="70">
        <f t="shared" si="108"/>
        <v>0.01</v>
      </c>
      <c r="F345" s="70">
        <f t="shared" si="109"/>
        <v>4.8780487804878049E-3</v>
      </c>
      <c r="G345" s="67">
        <f t="shared" si="110"/>
        <v>-0.6</v>
      </c>
      <c r="H345" s="68">
        <f t="shared" si="111"/>
        <v>-6.0000000000000001E-3</v>
      </c>
    </row>
    <row r="346" spans="1:8" s="69" customFormat="1" ht="15" x14ac:dyDescent="0.2">
      <c r="A346" s="71"/>
      <c r="B346" s="66" t="s">
        <v>88</v>
      </c>
      <c r="C346" s="45">
        <v>3</v>
      </c>
      <c r="D346" s="45">
        <v>1</v>
      </c>
      <c r="E346" s="70">
        <f t="shared" si="108"/>
        <v>6.0000000000000001E-3</v>
      </c>
      <c r="F346" s="70">
        <f t="shared" si="109"/>
        <v>2.4390243902439024E-3</v>
      </c>
      <c r="G346" s="67">
        <f t="shared" si="110"/>
        <v>-0.66666666666666663</v>
      </c>
      <c r="H346" s="68">
        <f t="shared" si="111"/>
        <v>-4.0000000000000001E-3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21</v>
      </c>
      <c r="D349" s="45">
        <v>2</v>
      </c>
      <c r="E349" s="70">
        <f t="shared" si="108"/>
        <v>4.2000000000000003E-2</v>
      </c>
      <c r="F349" s="70">
        <f t="shared" si="109"/>
        <v>4.8780487804878049E-3</v>
      </c>
      <c r="G349" s="67">
        <f t="shared" si="110"/>
        <v>-0.90476190476190477</v>
      </c>
      <c r="H349" s="68">
        <f t="shared" si="111"/>
        <v>-3.8000000000000006E-2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0</v>
      </c>
      <c r="E350" s="70">
        <f t="shared" si="108"/>
        <v>2E-3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0</v>
      </c>
      <c r="E352" s="70" t="str">
        <f t="shared" si="108"/>
        <v/>
      </c>
      <c r="F352" s="70" t="str">
        <f t="shared" si="109"/>
        <v/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5</v>
      </c>
      <c r="D353" s="45">
        <v>28</v>
      </c>
      <c r="E353" s="70">
        <f t="shared" si="108"/>
        <v>0.01</v>
      </c>
      <c r="F353" s="70">
        <f t="shared" si="109"/>
        <v>6.8292682926829273E-2</v>
      </c>
      <c r="G353" s="67">
        <f t="shared" si="110"/>
        <v>4.5999999999999996</v>
      </c>
      <c r="H353" s="68">
        <f t="shared" si="111"/>
        <v>4.5999999999999999E-2</v>
      </c>
    </row>
    <row r="354" spans="1:8" s="69" customFormat="1" ht="15" x14ac:dyDescent="0.2">
      <c r="A354" s="71"/>
      <c r="B354" s="66" t="s">
        <v>100</v>
      </c>
      <c r="C354" s="45">
        <v>1</v>
      </c>
      <c r="D354" s="45">
        <v>1</v>
      </c>
      <c r="E354" s="70">
        <f t="shared" si="108"/>
        <v>2E-3</v>
      </c>
      <c r="F354" s="70">
        <f t="shared" si="109"/>
        <v>2.4390243902439024E-3</v>
      </c>
      <c r="G354" s="67">
        <f t="shared" si="110"/>
        <v>0</v>
      </c>
      <c r="H354" s="68">
        <f t="shared" si="111"/>
        <v>0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1</v>
      </c>
      <c r="D360" s="45">
        <v>1</v>
      </c>
      <c r="E360" s="70">
        <f t="shared" si="108"/>
        <v>2E-3</v>
      </c>
      <c r="F360" s="70">
        <f t="shared" si="109"/>
        <v>2.4390243902439024E-3</v>
      </c>
      <c r="G360" s="67">
        <f t="shared" si="110"/>
        <v>0</v>
      </c>
      <c r="H360" s="68">
        <f t="shared" si="111"/>
        <v>0</v>
      </c>
    </row>
    <row r="361" spans="1:8" s="69" customFormat="1" ht="15" x14ac:dyDescent="0.2">
      <c r="A361" s="71"/>
      <c r="B361" s="66" t="s">
        <v>539</v>
      </c>
      <c r="C361" s="45">
        <v>11</v>
      </c>
      <c r="D361" s="45">
        <v>19</v>
      </c>
      <c r="E361" s="70">
        <f t="shared" si="108"/>
        <v>2.1999999999999999E-2</v>
      </c>
      <c r="F361" s="70">
        <f t="shared" si="109"/>
        <v>4.6341463414634146E-2</v>
      </c>
      <c r="G361" s="67">
        <f t="shared" si="110"/>
        <v>0.72727272727272729</v>
      </c>
      <c r="H361" s="68">
        <f t="shared" si="111"/>
        <v>1.6E-2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2</v>
      </c>
      <c r="D365" s="45">
        <v>1</v>
      </c>
      <c r="E365" s="70">
        <f t="shared" si="108"/>
        <v>4.0000000000000001E-3</v>
      </c>
      <c r="F365" s="70">
        <f t="shared" si="109"/>
        <v>2.4390243902439024E-3</v>
      </c>
      <c r="G365" s="67">
        <f t="shared" si="110"/>
        <v>-0.5</v>
      </c>
      <c r="H365" s="68">
        <f t="shared" si="111"/>
        <v>-2E-3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27</v>
      </c>
      <c r="D367" s="45">
        <v>8</v>
      </c>
      <c r="E367" s="70">
        <f t="shared" si="108"/>
        <v>5.3999999999999999E-2</v>
      </c>
      <c r="F367" s="70">
        <f t="shared" si="109"/>
        <v>1.9512195121951219E-2</v>
      </c>
      <c r="G367" s="67">
        <f t="shared" si="110"/>
        <v>-0.70370370370370372</v>
      </c>
      <c r="H367" s="68">
        <f t="shared" si="111"/>
        <v>-3.7999999999999999E-2</v>
      </c>
    </row>
    <row r="368" spans="1:8" s="69" customFormat="1" ht="15" x14ac:dyDescent="0.2">
      <c r="A368" s="71"/>
      <c r="B368" s="66" t="s">
        <v>109</v>
      </c>
      <c r="C368" s="45">
        <v>1</v>
      </c>
      <c r="D368" s="45">
        <v>2</v>
      </c>
      <c r="E368" s="70">
        <f t="shared" si="108"/>
        <v>2E-3</v>
      </c>
      <c r="F368" s="70">
        <f t="shared" si="109"/>
        <v>4.8780487804878049E-3</v>
      </c>
      <c r="G368" s="67">
        <f t="shared" si="110"/>
        <v>1</v>
      </c>
      <c r="H368" s="68">
        <f t="shared" si="111"/>
        <v>2E-3</v>
      </c>
    </row>
    <row r="369" spans="1:8" s="69" customFormat="1" ht="15" x14ac:dyDescent="0.2">
      <c r="A369" s="71"/>
      <c r="B369" s="66" t="s">
        <v>102</v>
      </c>
      <c r="C369" s="45">
        <v>48</v>
      </c>
      <c r="D369" s="45">
        <v>3</v>
      </c>
      <c r="E369" s="70">
        <f t="shared" si="108"/>
        <v>9.6000000000000002E-2</v>
      </c>
      <c r="F369" s="70">
        <f t="shared" si="109"/>
        <v>7.3170731707317077E-3</v>
      </c>
      <c r="G369" s="67">
        <f t="shared" si="110"/>
        <v>-0.9375</v>
      </c>
      <c r="H369" s="68">
        <f t="shared" si="111"/>
        <v>-0.09</v>
      </c>
    </row>
    <row r="370" spans="1:8" s="69" customFormat="1" ht="15" x14ac:dyDescent="0.2">
      <c r="A370" s="71"/>
      <c r="B370" s="66" t="s">
        <v>108</v>
      </c>
      <c r="C370" s="45">
        <v>6</v>
      </c>
      <c r="D370" s="45">
        <v>13</v>
      </c>
      <c r="E370" s="70">
        <f t="shared" si="108"/>
        <v>1.2E-2</v>
      </c>
      <c r="F370" s="70">
        <f t="shared" si="109"/>
        <v>3.1707317073170732E-2</v>
      </c>
      <c r="G370" s="67">
        <f t="shared" si="110"/>
        <v>1.1666666666666667</v>
      </c>
      <c r="H370" s="68">
        <f t="shared" si="111"/>
        <v>1.4000000000000002E-2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1</v>
      </c>
      <c r="D373" s="45">
        <v>0</v>
      </c>
      <c r="E373" s="70">
        <f t="shared" si="108"/>
        <v>2E-3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0</v>
      </c>
      <c r="D379" s="45">
        <v>2</v>
      </c>
      <c r="E379" s="70" t="str">
        <f t="shared" si="108"/>
        <v/>
      </c>
      <c r="F379" s="70">
        <f t="shared" si="109"/>
        <v>4.8780487804878049E-3</v>
      </c>
      <c r="G379" s="67" t="str">
        <f t="shared" si="110"/>
        <v>0</v>
      </c>
      <c r="H379" s="68" t="str">
        <f t="shared" si="111"/>
        <v/>
      </c>
    </row>
    <row r="380" spans="1:8" s="69" customFormat="1" ht="15" x14ac:dyDescent="0.2">
      <c r="A380" s="71"/>
      <c r="B380" s="66" t="s">
        <v>289</v>
      </c>
      <c r="C380" s="45">
        <v>0</v>
      </c>
      <c r="D380" s="45">
        <v>1</v>
      </c>
      <c r="E380" s="70" t="str">
        <f t="shared" si="108"/>
        <v/>
      </c>
      <c r="F380" s="70">
        <f t="shared" si="109"/>
        <v>2.4390243902439024E-3</v>
      </c>
      <c r="G380" s="67" t="str">
        <f t="shared" si="110"/>
        <v>0</v>
      </c>
      <c r="H380" s="68" t="str">
        <f t="shared" si="111"/>
        <v/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0</v>
      </c>
      <c r="D382" s="45">
        <v>1</v>
      </c>
      <c r="E382" s="70" t="str">
        <f t="shared" si="108"/>
        <v/>
      </c>
      <c r="F382" s="70">
        <f t="shared" si="109"/>
        <v>2.4390243902439024E-3</v>
      </c>
      <c r="G382" s="67" t="str">
        <f t="shared" si="110"/>
        <v>0</v>
      </c>
      <c r="H382" s="68" t="str">
        <f t="shared" si="111"/>
        <v/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15</v>
      </c>
      <c r="D390" s="45">
        <v>28</v>
      </c>
      <c r="E390" s="70">
        <f t="shared" si="108"/>
        <v>0.03</v>
      </c>
      <c r="F390" s="70">
        <f t="shared" si="109"/>
        <v>6.8292682926829273E-2</v>
      </c>
      <c r="G390" s="67">
        <f t="shared" si="110"/>
        <v>0.8666666666666667</v>
      </c>
      <c r="H390" s="68">
        <f t="shared" si="111"/>
        <v>2.5999999999999999E-2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0</v>
      </c>
      <c r="E393" s="70" t="str">
        <f t="shared" si="108"/>
        <v/>
      </c>
      <c r="F393" s="70" t="str">
        <f t="shared" si="109"/>
        <v/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3</v>
      </c>
      <c r="E395" s="70" t="str">
        <f t="shared" si="108"/>
        <v/>
      </c>
      <c r="F395" s="70">
        <f t="shared" si="109"/>
        <v>7.3170731707317077E-3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11</v>
      </c>
      <c r="E402" s="70" t="str">
        <f t="shared" si="116"/>
        <v/>
      </c>
      <c r="F402" s="70">
        <f t="shared" si="117"/>
        <v>2.6829268292682926E-2</v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6</v>
      </c>
      <c r="E404" s="70" t="str">
        <f t="shared" si="116"/>
        <v/>
      </c>
      <c r="F404" s="70">
        <f t="shared" si="117"/>
        <v>1.4634146341463415E-2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6</v>
      </c>
      <c r="D408" s="45">
        <v>2</v>
      </c>
      <c r="E408" s="70">
        <f t="shared" si="116"/>
        <v>1.2E-2</v>
      </c>
      <c r="F408" s="70">
        <f t="shared" si="117"/>
        <v>4.8780487804878049E-3</v>
      </c>
      <c r="G408" s="67">
        <f t="shared" si="118"/>
        <v>-0.66666666666666663</v>
      </c>
      <c r="H408" s="68">
        <f t="shared" si="119"/>
        <v>-8.0000000000000002E-3</v>
      </c>
    </row>
    <row r="409" spans="1:8" s="69" customFormat="1" ht="15" x14ac:dyDescent="0.2">
      <c r="A409" s="71"/>
      <c r="B409" s="66" t="s">
        <v>301</v>
      </c>
      <c r="C409" s="45">
        <v>14</v>
      </c>
      <c r="D409" s="45">
        <v>0</v>
      </c>
      <c r="E409" s="70">
        <f t="shared" si="116"/>
        <v>2.8000000000000001E-2</v>
      </c>
      <c r="F409" s="70" t="str">
        <f t="shared" si="117"/>
        <v/>
      </c>
      <c r="G409" s="67" t="str">
        <f t="shared" si="118"/>
        <v>0</v>
      </c>
      <c r="H409" s="68">
        <f t="shared" si="119"/>
        <v>0</v>
      </c>
    </row>
    <row r="410" spans="1:8" s="69" customFormat="1" ht="15" x14ac:dyDescent="0.2">
      <c r="A410" s="71"/>
      <c r="B410" s="66" t="s">
        <v>114</v>
      </c>
      <c r="C410" s="45">
        <v>23</v>
      </c>
      <c r="D410" s="45">
        <v>0</v>
      </c>
      <c r="E410" s="70">
        <f t="shared" si="116"/>
        <v>4.5999999999999999E-2</v>
      </c>
      <c r="F410" s="70" t="str">
        <f t="shared" si="117"/>
        <v/>
      </c>
      <c r="G410" s="67" t="str">
        <f t="shared" si="118"/>
        <v>0</v>
      </c>
      <c r="H410" s="68">
        <f t="shared" si="119"/>
        <v>0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50</v>
      </c>
      <c r="D412" s="45">
        <v>0</v>
      </c>
      <c r="E412" s="70">
        <f t="shared" si="116"/>
        <v>0.1</v>
      </c>
      <c r="F412" s="70" t="str">
        <f t="shared" si="117"/>
        <v/>
      </c>
      <c r="G412" s="67" t="str">
        <f t="shared" si="118"/>
        <v>0</v>
      </c>
      <c r="H412" s="68">
        <f t="shared" si="119"/>
        <v>0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1</v>
      </c>
      <c r="D422" s="45">
        <v>0</v>
      </c>
      <c r="E422" s="70">
        <f t="shared" si="116"/>
        <v>2E-3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15</v>
      </c>
      <c r="D423" s="45">
        <v>20</v>
      </c>
      <c r="E423" s="70">
        <f t="shared" si="116"/>
        <v>0.03</v>
      </c>
      <c r="F423" s="70">
        <f t="shared" si="117"/>
        <v>4.878048780487805E-2</v>
      </c>
      <c r="G423" s="67">
        <f t="shared" si="118"/>
        <v>0.33333333333333331</v>
      </c>
      <c r="H423" s="68">
        <f t="shared" si="119"/>
        <v>9.9999999999999985E-3</v>
      </c>
    </row>
    <row r="424" spans="1:8" s="69" customFormat="1" ht="15" x14ac:dyDescent="0.2">
      <c r="A424" s="71"/>
      <c r="B424" s="66" t="s">
        <v>303</v>
      </c>
      <c r="C424" s="45">
        <v>25</v>
      </c>
      <c r="D424" s="45">
        <v>11</v>
      </c>
      <c r="E424" s="70">
        <f t="shared" si="116"/>
        <v>0.05</v>
      </c>
      <c r="F424" s="70">
        <f t="shared" si="117"/>
        <v>2.6829268292682926E-2</v>
      </c>
      <c r="G424" s="67">
        <f t="shared" si="118"/>
        <v>-0.56000000000000005</v>
      </c>
      <c r="H424" s="68">
        <f t="shared" si="119"/>
        <v>-2.8000000000000004E-2</v>
      </c>
    </row>
    <row r="425" spans="1:8" s="69" customFormat="1" ht="15" x14ac:dyDescent="0.2">
      <c r="A425" s="71"/>
      <c r="B425" s="66" t="s">
        <v>553</v>
      </c>
      <c r="C425" s="45">
        <v>2</v>
      </c>
      <c r="D425" s="45">
        <v>0</v>
      </c>
      <c r="E425" s="70">
        <f t="shared" si="116"/>
        <v>4.0000000000000001E-3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1</v>
      </c>
      <c r="E431" s="70" t="str">
        <f t="shared" si="116"/>
        <v/>
      </c>
      <c r="F431" s="70">
        <f t="shared" si="117"/>
        <v>2.4390243902439024E-3</v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2</v>
      </c>
      <c r="D432" s="45">
        <v>25</v>
      </c>
      <c r="E432" s="70">
        <f t="shared" si="116"/>
        <v>4.0000000000000001E-3</v>
      </c>
      <c r="F432" s="70">
        <f t="shared" si="117"/>
        <v>6.097560975609756E-2</v>
      </c>
      <c r="G432" s="67">
        <f t="shared" si="118"/>
        <v>11.5</v>
      </c>
      <c r="H432" s="68">
        <f t="shared" si="119"/>
        <v>4.5999999999999999E-2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6</v>
      </c>
      <c r="E435" s="70" t="str">
        <f t="shared" si="116"/>
        <v/>
      </c>
      <c r="F435" s="70">
        <f t="shared" si="117"/>
        <v>1.4634146341463415E-2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28</v>
      </c>
      <c r="D438" s="45">
        <v>26</v>
      </c>
      <c r="E438" s="70">
        <f t="shared" si="116"/>
        <v>5.6000000000000001E-2</v>
      </c>
      <c r="F438" s="70">
        <f t="shared" si="117"/>
        <v>6.3414634146341464E-2</v>
      </c>
      <c r="G438" s="67">
        <f t="shared" si="118"/>
        <v>-7.1428571428571425E-2</v>
      </c>
      <c r="H438" s="68">
        <f t="shared" si="119"/>
        <v>-4.0000000000000001E-3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</v>
      </c>
      <c r="D446" s="45">
        <v>0</v>
      </c>
      <c r="E446" s="70">
        <f t="shared" si="116"/>
        <v>4.0000000000000001E-3</v>
      </c>
      <c r="F446" s="70" t="str">
        <f t="shared" si="117"/>
        <v/>
      </c>
      <c r="G446" s="67" t="str">
        <f t="shared" si="118"/>
        <v>0</v>
      </c>
      <c r="H446" s="68">
        <f t="shared" si="119"/>
        <v>0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1</v>
      </c>
      <c r="D451" s="45">
        <v>0</v>
      </c>
      <c r="E451" s="70">
        <f t="shared" si="116"/>
        <v>2E-3</v>
      </c>
      <c r="F451" s="70" t="str">
        <f t="shared" si="117"/>
        <v/>
      </c>
      <c r="G451" s="67" t="str">
        <f t="shared" si="118"/>
        <v>0</v>
      </c>
      <c r="H451" s="68">
        <f t="shared" si="119"/>
        <v>0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1</v>
      </c>
      <c r="D453" s="45">
        <v>3</v>
      </c>
      <c r="E453" s="70">
        <f t="shared" si="116"/>
        <v>2E-3</v>
      </c>
      <c r="F453" s="70">
        <f t="shared" si="117"/>
        <v>7.3170731707317077E-3</v>
      </c>
      <c r="G453" s="67">
        <f t="shared" si="118"/>
        <v>2</v>
      </c>
      <c r="H453" s="68">
        <f t="shared" si="119"/>
        <v>4.0000000000000001E-3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</v>
      </c>
      <c r="D456" s="45">
        <v>0</v>
      </c>
      <c r="E456" s="70">
        <f t="shared" si="116"/>
        <v>2E-3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37</v>
      </c>
      <c r="E482" s="70" t="str">
        <f t="shared" si="136"/>
        <v/>
      </c>
      <c r="F482" s="70">
        <f t="shared" si="137"/>
        <v>9.0243902439024387E-2</v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5</v>
      </c>
      <c r="E503" s="70" t="str">
        <f t="shared" si="136"/>
        <v/>
      </c>
      <c r="F503" s="70">
        <f t="shared" si="137"/>
        <v>1.2195121951219513E-2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</v>
      </c>
      <c r="E505" s="70" t="str">
        <f t="shared" ref="E505" si="140">+IF(C505=0,"",C505/C$329)</f>
        <v/>
      </c>
      <c r="F505" s="70">
        <f t="shared" ref="F505" si="141">+IF(D505=0,"",D505/D$329)</f>
        <v>1.2195121951219513E-2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0</v>
      </c>
      <c r="E506" s="70" t="str">
        <f t="shared" si="136"/>
        <v/>
      </c>
      <c r="F506" s="70" t="str">
        <f t="shared" si="137"/>
        <v/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8</v>
      </c>
      <c r="D509" s="45">
        <v>16</v>
      </c>
      <c r="E509" s="70">
        <f t="shared" si="136"/>
        <v>1.6E-2</v>
      </c>
      <c r="F509" s="70">
        <f t="shared" si="137"/>
        <v>3.9024390243902439E-2</v>
      </c>
      <c r="G509" s="67">
        <f t="shared" si="138"/>
        <v>1</v>
      </c>
      <c r="H509" s="68">
        <f t="shared" si="139"/>
        <v>1.6E-2</v>
      </c>
    </row>
    <row r="510" spans="1:8" s="69" customFormat="1" ht="15" x14ac:dyDescent="0.2">
      <c r="A510" s="71"/>
      <c r="B510" s="66" t="s">
        <v>376</v>
      </c>
      <c r="C510" s="45">
        <v>1</v>
      </c>
      <c r="D510" s="45">
        <v>0</v>
      </c>
      <c r="E510" s="70">
        <f t="shared" si="136"/>
        <v>2E-3</v>
      </c>
      <c r="F510" s="70" t="str">
        <f t="shared" si="137"/>
        <v/>
      </c>
      <c r="G510" s="67" t="str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</v>
      </c>
      <c r="D519" s="45">
        <v>0</v>
      </c>
      <c r="E519" s="70">
        <f t="shared" si="136"/>
        <v>2E-3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6</v>
      </c>
      <c r="D524" s="45">
        <v>14</v>
      </c>
      <c r="E524" s="70">
        <f t="shared" si="136"/>
        <v>1.2E-2</v>
      </c>
      <c r="F524" s="70">
        <f t="shared" si="137"/>
        <v>3.4146341463414637E-2</v>
      </c>
      <c r="G524" s="67">
        <f t="shared" si="138"/>
        <v>1.3333333333333333</v>
      </c>
      <c r="H524" s="68">
        <f t="shared" si="139"/>
        <v>1.6E-2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21</v>
      </c>
      <c r="D529" s="45">
        <v>0</v>
      </c>
      <c r="E529" s="70">
        <f t="shared" si="136"/>
        <v>4.2000000000000003E-2</v>
      </c>
      <c r="F529" s="70" t="str">
        <f t="shared" si="137"/>
        <v/>
      </c>
      <c r="G529" s="67" t="str">
        <f t="shared" si="138"/>
        <v>0</v>
      </c>
      <c r="H529" s="68">
        <f t="shared" si="139"/>
        <v>0</v>
      </c>
    </row>
    <row r="530" spans="1:8" s="69" customFormat="1" ht="30" x14ac:dyDescent="0.2">
      <c r="A530" s="71"/>
      <c r="B530" s="66" t="s">
        <v>158</v>
      </c>
      <c r="C530" s="45">
        <v>85</v>
      </c>
      <c r="D530" s="45">
        <v>32</v>
      </c>
      <c r="E530" s="70">
        <f t="shared" si="136"/>
        <v>0.17</v>
      </c>
      <c r="F530" s="70">
        <f t="shared" si="137"/>
        <v>7.8048780487804878E-2</v>
      </c>
      <c r="G530" s="67">
        <f t="shared" si="138"/>
        <v>-0.62352941176470589</v>
      </c>
      <c r="H530" s="68">
        <f t="shared" si="139"/>
        <v>-0.10600000000000001</v>
      </c>
    </row>
    <row r="531" spans="1:8" s="69" customFormat="1" ht="15" x14ac:dyDescent="0.2">
      <c r="A531" s="71"/>
      <c r="B531" s="66" t="s">
        <v>350</v>
      </c>
      <c r="C531" s="45">
        <v>30</v>
      </c>
      <c r="D531" s="45">
        <v>44</v>
      </c>
      <c r="E531" s="70">
        <f t="shared" si="136"/>
        <v>0.06</v>
      </c>
      <c r="F531" s="70">
        <f t="shared" si="137"/>
        <v>0.10731707317073171</v>
      </c>
      <c r="G531" s="67">
        <f t="shared" si="138"/>
        <v>0.46666666666666667</v>
      </c>
      <c r="H531" s="68">
        <f t="shared" si="139"/>
        <v>2.8000000000000001E-2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1</v>
      </c>
      <c r="E533" s="70" t="str">
        <f t="shared" si="136"/>
        <v/>
      </c>
      <c r="F533" s="70">
        <f t="shared" si="137"/>
        <v>2.4390243902439024E-3</v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9</v>
      </c>
      <c r="E538" s="70" t="str">
        <f t="shared" si="148"/>
        <v/>
      </c>
      <c r="F538" s="70">
        <f t="shared" si="149"/>
        <v>2.1951219512195121E-2</v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2</v>
      </c>
      <c r="E539" s="70" t="str">
        <f t="shared" si="148"/>
        <v/>
      </c>
      <c r="F539" s="70">
        <f t="shared" si="149"/>
        <v>4.8780487804878049E-3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318</v>
      </c>
      <c r="D552" s="41">
        <f>SUM(D553:D579)</f>
        <v>854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1.6855345911949686</v>
      </c>
      <c r="H552" s="42">
        <f>+IF(OR(AND(E552=""),(G552="")),"",E552*G552)</f>
        <v>1.6855345911949686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1</v>
      </c>
      <c r="D554" s="45">
        <v>0</v>
      </c>
      <c r="E554" s="70">
        <f t="shared" ref="E554:E579" si="152">+IF(C554=0,"",C554/C$552)</f>
        <v>3.1446540880503146E-3</v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>
        <f t="shared" ref="H554:H579" si="155">+IF(OR(AND(E554=""),(G554="")),"",E554*G554)</f>
        <v>0</v>
      </c>
    </row>
    <row r="555" spans="1:8" s="69" customFormat="1" ht="15" x14ac:dyDescent="0.2">
      <c r="A555" s="71"/>
      <c r="B555" s="66" t="s">
        <v>359</v>
      </c>
      <c r="C555" s="45">
        <v>0</v>
      </c>
      <c r="D555" s="45">
        <v>0</v>
      </c>
      <c r="E555" s="70" t="str">
        <f t="shared" si="152"/>
        <v/>
      </c>
      <c r="F555" s="70" t="str">
        <f t="shared" si="153"/>
        <v/>
      </c>
      <c r="G555" s="67" t="str">
        <f t="shared" si="154"/>
        <v>0</v>
      </c>
      <c r="H555" s="68" t="str">
        <f t="shared" si="155"/>
        <v/>
      </c>
    </row>
    <row r="556" spans="1:8" s="69" customFormat="1" ht="15" x14ac:dyDescent="0.2">
      <c r="A556" s="71"/>
      <c r="B556" s="66" t="s">
        <v>360</v>
      </c>
      <c r="C556" s="45">
        <v>42</v>
      </c>
      <c r="D556" s="45">
        <v>3</v>
      </c>
      <c r="E556" s="70">
        <f t="shared" si="152"/>
        <v>0.13207547169811321</v>
      </c>
      <c r="F556" s="70">
        <f t="shared" si="153"/>
        <v>3.5128805620608899E-3</v>
      </c>
      <c r="G556" s="67">
        <f t="shared" si="154"/>
        <v>-0.9285714285714286</v>
      </c>
      <c r="H556" s="68">
        <f t="shared" si="155"/>
        <v>-0.12264150943396226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3</v>
      </c>
      <c r="D565" s="45">
        <v>0</v>
      </c>
      <c r="E565" s="70">
        <f t="shared" si="152"/>
        <v>9.433962264150943E-3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255</v>
      </c>
      <c r="E566" s="70" t="str">
        <f t="shared" si="152"/>
        <v/>
      </c>
      <c r="F566" s="70">
        <f t="shared" si="153"/>
        <v>0.29859484777517564</v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214</v>
      </c>
      <c r="D570" s="45">
        <v>369</v>
      </c>
      <c r="E570" s="70">
        <f t="shared" si="152"/>
        <v>0.67295597484276726</v>
      </c>
      <c r="F570" s="70">
        <f t="shared" si="153"/>
        <v>0.43208430913348944</v>
      </c>
      <c r="G570" s="67">
        <f t="shared" si="154"/>
        <v>0.72429906542056077</v>
      </c>
      <c r="H570" s="68">
        <f t="shared" si="155"/>
        <v>0.48742138364779874</v>
      </c>
    </row>
    <row r="571" spans="1:8" s="69" customFormat="1" ht="15" x14ac:dyDescent="0.2">
      <c r="A571" s="71"/>
      <c r="B571" s="66" t="s">
        <v>167</v>
      </c>
      <c r="C571" s="45">
        <v>16</v>
      </c>
      <c r="D571" s="45">
        <v>3</v>
      </c>
      <c r="E571" s="70">
        <f t="shared" si="152"/>
        <v>5.0314465408805034E-2</v>
      </c>
      <c r="F571" s="70">
        <f t="shared" si="153"/>
        <v>3.5128805620608899E-3</v>
      </c>
      <c r="G571" s="67">
        <f t="shared" si="154"/>
        <v>-0.8125</v>
      </c>
      <c r="H571" s="68">
        <f t="shared" si="155"/>
        <v>-4.0880503144654093E-2</v>
      </c>
    </row>
    <row r="572" spans="1:8" s="69" customFormat="1" ht="15" x14ac:dyDescent="0.2">
      <c r="A572" s="71"/>
      <c r="B572" s="66" t="s">
        <v>366</v>
      </c>
      <c r="C572" s="45">
        <v>34</v>
      </c>
      <c r="D572" s="45">
        <v>0</v>
      </c>
      <c r="E572" s="70">
        <f t="shared" si="152"/>
        <v>0.1069182389937107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3</v>
      </c>
      <c r="D574" s="45">
        <v>0</v>
      </c>
      <c r="E574" s="70">
        <f t="shared" si="152"/>
        <v>9.433962264150943E-3</v>
      </c>
      <c r="F574" s="70" t="str">
        <f t="shared" si="153"/>
        <v/>
      </c>
      <c r="G574" s="67" t="str">
        <f t="shared" si="154"/>
        <v>0</v>
      </c>
      <c r="H574" s="68">
        <f t="shared" si="155"/>
        <v>0</v>
      </c>
    </row>
    <row r="575" spans="1:8" s="69" customFormat="1" ht="15" x14ac:dyDescent="0.2">
      <c r="A575" s="71"/>
      <c r="B575" s="66" t="s">
        <v>367</v>
      </c>
      <c r="C575" s="45">
        <v>5</v>
      </c>
      <c r="D575" s="45">
        <v>18</v>
      </c>
      <c r="E575" s="70">
        <f t="shared" si="152"/>
        <v>1.5723270440251572E-2</v>
      </c>
      <c r="F575" s="70">
        <f t="shared" si="153"/>
        <v>2.1077283372365339E-2</v>
      </c>
      <c r="G575" s="67">
        <f t="shared" si="154"/>
        <v>2.6</v>
      </c>
      <c r="H575" s="68">
        <f t="shared" si="155"/>
        <v>4.0880503144654093E-2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206</v>
      </c>
      <c r="E578" s="70" t="str">
        <f t="shared" si="152"/>
        <v/>
      </c>
      <c r="F578" s="70">
        <f t="shared" si="153"/>
        <v>0.24121779859484777</v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  <row r="581" spans="1:8" x14ac:dyDescent="0.2">
      <c r="C581" s="10"/>
      <c r="D581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424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410</v>
      </c>
      <c r="C8" s="40">
        <f>+C18+C71+C161+C329+C552</f>
        <v>8418</v>
      </c>
      <c r="D8" s="41">
        <f>+D18+D71+D161+D329+D552</f>
        <v>6522</v>
      </c>
      <c r="E8" s="42">
        <f>+C8/C$8</f>
        <v>1</v>
      </c>
      <c r="F8" s="42">
        <f>+D8/D$8</f>
        <v>1</v>
      </c>
      <c r="G8" s="42">
        <f>+(D8-C8)/C8</f>
        <v>-0.22523164647184604</v>
      </c>
      <c r="H8" s="42">
        <f>+E8*G8</f>
        <v>-0.22523164647184604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100</v>
      </c>
      <c r="D9" s="44">
        <f>+D18</f>
        <v>81</v>
      </c>
      <c r="E9" s="27">
        <f>C9/$C$8</f>
        <v>1.1879306248515086E-2</v>
      </c>
      <c r="F9" s="27">
        <f>D9/$D$8</f>
        <v>1.2419503219871205E-2</v>
      </c>
      <c r="G9" s="12">
        <f>+IF(OR(AND(D9=0),(C9=0)),"0",((D9-C9)/C9))</f>
        <v>-0.19</v>
      </c>
      <c r="H9" s="11">
        <f>+IF(OR(AND(E9=""),(G9="")),"",E9*G9)</f>
        <v>-2.2570681872178663E-3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1609</v>
      </c>
      <c r="D10" s="44">
        <f>+D71</f>
        <v>1341</v>
      </c>
      <c r="E10" s="27">
        <f>C10/$C$8</f>
        <v>0.19113803753860775</v>
      </c>
      <c r="F10" s="27">
        <f>D10/$D$8</f>
        <v>0.20561177552897883</v>
      </c>
      <c r="G10" s="12">
        <f>+IF(OR(AND(D10=0),(C10=0)),"0",((D10-C10)/C10))</f>
        <v>-0.1665630826600373</v>
      </c>
      <c r="H10" s="11">
        <f>+IF(OR(AND(E10=""),(G10="")),"",E10*G10)</f>
        <v>-3.1836540746020436E-2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1433</v>
      </c>
      <c r="D11" s="44">
        <f>+D161</f>
        <v>663</v>
      </c>
      <c r="E11" s="27">
        <f>C11/$C$8</f>
        <v>0.17023045854122118</v>
      </c>
      <c r="F11" s="27">
        <f>D11/$D$8</f>
        <v>0.10165593376264949</v>
      </c>
      <c r="G11" s="12">
        <f>+IF(OR(AND(D11=0),(C11=0)),"0",((D11-C11)/C11))</f>
        <v>-0.537334263782275</v>
      </c>
      <c r="H11" s="11">
        <f>+IF(OR(AND(E11=""),(G11="")),"",E11*G11)</f>
        <v>-9.1470658113566167E-2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4350</v>
      </c>
      <c r="D12" s="44">
        <f>+D329</f>
        <v>2987</v>
      </c>
      <c r="E12" s="27">
        <f>C12/$C$8</f>
        <v>0.5167498218104063</v>
      </c>
      <c r="F12" s="27">
        <f>D12/$D$8</f>
        <v>0.45798834713278136</v>
      </c>
      <c r="G12" s="12">
        <f>+IF(OR(AND(D12=0),(C12=0)),"0",((D12-C12)/C12))</f>
        <v>-0.31333333333333335</v>
      </c>
      <c r="H12" s="11">
        <f>+IF(OR(AND(E12=""),(G12="")),"",E12*G12)</f>
        <v>-0.16191494416726065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926</v>
      </c>
      <c r="D13" s="29">
        <f>+D552</f>
        <v>1450</v>
      </c>
      <c r="E13" s="27">
        <f>C13/$C$8</f>
        <v>0.11000237586124971</v>
      </c>
      <c r="F13" s="27">
        <f>D13/$D$8</f>
        <v>0.22232444035571911</v>
      </c>
      <c r="G13" s="12">
        <f>+IF(OR(AND(D13=0),(C13=0)),"0",((D13-C13)/C13))</f>
        <v>0.56587473002159827</v>
      </c>
      <c r="H13" s="11">
        <f>+IF(OR(AND(E13=""),(G13="")),"",E13*G13)</f>
        <v>6.2247564742219055E-2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100</v>
      </c>
      <c r="D18" s="41">
        <f>SUM(D19:D65)</f>
        <v>81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-0.19</v>
      </c>
      <c r="H18" s="42">
        <f>+IF(OR(AND(E18=""),(G18="")),"",E18*G18)</f>
        <v>-0.19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1</v>
      </c>
      <c r="D22" s="7">
        <v>3</v>
      </c>
      <c r="E22" s="11">
        <f t="shared" si="0"/>
        <v>0.01</v>
      </c>
      <c r="F22" s="11">
        <f t="shared" si="1"/>
        <v>3.7037037037037035E-2</v>
      </c>
      <c r="G22" s="12">
        <f t="shared" si="2"/>
        <v>2</v>
      </c>
      <c r="H22" s="15">
        <f t="shared" si="3"/>
        <v>0.02</v>
      </c>
    </row>
    <row r="23" spans="1:8" ht="30" x14ac:dyDescent="0.2">
      <c r="B23" s="5" t="s">
        <v>171</v>
      </c>
      <c r="C23" s="7">
        <v>3</v>
      </c>
      <c r="D23" s="7">
        <v>1</v>
      </c>
      <c r="E23" s="11">
        <f t="shared" si="0"/>
        <v>0.03</v>
      </c>
      <c r="F23" s="11">
        <f t="shared" si="1"/>
        <v>1.2345679012345678E-2</v>
      </c>
      <c r="G23" s="12">
        <f t="shared" si="2"/>
        <v>-0.66666666666666663</v>
      </c>
      <c r="H23" s="15">
        <f t="shared" si="3"/>
        <v>-1.9999999999999997E-2</v>
      </c>
    </row>
    <row r="24" spans="1:8" ht="30" x14ac:dyDescent="0.2">
      <c r="B24" s="5" t="s">
        <v>172</v>
      </c>
      <c r="C24" s="7">
        <v>3</v>
      </c>
      <c r="D24" s="7">
        <v>0</v>
      </c>
      <c r="E24" s="11">
        <f t="shared" si="0"/>
        <v>0.03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7</v>
      </c>
      <c r="D26" s="7">
        <v>6</v>
      </c>
      <c r="E26" s="11">
        <f t="shared" si="0"/>
        <v>7.0000000000000007E-2</v>
      </c>
      <c r="F26" s="11">
        <f t="shared" si="1"/>
        <v>7.407407407407407E-2</v>
      </c>
      <c r="G26" s="12">
        <f t="shared" si="2"/>
        <v>-0.14285714285714285</v>
      </c>
      <c r="H26" s="15">
        <f t="shared" si="3"/>
        <v>-0.01</v>
      </c>
    </row>
    <row r="27" spans="1:8" ht="15" x14ac:dyDescent="0.2">
      <c r="B27" s="5" t="s">
        <v>6</v>
      </c>
      <c r="C27" s="7">
        <v>5</v>
      </c>
      <c r="D27" s="7">
        <v>12</v>
      </c>
      <c r="E27" s="11">
        <f t="shared" si="0"/>
        <v>0.05</v>
      </c>
      <c r="F27" s="11">
        <f t="shared" si="1"/>
        <v>0.14814814814814814</v>
      </c>
      <c r="G27" s="12">
        <f t="shared" si="2"/>
        <v>1.4</v>
      </c>
      <c r="H27" s="15">
        <f t="shared" si="3"/>
        <v>6.9999999999999993E-2</v>
      </c>
    </row>
    <row r="28" spans="1:8" ht="15" x14ac:dyDescent="0.2">
      <c r="B28" s="5" t="s">
        <v>3</v>
      </c>
      <c r="C28" s="7">
        <v>1</v>
      </c>
      <c r="D28" s="7">
        <v>1</v>
      </c>
      <c r="E28" s="11">
        <f t="shared" si="0"/>
        <v>0.01</v>
      </c>
      <c r="F28" s="11">
        <f t="shared" si="1"/>
        <v>1.2345679012345678E-2</v>
      </c>
      <c r="G28" s="12">
        <f t="shared" si="2"/>
        <v>0</v>
      </c>
      <c r="H28" s="15">
        <f t="shared" si="3"/>
        <v>0</v>
      </c>
    </row>
    <row r="29" spans="1:8" ht="15" x14ac:dyDescent="0.2">
      <c r="B29" s="5" t="s">
        <v>5</v>
      </c>
      <c r="C29" s="7">
        <v>15</v>
      </c>
      <c r="D29" s="7">
        <v>13</v>
      </c>
      <c r="E29" s="11">
        <f t="shared" si="0"/>
        <v>0.15</v>
      </c>
      <c r="F29" s="11">
        <f t="shared" si="1"/>
        <v>0.16049382716049382</v>
      </c>
      <c r="G29" s="12">
        <f t="shared" si="2"/>
        <v>-0.13333333333333333</v>
      </c>
      <c r="H29" s="15">
        <f t="shared" si="3"/>
        <v>-0.02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1" t="str">
        <f t="shared" si="0"/>
        <v/>
      </c>
      <c r="F31" s="11">
        <f t="shared" si="1"/>
        <v>1.2345679012345678E-2</v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1</v>
      </c>
      <c r="D32" s="7">
        <v>0</v>
      </c>
      <c r="E32" s="11">
        <f t="shared" si="0"/>
        <v>0.01</v>
      </c>
      <c r="F32" s="11" t="str">
        <f t="shared" si="1"/>
        <v/>
      </c>
      <c r="G32" s="12" t="str">
        <f t="shared" si="2"/>
        <v>0</v>
      </c>
      <c r="H32" s="15">
        <f t="shared" si="3"/>
        <v>0</v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2</v>
      </c>
      <c r="E35" s="11" t="str">
        <f t="shared" si="0"/>
        <v/>
      </c>
      <c r="F35" s="11">
        <f t="shared" si="1"/>
        <v>2.4691358024691357E-2</v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2</v>
      </c>
      <c r="D36" s="7">
        <v>0</v>
      </c>
      <c r="E36" s="11">
        <f t="shared" si="0"/>
        <v>0.02</v>
      </c>
      <c r="F36" s="11" t="str">
        <f t="shared" si="1"/>
        <v/>
      </c>
      <c r="G36" s="12" t="str">
        <f t="shared" si="2"/>
        <v>0</v>
      </c>
      <c r="H36" s="15">
        <f t="shared" si="3"/>
        <v>0</v>
      </c>
    </row>
    <row r="37" spans="2:8" ht="15" x14ac:dyDescent="0.2">
      <c r="B37" s="5" t="s">
        <v>178</v>
      </c>
      <c r="C37" s="7">
        <v>0</v>
      </c>
      <c r="D37" s="7">
        <v>1</v>
      </c>
      <c r="E37" s="11" t="str">
        <f t="shared" si="0"/>
        <v/>
      </c>
      <c r="F37" s="11">
        <f t="shared" si="1"/>
        <v>1.2345679012345678E-2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1</v>
      </c>
      <c r="D38" s="7">
        <v>1</v>
      </c>
      <c r="E38" s="11">
        <f t="shared" si="0"/>
        <v>0.01</v>
      </c>
      <c r="F38" s="11">
        <f t="shared" si="1"/>
        <v>1.2345679012345678E-2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1</v>
      </c>
      <c r="D39" s="7">
        <v>0</v>
      </c>
      <c r="E39" s="11">
        <f t="shared" si="0"/>
        <v>0.01</v>
      </c>
      <c r="F39" s="11" t="str">
        <f t="shared" si="1"/>
        <v/>
      </c>
      <c r="G39" s="12" t="str">
        <f t="shared" si="2"/>
        <v>0</v>
      </c>
      <c r="H39" s="15">
        <f t="shared" si="3"/>
        <v>0</v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2</v>
      </c>
      <c r="D41" s="7">
        <v>1</v>
      </c>
      <c r="E41" s="11">
        <f t="shared" si="0"/>
        <v>0.02</v>
      </c>
      <c r="F41" s="11">
        <f t="shared" si="1"/>
        <v>1.2345679012345678E-2</v>
      </c>
      <c r="G41" s="12">
        <f t="shared" si="2"/>
        <v>-0.5</v>
      </c>
      <c r="H41" s="15">
        <f t="shared" si="3"/>
        <v>-0.01</v>
      </c>
    </row>
    <row r="42" spans="2:8" ht="15" x14ac:dyDescent="0.2">
      <c r="B42" s="5" t="s">
        <v>182</v>
      </c>
      <c r="C42" s="7">
        <v>2</v>
      </c>
      <c r="D42" s="7">
        <v>1</v>
      </c>
      <c r="E42" s="11">
        <f t="shared" si="0"/>
        <v>0.02</v>
      </c>
      <c r="F42" s="11">
        <f t="shared" si="1"/>
        <v>1.2345679012345678E-2</v>
      </c>
      <c r="G42" s="12">
        <f t="shared" si="2"/>
        <v>-0.5</v>
      </c>
      <c r="H42" s="15">
        <f t="shared" si="3"/>
        <v>-0.01</v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1">
        <f t="shared" si="0"/>
        <v>0.01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4</v>
      </c>
      <c r="D48" s="7">
        <v>1</v>
      </c>
      <c r="E48" s="11">
        <f t="shared" si="0"/>
        <v>0.04</v>
      </c>
      <c r="F48" s="11">
        <f t="shared" si="1"/>
        <v>1.2345679012345678E-2</v>
      </c>
      <c r="G48" s="12">
        <f t="shared" si="2"/>
        <v>-0.75</v>
      </c>
      <c r="H48" s="15">
        <f t="shared" si="3"/>
        <v>-0.03</v>
      </c>
    </row>
    <row r="49" spans="2:8" ht="15" x14ac:dyDescent="0.2">
      <c r="B49" s="5" t="s">
        <v>11</v>
      </c>
      <c r="C49" s="7">
        <v>13</v>
      </c>
      <c r="D49" s="7">
        <v>9</v>
      </c>
      <c r="E49" s="11">
        <f t="shared" si="0"/>
        <v>0.13</v>
      </c>
      <c r="F49" s="11">
        <f t="shared" si="1"/>
        <v>0.1111111111111111</v>
      </c>
      <c r="G49" s="12">
        <f t="shared" si="2"/>
        <v>-0.30769230769230771</v>
      </c>
      <c r="H49" s="15">
        <f t="shared" si="3"/>
        <v>-0.04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2</v>
      </c>
      <c r="D51" s="7">
        <v>5</v>
      </c>
      <c r="E51" s="11">
        <f t="shared" si="0"/>
        <v>0.02</v>
      </c>
      <c r="F51" s="11">
        <f t="shared" si="1"/>
        <v>6.1728395061728392E-2</v>
      </c>
      <c r="G51" s="12">
        <f t="shared" si="2"/>
        <v>1.5</v>
      </c>
      <c r="H51" s="15">
        <f t="shared" si="3"/>
        <v>0.03</v>
      </c>
    </row>
    <row r="52" spans="2:8" ht="15" x14ac:dyDescent="0.2">
      <c r="B52" s="5" t="s">
        <v>13</v>
      </c>
      <c r="C52" s="7">
        <v>1</v>
      </c>
      <c r="D52" s="7">
        <v>0</v>
      </c>
      <c r="E52" s="11">
        <f t="shared" si="0"/>
        <v>0.01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11</v>
      </c>
      <c r="D53" s="7">
        <v>3</v>
      </c>
      <c r="E53" s="11">
        <f t="shared" si="0"/>
        <v>0.11</v>
      </c>
      <c r="F53" s="11">
        <f t="shared" si="1"/>
        <v>3.7037037037037035E-2</v>
      </c>
      <c r="G53" s="12">
        <f t="shared" si="2"/>
        <v>-0.72727272727272729</v>
      </c>
      <c r="H53" s="15">
        <f t="shared" si="3"/>
        <v>-0.08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1</v>
      </c>
      <c r="D56" s="7">
        <v>0</v>
      </c>
      <c r="E56" s="11">
        <f t="shared" si="0"/>
        <v>0.01</v>
      </c>
      <c r="F56" s="11" t="str">
        <f t="shared" si="1"/>
        <v/>
      </c>
      <c r="G56" s="12" t="str">
        <f t="shared" si="2"/>
        <v>0</v>
      </c>
      <c r="H56" s="15">
        <f t="shared" si="3"/>
        <v>0</v>
      </c>
    </row>
    <row r="57" spans="2:8" ht="15" x14ac:dyDescent="0.2">
      <c r="B57" s="5" t="s">
        <v>17</v>
      </c>
      <c r="C57" s="7">
        <v>2</v>
      </c>
      <c r="D57" s="7">
        <v>0</v>
      </c>
      <c r="E57" s="11">
        <f t="shared" si="0"/>
        <v>0.02</v>
      </c>
      <c r="F57" s="11" t="str">
        <f t="shared" si="1"/>
        <v/>
      </c>
      <c r="G57" s="12" t="str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2</v>
      </c>
      <c r="D59" s="7">
        <v>1</v>
      </c>
      <c r="E59" s="11">
        <f t="shared" si="0"/>
        <v>0.02</v>
      </c>
      <c r="F59" s="11">
        <f t="shared" si="1"/>
        <v>1.2345679012345678E-2</v>
      </c>
      <c r="G59" s="12">
        <f t="shared" si="2"/>
        <v>-0.5</v>
      </c>
      <c r="H59" s="15">
        <f t="shared" si="3"/>
        <v>-0.01</v>
      </c>
    </row>
    <row r="60" spans="2:8" ht="15" x14ac:dyDescent="0.2">
      <c r="B60" s="5" t="s">
        <v>188</v>
      </c>
      <c r="C60" s="7">
        <v>1</v>
      </c>
      <c r="D60" s="7">
        <v>2</v>
      </c>
      <c r="E60" s="11">
        <f t="shared" si="0"/>
        <v>0.01</v>
      </c>
      <c r="F60" s="11">
        <f t="shared" si="1"/>
        <v>2.4691358024691357E-2</v>
      </c>
      <c r="G60" s="12">
        <f t="shared" si="2"/>
        <v>1</v>
      </c>
      <c r="H60" s="15">
        <f t="shared" si="3"/>
        <v>0.01</v>
      </c>
    </row>
    <row r="61" spans="2:8" ht="15" x14ac:dyDescent="0.2">
      <c r="B61" s="5" t="s">
        <v>189</v>
      </c>
      <c r="C61" s="7">
        <v>15</v>
      </c>
      <c r="D61" s="7">
        <v>15</v>
      </c>
      <c r="E61" s="11">
        <f t="shared" si="0"/>
        <v>0.15</v>
      </c>
      <c r="F61" s="11">
        <f t="shared" si="1"/>
        <v>0.18518518518518517</v>
      </c>
      <c r="G61" s="12">
        <f t="shared" si="2"/>
        <v>0</v>
      </c>
      <c r="H61" s="15">
        <f t="shared" si="3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2</v>
      </c>
      <c r="E63" s="11">
        <f t="shared" si="0"/>
        <v>0.01</v>
      </c>
      <c r="F63" s="11">
        <f t="shared" si="1"/>
        <v>2.4691358024691357E-2</v>
      </c>
      <c r="G63" s="12">
        <f t="shared" si="2"/>
        <v>1</v>
      </c>
      <c r="H63" s="15">
        <f t="shared" si="3"/>
        <v>0.01</v>
      </c>
    </row>
    <row r="64" spans="2:8" ht="15" x14ac:dyDescent="0.2">
      <c r="B64" s="5" t="s">
        <v>191</v>
      </c>
      <c r="C64" s="7">
        <v>2</v>
      </c>
      <c r="D64" s="7">
        <v>0</v>
      </c>
      <c r="E64" s="11">
        <f t="shared" si="0"/>
        <v>0.02</v>
      </c>
      <c r="F64" s="11" t="str">
        <f t="shared" si="1"/>
        <v/>
      </c>
      <c r="G64" s="12" t="str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1609</v>
      </c>
      <c r="D71" s="41">
        <f>SUM(D72:D155)</f>
        <v>1341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-0.1665630826600373</v>
      </c>
      <c r="H71" s="42">
        <f>+IF(OR(AND(E71=""),(G71="")),"",E71*G71)</f>
        <v>-0.1665630826600373</v>
      </c>
    </row>
    <row r="72" spans="1:8" ht="15" x14ac:dyDescent="0.2">
      <c r="B72" s="5" t="s">
        <v>472</v>
      </c>
      <c r="C72" s="7">
        <v>13</v>
      </c>
      <c r="D72" s="7">
        <v>13</v>
      </c>
      <c r="E72" s="13">
        <f>+IF(C72=0,"",C72/C$71)</f>
        <v>8.0795525170913613E-3</v>
      </c>
      <c r="F72" s="13">
        <f>+IF(D72=0,"",D72/D$71)</f>
        <v>9.6942580164056675E-3</v>
      </c>
      <c r="G72" s="12">
        <f>+IF(OR(AND(D72=0),(C72=0)),"0",((D72-C72)/C72))</f>
        <v>0</v>
      </c>
      <c r="H72" s="15">
        <f>+IF(OR(AND(E72=""),(G72="")),"",E72*G72)</f>
        <v>0</v>
      </c>
    </row>
    <row r="73" spans="1:8" ht="15" x14ac:dyDescent="0.2">
      <c r="B73" s="5" t="s">
        <v>19</v>
      </c>
      <c r="C73" s="7">
        <v>2</v>
      </c>
      <c r="D73" s="7">
        <v>2</v>
      </c>
      <c r="E73" s="13">
        <f t="shared" ref="E73:E142" si="8">+IF(C73=0,"",C73/C$71)</f>
        <v>1.243008079552517E-3</v>
      </c>
      <c r="F73" s="13">
        <f t="shared" ref="F73:F142" si="9">+IF(D73=0,"",D73/D$71)</f>
        <v>1.4914243102162564E-3</v>
      </c>
      <c r="G73" s="12">
        <f t="shared" ref="G73:G142" si="10">+IF(OR(AND(D73=0),(C73=0)),"0",((D73-C73)/C73))</f>
        <v>0</v>
      </c>
      <c r="H73" s="15">
        <f t="shared" ref="H73:H142" si="11">+IF(OR(AND(E73=""),(G73="")),"",E73*G73)</f>
        <v>0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3</v>
      </c>
      <c r="E74" s="70" t="str">
        <f t="shared" ref="E74" si="12">+IF(C74=0,"",C74/C$71)</f>
        <v/>
      </c>
      <c r="F74" s="70">
        <f t="shared" ref="F74" si="13">+IF(D74=0,"",D74/D$71)</f>
        <v>2.2371364653243847E-3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32</v>
      </c>
      <c r="D75" s="45">
        <v>57</v>
      </c>
      <c r="E75" s="70">
        <f t="shared" si="8"/>
        <v>1.9888129272840272E-2</v>
      </c>
      <c r="F75" s="70">
        <f t="shared" si="9"/>
        <v>4.2505592841163314E-2</v>
      </c>
      <c r="G75" s="67">
        <f t="shared" si="10"/>
        <v>0.78125</v>
      </c>
      <c r="H75" s="68">
        <f t="shared" si="11"/>
        <v>1.5537600994406462E-2</v>
      </c>
    </row>
    <row r="76" spans="1:8" s="69" customFormat="1" ht="15" x14ac:dyDescent="0.2">
      <c r="A76" s="71"/>
      <c r="B76" s="66" t="s">
        <v>193</v>
      </c>
      <c r="C76" s="45">
        <v>23</v>
      </c>
      <c r="D76" s="45">
        <v>16</v>
      </c>
      <c r="E76" s="70">
        <f t="shared" si="8"/>
        <v>1.4294592914853946E-2</v>
      </c>
      <c r="F76" s="70">
        <f t="shared" si="9"/>
        <v>1.1931394481730051E-2</v>
      </c>
      <c r="G76" s="67">
        <f t="shared" si="10"/>
        <v>-0.30434782608695654</v>
      </c>
      <c r="H76" s="68">
        <f t="shared" si="11"/>
        <v>-4.3505282784338101E-3</v>
      </c>
    </row>
    <row r="77" spans="1:8" s="69" customFormat="1" ht="15" x14ac:dyDescent="0.2">
      <c r="A77" s="71"/>
      <c r="B77" s="66" t="s">
        <v>21</v>
      </c>
      <c r="C77" s="45">
        <v>5</v>
      </c>
      <c r="D77" s="45">
        <v>2</v>
      </c>
      <c r="E77" s="70">
        <f t="shared" si="8"/>
        <v>3.1075201988812928E-3</v>
      </c>
      <c r="F77" s="70">
        <f t="shared" si="9"/>
        <v>1.4914243102162564E-3</v>
      </c>
      <c r="G77" s="67">
        <f t="shared" si="10"/>
        <v>-0.6</v>
      </c>
      <c r="H77" s="68">
        <f t="shared" si="11"/>
        <v>-1.8645121193287756E-3</v>
      </c>
    </row>
    <row r="78" spans="1:8" s="69" customFormat="1" ht="15" x14ac:dyDescent="0.2">
      <c r="A78" s="65" t="s">
        <v>615</v>
      </c>
      <c r="B78" s="66" t="s">
        <v>40</v>
      </c>
      <c r="C78" s="45">
        <v>19</v>
      </c>
      <c r="D78" s="45">
        <v>6</v>
      </c>
      <c r="E78" s="70">
        <f t="shared" ref="E78" si="16">+IF(C78=0,"",C78/C$71)</f>
        <v>1.1808576755748913E-2</v>
      </c>
      <c r="F78" s="70">
        <f t="shared" ref="F78" si="17">+IF(D78=0,"",D78/D$71)</f>
        <v>4.4742729306487695E-3</v>
      </c>
      <c r="G78" s="67">
        <f t="shared" ref="G78" si="18">+IF(OR(AND(D78=0),(C78=0)),"0",((D78-C78)/C78))</f>
        <v>-0.68421052631578949</v>
      </c>
      <c r="H78" s="68">
        <f t="shared" ref="H78" si="19">+IF(OR(AND(E78=""),(G78="")),"",E78*G78)</f>
        <v>-8.0795525170913613E-3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3</v>
      </c>
      <c r="E80" s="70" t="str">
        <f t="shared" si="8"/>
        <v/>
      </c>
      <c r="F80" s="70">
        <f t="shared" si="9"/>
        <v>2.2371364653243847E-3</v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5</v>
      </c>
      <c r="D83" s="45">
        <v>7</v>
      </c>
      <c r="E83" s="70">
        <f t="shared" si="8"/>
        <v>3.1075201988812928E-3</v>
      </c>
      <c r="F83" s="70">
        <f t="shared" si="9"/>
        <v>5.219985085756898E-3</v>
      </c>
      <c r="G83" s="67">
        <f t="shared" si="10"/>
        <v>0.4</v>
      </c>
      <c r="H83" s="68">
        <f t="shared" si="11"/>
        <v>1.2430080795525172E-3</v>
      </c>
    </row>
    <row r="84" spans="1:8" s="69" customFormat="1" ht="15" x14ac:dyDescent="0.2">
      <c r="A84" s="71"/>
      <c r="B84" s="66" t="s">
        <v>22</v>
      </c>
      <c r="C84" s="45">
        <v>1</v>
      </c>
      <c r="D84" s="45">
        <v>11</v>
      </c>
      <c r="E84" s="70">
        <f t="shared" si="8"/>
        <v>6.215040397762585E-4</v>
      </c>
      <c r="F84" s="70">
        <f t="shared" si="9"/>
        <v>8.2028337061894104E-3</v>
      </c>
      <c r="G84" s="67">
        <f t="shared" si="10"/>
        <v>10</v>
      </c>
      <c r="H84" s="68">
        <f t="shared" si="11"/>
        <v>6.2150403977625848E-3</v>
      </c>
    </row>
    <row r="85" spans="1:8" s="69" customFormat="1" ht="15" x14ac:dyDescent="0.2">
      <c r="A85" s="71"/>
      <c r="B85" s="66" t="s">
        <v>198</v>
      </c>
      <c r="C85" s="45">
        <v>5</v>
      </c>
      <c r="D85" s="45">
        <v>15</v>
      </c>
      <c r="E85" s="70">
        <f t="shared" si="8"/>
        <v>3.1075201988812928E-3</v>
      </c>
      <c r="F85" s="70">
        <f t="shared" si="9"/>
        <v>1.1185682326621925E-2</v>
      </c>
      <c r="G85" s="67">
        <f t="shared" si="10"/>
        <v>2</v>
      </c>
      <c r="H85" s="68">
        <f t="shared" si="11"/>
        <v>6.2150403977625857E-3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8</v>
      </c>
      <c r="E86" s="70" t="str">
        <f t="shared" ref="E86" si="20">+IF(C86=0,"",C86/C$71)</f>
        <v/>
      </c>
      <c r="F86" s="70">
        <f t="shared" ref="F86" si="21">+IF(D86=0,"",D86/D$71)</f>
        <v>5.9656972408650257E-3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21</v>
      </c>
      <c r="D87" s="7">
        <v>38</v>
      </c>
      <c r="E87" s="13">
        <f t="shared" si="8"/>
        <v>1.305158483530143E-2</v>
      </c>
      <c r="F87" s="13">
        <f t="shared" si="9"/>
        <v>2.8337061894108874E-2</v>
      </c>
      <c r="G87" s="12">
        <f t="shared" si="10"/>
        <v>0.80952380952380953</v>
      </c>
      <c r="H87" s="15">
        <f t="shared" si="11"/>
        <v>1.0565568676196397E-2</v>
      </c>
    </row>
    <row r="88" spans="1:8" ht="15" x14ac:dyDescent="0.2">
      <c r="B88" s="5" t="s">
        <v>200</v>
      </c>
      <c r="C88" s="7">
        <v>0</v>
      </c>
      <c r="D88" s="7">
        <v>3</v>
      </c>
      <c r="E88" s="13" t="str">
        <f t="shared" si="8"/>
        <v/>
      </c>
      <c r="F88" s="13">
        <f t="shared" si="9"/>
        <v>2.2371364653243847E-3</v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4</v>
      </c>
      <c r="D89" s="7">
        <v>4</v>
      </c>
      <c r="E89" s="13">
        <f t="shared" si="8"/>
        <v>2.486016159105034E-3</v>
      </c>
      <c r="F89" s="13">
        <f t="shared" si="9"/>
        <v>2.9828486204325128E-3</v>
      </c>
      <c r="G89" s="12">
        <f t="shared" si="10"/>
        <v>0</v>
      </c>
      <c r="H89" s="15">
        <f t="shared" si="11"/>
        <v>0</v>
      </c>
    </row>
    <row r="90" spans="1:8" ht="15" x14ac:dyDescent="0.2">
      <c r="B90" s="5" t="s">
        <v>474</v>
      </c>
      <c r="C90" s="7">
        <v>0</v>
      </c>
      <c r="D90" s="7">
        <v>1</v>
      </c>
      <c r="E90" s="13" t="str">
        <f t="shared" si="8"/>
        <v/>
      </c>
      <c r="F90" s="13">
        <f t="shared" si="9"/>
        <v>7.4571215510812821E-4</v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2</v>
      </c>
      <c r="D91" s="7">
        <v>0</v>
      </c>
      <c r="E91" s="13">
        <f t="shared" si="8"/>
        <v>1.243008079552517E-3</v>
      </c>
      <c r="F91" s="13" t="str">
        <f t="shared" si="9"/>
        <v/>
      </c>
      <c r="G91" s="12" t="str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2</v>
      </c>
      <c r="E92" s="70" t="str">
        <f t="shared" ref="E92:E93" si="24">+IF(C92=0,"",C92/C$71)</f>
        <v/>
      </c>
      <c r="F92" s="70">
        <f t="shared" ref="F92:F93" si="25">+IF(D92=0,"",D92/D$71)</f>
        <v>1.4914243102162564E-3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6</v>
      </c>
      <c r="E94" s="70">
        <f t="shared" si="8"/>
        <v>6.215040397762585E-4</v>
      </c>
      <c r="F94" s="70">
        <f t="shared" si="9"/>
        <v>4.4742729306487695E-3</v>
      </c>
      <c r="G94" s="67">
        <f t="shared" si="10"/>
        <v>5</v>
      </c>
      <c r="H94" s="68">
        <f t="shared" si="11"/>
        <v>3.1075201988812924E-3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2</v>
      </c>
      <c r="E96" s="70" t="str">
        <f t="shared" si="8"/>
        <v/>
      </c>
      <c r="F96" s="70">
        <f t="shared" si="9"/>
        <v>1.4914243102162564E-3</v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1</v>
      </c>
      <c r="E97" s="70" t="str">
        <f t="shared" si="8"/>
        <v/>
      </c>
      <c r="F97" s="70">
        <f t="shared" si="9"/>
        <v>7.4571215510812821E-4</v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7</v>
      </c>
      <c r="D98" s="45">
        <v>6</v>
      </c>
      <c r="E98" s="70">
        <f t="shared" si="8"/>
        <v>4.3505282784338101E-3</v>
      </c>
      <c r="F98" s="70">
        <f t="shared" si="9"/>
        <v>4.4742729306487695E-3</v>
      </c>
      <c r="G98" s="67">
        <f t="shared" si="10"/>
        <v>-0.14285714285714285</v>
      </c>
      <c r="H98" s="68">
        <f t="shared" si="11"/>
        <v>-6.215040397762585E-4</v>
      </c>
    </row>
    <row r="99" spans="1:8" s="69" customFormat="1" ht="15" x14ac:dyDescent="0.2">
      <c r="A99" s="71"/>
      <c r="B99" s="66" t="s">
        <v>475</v>
      </c>
      <c r="C99" s="45">
        <v>10</v>
      </c>
      <c r="D99" s="45">
        <v>11</v>
      </c>
      <c r="E99" s="70">
        <f t="shared" si="8"/>
        <v>6.2150403977625857E-3</v>
      </c>
      <c r="F99" s="70">
        <f t="shared" si="9"/>
        <v>8.2028337061894104E-3</v>
      </c>
      <c r="G99" s="67">
        <f t="shared" si="10"/>
        <v>0.1</v>
      </c>
      <c r="H99" s="68">
        <f t="shared" si="11"/>
        <v>6.2150403977625861E-4</v>
      </c>
    </row>
    <row r="100" spans="1:8" s="69" customFormat="1" ht="15" x14ac:dyDescent="0.2">
      <c r="A100" s="71"/>
      <c r="B100" s="66" t="s">
        <v>23</v>
      </c>
      <c r="C100" s="45">
        <v>5</v>
      </c>
      <c r="D100" s="45">
        <v>9</v>
      </c>
      <c r="E100" s="70">
        <f t="shared" si="8"/>
        <v>3.1075201988812928E-3</v>
      </c>
      <c r="F100" s="70">
        <f t="shared" si="9"/>
        <v>6.7114093959731542E-3</v>
      </c>
      <c r="G100" s="67">
        <f t="shared" si="10"/>
        <v>0.8</v>
      </c>
      <c r="H100" s="68">
        <f t="shared" si="11"/>
        <v>2.4860161591050344E-3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23</v>
      </c>
      <c r="D105" s="7">
        <v>6</v>
      </c>
      <c r="E105" s="13">
        <f t="shared" si="8"/>
        <v>1.4294592914853946E-2</v>
      </c>
      <c r="F105" s="13">
        <f t="shared" si="9"/>
        <v>4.4742729306487695E-3</v>
      </c>
      <c r="G105" s="12">
        <f t="shared" si="10"/>
        <v>-0.73913043478260865</v>
      </c>
      <c r="H105" s="15">
        <f t="shared" si="11"/>
        <v>-1.0565568676196395E-2</v>
      </c>
    </row>
    <row r="106" spans="1:8" ht="15" x14ac:dyDescent="0.2">
      <c r="B106" s="5" t="s">
        <v>208</v>
      </c>
      <c r="C106" s="7">
        <v>9</v>
      </c>
      <c r="D106" s="7">
        <v>7</v>
      </c>
      <c r="E106" s="13">
        <f t="shared" si="8"/>
        <v>5.5935363579863269E-3</v>
      </c>
      <c r="F106" s="13">
        <f t="shared" si="9"/>
        <v>5.219985085756898E-3</v>
      </c>
      <c r="G106" s="12">
        <f t="shared" si="10"/>
        <v>-0.22222222222222221</v>
      </c>
      <c r="H106" s="15">
        <f t="shared" si="11"/>
        <v>-1.243008079552517E-3</v>
      </c>
    </row>
    <row r="107" spans="1:8" ht="15" x14ac:dyDescent="0.2">
      <c r="B107" s="5" t="s">
        <v>209</v>
      </c>
      <c r="C107" s="7">
        <v>5</v>
      </c>
      <c r="D107" s="7">
        <v>3</v>
      </c>
      <c r="E107" s="13">
        <f t="shared" si="8"/>
        <v>3.1075201988812928E-3</v>
      </c>
      <c r="F107" s="13">
        <f t="shared" si="9"/>
        <v>2.2371364653243847E-3</v>
      </c>
      <c r="G107" s="12">
        <f t="shared" si="10"/>
        <v>-0.4</v>
      </c>
      <c r="H107" s="15">
        <f t="shared" si="11"/>
        <v>-1.2430080795525172E-3</v>
      </c>
    </row>
    <row r="108" spans="1:8" ht="15" x14ac:dyDescent="0.2">
      <c r="B108" s="5" t="s">
        <v>210</v>
      </c>
      <c r="C108" s="7">
        <v>1</v>
      </c>
      <c r="D108" s="7">
        <v>0</v>
      </c>
      <c r="E108" s="13">
        <f t="shared" si="8"/>
        <v>6.215040397762585E-4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6</v>
      </c>
      <c r="D109" s="7">
        <v>2</v>
      </c>
      <c r="E109" s="13">
        <f t="shared" si="8"/>
        <v>3.7290242386575512E-3</v>
      </c>
      <c r="F109" s="13">
        <f t="shared" si="9"/>
        <v>1.4914243102162564E-3</v>
      </c>
      <c r="G109" s="12">
        <f t="shared" si="10"/>
        <v>-0.66666666666666663</v>
      </c>
      <c r="H109" s="15">
        <f t="shared" si="11"/>
        <v>-2.486016159105034E-3</v>
      </c>
    </row>
    <row r="110" spans="1:8" ht="15" x14ac:dyDescent="0.2">
      <c r="B110" s="5" t="s">
        <v>212</v>
      </c>
      <c r="C110" s="7">
        <v>1</v>
      </c>
      <c r="D110" s="7">
        <v>1</v>
      </c>
      <c r="E110" s="13">
        <f t="shared" si="8"/>
        <v>6.215040397762585E-4</v>
      </c>
      <c r="F110" s="13">
        <f t="shared" si="9"/>
        <v>7.4571215510812821E-4</v>
      </c>
      <c r="G110" s="12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2</v>
      </c>
      <c r="D111" s="7">
        <v>2</v>
      </c>
      <c r="E111" s="13">
        <f t="shared" si="8"/>
        <v>1.243008079552517E-3</v>
      </c>
      <c r="F111" s="13">
        <f t="shared" si="9"/>
        <v>1.4914243102162564E-3</v>
      </c>
      <c r="G111" s="12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8</v>
      </c>
      <c r="D114" s="7">
        <v>5</v>
      </c>
      <c r="E114" s="13">
        <f t="shared" si="8"/>
        <v>4.972032318210068E-3</v>
      </c>
      <c r="F114" s="13">
        <f t="shared" si="9"/>
        <v>3.7285607755406414E-3</v>
      </c>
      <c r="G114" s="12">
        <f t="shared" si="10"/>
        <v>-0.375</v>
      </c>
      <c r="H114" s="15">
        <f t="shared" si="11"/>
        <v>-1.8645121193287756E-3</v>
      </c>
    </row>
    <row r="115" spans="2:8" ht="15" x14ac:dyDescent="0.2">
      <c r="B115" s="5" t="s">
        <v>29</v>
      </c>
      <c r="C115" s="7">
        <v>0</v>
      </c>
      <c r="D115" s="7">
        <v>1</v>
      </c>
      <c r="E115" s="13" t="str">
        <f t="shared" si="8"/>
        <v/>
      </c>
      <c r="F115" s="13">
        <f t="shared" si="9"/>
        <v>7.4571215510812821E-4</v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2</v>
      </c>
      <c r="E117" s="13" t="str">
        <f t="shared" si="8"/>
        <v/>
      </c>
      <c r="F117" s="13">
        <f t="shared" si="9"/>
        <v>1.4914243102162564E-3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1</v>
      </c>
      <c r="D118" s="7">
        <v>0</v>
      </c>
      <c r="E118" s="13">
        <f t="shared" si="8"/>
        <v>6.215040397762585E-4</v>
      </c>
      <c r="F118" s="13" t="str">
        <f t="shared" si="9"/>
        <v/>
      </c>
      <c r="G118" s="12" t="str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6</v>
      </c>
      <c r="D119" s="7">
        <v>4</v>
      </c>
      <c r="E119" s="13">
        <f t="shared" si="8"/>
        <v>3.7290242386575512E-3</v>
      </c>
      <c r="F119" s="13">
        <f t="shared" si="9"/>
        <v>2.9828486204325128E-3</v>
      </c>
      <c r="G119" s="12">
        <f t="shared" si="10"/>
        <v>-0.33333333333333331</v>
      </c>
      <c r="H119" s="15">
        <f t="shared" si="11"/>
        <v>-1.243008079552517E-3</v>
      </c>
    </row>
    <row r="120" spans="2:8" ht="15" x14ac:dyDescent="0.2">
      <c r="B120" s="5" t="s">
        <v>216</v>
      </c>
      <c r="C120" s="7">
        <v>12</v>
      </c>
      <c r="D120" s="7">
        <v>22</v>
      </c>
      <c r="E120" s="13">
        <f t="shared" si="8"/>
        <v>7.4580484773151025E-3</v>
      </c>
      <c r="F120" s="13">
        <f t="shared" si="9"/>
        <v>1.6405667412378821E-2</v>
      </c>
      <c r="G120" s="12">
        <f t="shared" si="10"/>
        <v>0.83333333333333337</v>
      </c>
      <c r="H120" s="15">
        <f t="shared" si="11"/>
        <v>6.2150403977625857E-3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8</v>
      </c>
      <c r="D122" s="7">
        <v>12</v>
      </c>
      <c r="E122" s="13">
        <f t="shared" si="8"/>
        <v>4.972032318210068E-3</v>
      </c>
      <c r="F122" s="13">
        <f t="shared" si="9"/>
        <v>8.948545861297539E-3</v>
      </c>
      <c r="G122" s="12">
        <f t="shared" si="10"/>
        <v>0.5</v>
      </c>
      <c r="H122" s="15">
        <f t="shared" si="11"/>
        <v>2.486016159105034E-3</v>
      </c>
    </row>
    <row r="123" spans="2:8" ht="15" x14ac:dyDescent="0.2">
      <c r="B123" s="5" t="s">
        <v>217</v>
      </c>
      <c r="C123" s="7">
        <v>23</v>
      </c>
      <c r="D123" s="7">
        <v>6</v>
      </c>
      <c r="E123" s="13">
        <f t="shared" si="8"/>
        <v>1.4294592914853946E-2</v>
      </c>
      <c r="F123" s="13">
        <f t="shared" si="9"/>
        <v>4.4742729306487695E-3</v>
      </c>
      <c r="G123" s="12">
        <f t="shared" si="10"/>
        <v>-0.73913043478260865</v>
      </c>
      <c r="H123" s="15">
        <f t="shared" si="11"/>
        <v>-1.0565568676196395E-2</v>
      </c>
    </row>
    <row r="124" spans="2:8" ht="15" x14ac:dyDescent="0.2">
      <c r="B124" s="5" t="s">
        <v>477</v>
      </c>
      <c r="C124" s="7">
        <v>2</v>
      </c>
      <c r="D124" s="7">
        <v>0</v>
      </c>
      <c r="E124" s="13">
        <f t="shared" si="8"/>
        <v>1.243008079552517E-3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932</v>
      </c>
      <c r="D125" s="7">
        <v>998</v>
      </c>
      <c r="E125" s="13">
        <f t="shared" si="8"/>
        <v>0.57924176507147296</v>
      </c>
      <c r="F125" s="13">
        <f t="shared" si="9"/>
        <v>0.74422073079791196</v>
      </c>
      <c r="G125" s="12">
        <f t="shared" si="10"/>
        <v>7.0815450643776826E-2</v>
      </c>
      <c r="H125" s="15">
        <f t="shared" si="11"/>
        <v>4.1019266625233065E-2</v>
      </c>
    </row>
    <row r="126" spans="2:8" ht="15" x14ac:dyDescent="0.2">
      <c r="B126" s="5" t="s">
        <v>218</v>
      </c>
      <c r="C126" s="7">
        <v>15</v>
      </c>
      <c r="D126" s="7">
        <v>5</v>
      </c>
      <c r="E126" s="13">
        <f t="shared" si="8"/>
        <v>9.322560596643879E-3</v>
      </c>
      <c r="F126" s="13">
        <f t="shared" si="9"/>
        <v>3.7285607755406414E-3</v>
      </c>
      <c r="G126" s="12">
        <f t="shared" si="10"/>
        <v>-0.66666666666666663</v>
      </c>
      <c r="H126" s="15">
        <f t="shared" si="11"/>
        <v>-6.2150403977625857E-3</v>
      </c>
    </row>
    <row r="127" spans="2:8" ht="15" x14ac:dyDescent="0.2">
      <c r="B127" s="5" t="s">
        <v>219</v>
      </c>
      <c r="C127" s="7">
        <v>7</v>
      </c>
      <c r="D127" s="7">
        <v>2</v>
      </c>
      <c r="E127" s="13">
        <f t="shared" si="8"/>
        <v>4.3505282784338101E-3</v>
      </c>
      <c r="F127" s="13">
        <f t="shared" si="9"/>
        <v>1.4914243102162564E-3</v>
      </c>
      <c r="G127" s="12">
        <f t="shared" si="10"/>
        <v>-0.7142857142857143</v>
      </c>
      <c r="H127" s="15">
        <f t="shared" si="11"/>
        <v>-3.1075201988812928E-3</v>
      </c>
    </row>
    <row r="128" spans="2:8" ht="15" x14ac:dyDescent="0.2">
      <c r="B128" s="5" t="s">
        <v>33</v>
      </c>
      <c r="C128" s="7">
        <v>1</v>
      </c>
      <c r="D128" s="7">
        <v>1</v>
      </c>
      <c r="E128" s="13">
        <f t="shared" si="8"/>
        <v>6.215040397762585E-4</v>
      </c>
      <c r="F128" s="13">
        <f t="shared" si="9"/>
        <v>7.4571215510812821E-4</v>
      </c>
      <c r="G128" s="12">
        <f t="shared" si="10"/>
        <v>0</v>
      </c>
      <c r="H128" s="15">
        <f t="shared" si="11"/>
        <v>0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284</v>
      </c>
      <c r="D131" s="7">
        <v>10</v>
      </c>
      <c r="E131" s="13">
        <f t="shared" si="8"/>
        <v>0.17650714729645742</v>
      </c>
      <c r="F131" s="13">
        <f t="shared" si="9"/>
        <v>7.4571215510812828E-3</v>
      </c>
      <c r="G131" s="12">
        <f t="shared" si="10"/>
        <v>-0.96478873239436624</v>
      </c>
      <c r="H131" s="15">
        <f t="shared" si="11"/>
        <v>-0.17029210689869484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2</v>
      </c>
      <c r="D133" s="7">
        <v>4</v>
      </c>
      <c r="E133" s="13">
        <f t="shared" si="8"/>
        <v>1.243008079552517E-3</v>
      </c>
      <c r="F133" s="13">
        <f t="shared" si="9"/>
        <v>2.9828486204325128E-3</v>
      </c>
      <c r="G133" s="12">
        <f t="shared" si="10"/>
        <v>1</v>
      </c>
      <c r="H133" s="15">
        <f t="shared" si="11"/>
        <v>1.243008079552517E-3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7</v>
      </c>
      <c r="D136" s="7">
        <v>2</v>
      </c>
      <c r="E136" s="13">
        <f t="shared" si="8"/>
        <v>4.3505282784338101E-3</v>
      </c>
      <c r="F136" s="13">
        <f t="shared" si="9"/>
        <v>1.4914243102162564E-3</v>
      </c>
      <c r="G136" s="12">
        <f t="shared" si="10"/>
        <v>-0.7142857142857143</v>
      </c>
      <c r="H136" s="15">
        <f t="shared" si="11"/>
        <v>-3.1075201988812928E-3</v>
      </c>
    </row>
    <row r="137" spans="1:8" ht="30" x14ac:dyDescent="0.2">
      <c r="B137" s="5" t="s">
        <v>479</v>
      </c>
      <c r="C137" s="7">
        <v>26</v>
      </c>
      <c r="D137" s="7">
        <v>6</v>
      </c>
      <c r="E137" s="13">
        <f t="shared" si="8"/>
        <v>1.6159105034182723E-2</v>
      </c>
      <c r="F137" s="13">
        <f t="shared" si="9"/>
        <v>4.4742729306487695E-3</v>
      </c>
      <c r="G137" s="12">
        <f t="shared" si="10"/>
        <v>-0.76923076923076927</v>
      </c>
      <c r="H137" s="15">
        <f t="shared" si="11"/>
        <v>-1.2430080795525171E-2</v>
      </c>
    </row>
    <row r="138" spans="1:8" ht="30" x14ac:dyDescent="0.2">
      <c r="B138" s="5" t="s">
        <v>224</v>
      </c>
      <c r="C138" s="7">
        <v>3</v>
      </c>
      <c r="D138" s="7">
        <v>1</v>
      </c>
      <c r="E138" s="13">
        <f t="shared" si="8"/>
        <v>1.8645121193287756E-3</v>
      </c>
      <c r="F138" s="13">
        <f t="shared" si="9"/>
        <v>7.4571215510812821E-4</v>
      </c>
      <c r="G138" s="12">
        <f t="shared" si="10"/>
        <v>-0.66666666666666663</v>
      </c>
      <c r="H138" s="15">
        <f t="shared" si="11"/>
        <v>-1.243008079552517E-3</v>
      </c>
    </row>
    <row r="139" spans="1:8" ht="30" x14ac:dyDescent="0.2">
      <c r="B139" s="5" t="s">
        <v>225</v>
      </c>
      <c r="C139" s="7">
        <v>24</v>
      </c>
      <c r="D139" s="7">
        <v>1</v>
      </c>
      <c r="E139" s="13">
        <f t="shared" si="8"/>
        <v>1.4916096954630205E-2</v>
      </c>
      <c r="F139" s="13">
        <f t="shared" si="9"/>
        <v>7.4571215510812821E-4</v>
      </c>
      <c r="G139" s="12">
        <f t="shared" si="10"/>
        <v>-0.95833333333333337</v>
      </c>
      <c r="H139" s="15">
        <f t="shared" si="11"/>
        <v>-1.4294592914853946E-2</v>
      </c>
    </row>
    <row r="140" spans="1:8" ht="15" x14ac:dyDescent="0.2">
      <c r="B140" s="5" t="s">
        <v>46</v>
      </c>
      <c r="C140" s="7">
        <v>1</v>
      </c>
      <c r="D140" s="7">
        <v>0</v>
      </c>
      <c r="E140" s="13">
        <f t="shared" si="8"/>
        <v>6.215040397762585E-4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3</v>
      </c>
      <c r="D144" s="7">
        <v>3</v>
      </c>
      <c r="E144" s="13">
        <f t="shared" si="36"/>
        <v>1.8645121193287756E-3</v>
      </c>
      <c r="F144" s="13">
        <f t="shared" si="37"/>
        <v>2.2371364653243847E-3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3</v>
      </c>
      <c r="D145" s="7">
        <v>0</v>
      </c>
      <c r="E145" s="13">
        <f t="shared" si="36"/>
        <v>1.8645121193287756E-3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0</v>
      </c>
      <c r="D146" s="7">
        <v>1</v>
      </c>
      <c r="E146" s="13" t="str">
        <f t="shared" si="36"/>
        <v/>
      </c>
      <c r="F146" s="13">
        <f t="shared" si="37"/>
        <v>7.4571215510812821E-4</v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34</v>
      </c>
      <c r="D148" s="7">
        <v>4</v>
      </c>
      <c r="E148" s="13">
        <f t="shared" si="36"/>
        <v>2.113113735239279E-2</v>
      </c>
      <c r="F148" s="13">
        <f t="shared" si="37"/>
        <v>2.9828486204325128E-3</v>
      </c>
      <c r="G148" s="12">
        <f t="shared" si="38"/>
        <v>-0.88235294117647056</v>
      </c>
      <c r="H148" s="15">
        <f t="shared" si="39"/>
        <v>-1.8645121193287754E-2</v>
      </c>
    </row>
    <row r="149" spans="1:8" ht="15" x14ac:dyDescent="0.2">
      <c r="B149" s="5" t="s">
        <v>45</v>
      </c>
      <c r="C149" s="7">
        <v>4</v>
      </c>
      <c r="D149" s="7">
        <v>3</v>
      </c>
      <c r="E149" s="13">
        <f t="shared" si="36"/>
        <v>2.486016159105034E-3</v>
      </c>
      <c r="F149" s="13">
        <f t="shared" si="37"/>
        <v>2.2371364653243847E-3</v>
      </c>
      <c r="G149" s="12">
        <f t="shared" si="38"/>
        <v>-0.25</v>
      </c>
      <c r="H149" s="15">
        <f t="shared" si="39"/>
        <v>-6.215040397762585E-4</v>
      </c>
    </row>
    <row r="150" spans="1:8" ht="15" x14ac:dyDescent="0.2">
      <c r="B150" s="5" t="s">
        <v>43</v>
      </c>
      <c r="C150" s="7">
        <v>1</v>
      </c>
      <c r="D150" s="7">
        <v>0</v>
      </c>
      <c r="E150" s="13">
        <f t="shared" si="36"/>
        <v>6.215040397762585E-4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7.4571215510812821E-4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1433</v>
      </c>
      <c r="D161" s="41">
        <f>SUM(D162:D323)</f>
        <v>663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-0.537334263782275</v>
      </c>
      <c r="H161" s="42">
        <f>+IF(OR(AND(E161=""),(G161="")),"",E161*G161)</f>
        <v>-0.537334263782275</v>
      </c>
    </row>
    <row r="162" spans="1:8" s="69" customFormat="1" ht="15" x14ac:dyDescent="0.2">
      <c r="A162" s="71"/>
      <c r="B162" s="72" t="s">
        <v>482</v>
      </c>
      <c r="C162" s="45">
        <v>10</v>
      </c>
      <c r="D162" s="45">
        <v>6</v>
      </c>
      <c r="E162" s="70">
        <f>+IF(C162=0,"",C162/C$161)</f>
        <v>6.9783670621074668E-3</v>
      </c>
      <c r="F162" s="70">
        <f>+IF(D162=0,"",D162/D$161)</f>
        <v>9.0497737556561094E-3</v>
      </c>
      <c r="G162" s="67">
        <f>+IF(OR(AND(D162=0),(C162=0)),"0",((D162-C162)/C162))</f>
        <v>-0.4</v>
      </c>
      <c r="H162" s="68">
        <f>+IF(OR(AND(E162=""),(G162="")),"",E162*G162)</f>
        <v>-2.791346824842987E-3</v>
      </c>
    </row>
    <row r="163" spans="1:8" s="69" customFormat="1" ht="15" x14ac:dyDescent="0.2">
      <c r="A163" s="71"/>
      <c r="B163" s="72" t="s">
        <v>483</v>
      </c>
      <c r="C163" s="45">
        <v>1</v>
      </c>
      <c r="D163" s="45">
        <v>2</v>
      </c>
      <c r="E163" s="70">
        <f t="shared" ref="E163:E232" si="44">+IF(C163=0,"",C163/C$161)</f>
        <v>6.9783670621074664E-4</v>
      </c>
      <c r="F163" s="70">
        <f t="shared" ref="F163:F232" si="45">+IF(D163=0,"",D163/D$161)</f>
        <v>3.0165912518853697E-3</v>
      </c>
      <c r="G163" s="67">
        <f t="shared" ref="G163:G232" si="46">+IF(OR(AND(D163=0),(C163=0)),"0",((D163-C163)/C163))</f>
        <v>1</v>
      </c>
      <c r="H163" s="68">
        <f t="shared" ref="H163:H232" si="47">+IF(OR(AND(E163=""),(G163="")),"",E163*G163)</f>
        <v>6.9783670621074664E-4</v>
      </c>
    </row>
    <row r="164" spans="1:8" s="69" customFormat="1" ht="30" x14ac:dyDescent="0.2">
      <c r="A164" s="71"/>
      <c r="B164" s="72" t="s">
        <v>484</v>
      </c>
      <c r="C164" s="45">
        <v>17</v>
      </c>
      <c r="D164" s="45">
        <v>5</v>
      </c>
      <c r="E164" s="70">
        <f t="shared" si="44"/>
        <v>1.1863224005582694E-2</v>
      </c>
      <c r="F164" s="70">
        <f t="shared" si="45"/>
        <v>7.5414781297134239E-3</v>
      </c>
      <c r="G164" s="67">
        <f t="shared" si="46"/>
        <v>-0.70588235294117652</v>
      </c>
      <c r="H164" s="68">
        <f t="shared" si="47"/>
        <v>-8.3740404745289605E-3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20</v>
      </c>
      <c r="D166" s="45">
        <v>17</v>
      </c>
      <c r="E166" s="70">
        <f t="shared" si="44"/>
        <v>1.3956734124214934E-2</v>
      </c>
      <c r="F166" s="70">
        <f t="shared" si="45"/>
        <v>2.564102564102564E-2</v>
      </c>
      <c r="G166" s="67">
        <f t="shared" si="46"/>
        <v>-0.15</v>
      </c>
      <c r="H166" s="68">
        <f t="shared" si="47"/>
        <v>-2.0935101186322401E-3</v>
      </c>
    </row>
    <row r="167" spans="1:8" s="69" customFormat="1" ht="15" x14ac:dyDescent="0.2">
      <c r="A167" s="71"/>
      <c r="B167" s="72" t="s">
        <v>49</v>
      </c>
      <c r="C167" s="45">
        <v>131</v>
      </c>
      <c r="D167" s="45">
        <v>51</v>
      </c>
      <c r="E167" s="70">
        <f t="shared" si="44"/>
        <v>9.1416608513607819E-2</v>
      </c>
      <c r="F167" s="70">
        <f t="shared" si="45"/>
        <v>7.6923076923076927E-2</v>
      </c>
      <c r="G167" s="67">
        <f t="shared" si="46"/>
        <v>-0.61068702290076338</v>
      </c>
      <c r="H167" s="68">
        <f t="shared" si="47"/>
        <v>-5.5826936496859741E-2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4</v>
      </c>
      <c r="E168" s="70" t="str">
        <f t="shared" si="44"/>
        <v/>
      </c>
      <c r="F168" s="70">
        <f t="shared" si="45"/>
        <v>6.0331825037707393E-3</v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16</v>
      </c>
      <c r="D169" s="45">
        <v>7</v>
      </c>
      <c r="E169" s="70">
        <f t="shared" si="44"/>
        <v>1.1165387299371946E-2</v>
      </c>
      <c r="F169" s="70">
        <f t="shared" si="45"/>
        <v>1.0558069381598794E-2</v>
      </c>
      <c r="G169" s="67">
        <f t="shared" si="46"/>
        <v>-0.5625</v>
      </c>
      <c r="H169" s="68">
        <f t="shared" si="47"/>
        <v>-6.2805303558967195E-3</v>
      </c>
    </row>
    <row r="170" spans="1:8" s="69" customFormat="1" ht="15" x14ac:dyDescent="0.2">
      <c r="A170" s="71"/>
      <c r="B170" s="72" t="s">
        <v>50</v>
      </c>
      <c r="C170" s="45">
        <v>6</v>
      </c>
      <c r="D170" s="45">
        <v>0</v>
      </c>
      <c r="E170" s="70">
        <f t="shared" si="44"/>
        <v>4.1870202372644803E-3</v>
      </c>
      <c r="F170" s="70" t="str">
        <f t="shared" si="45"/>
        <v/>
      </c>
      <c r="G170" s="67" t="str">
        <f t="shared" si="46"/>
        <v>0</v>
      </c>
      <c r="H170" s="68">
        <f t="shared" si="47"/>
        <v>0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1</v>
      </c>
      <c r="D173" s="45">
        <v>1</v>
      </c>
      <c r="E173" s="70">
        <f t="shared" si="44"/>
        <v>6.9783670621074664E-4</v>
      </c>
      <c r="F173" s="70">
        <f t="shared" si="45"/>
        <v>1.5082956259426848E-3</v>
      </c>
      <c r="G173" s="67">
        <f t="shared" si="46"/>
        <v>0</v>
      </c>
      <c r="H173" s="68">
        <f t="shared" si="47"/>
        <v>0</v>
      </c>
    </row>
    <row r="174" spans="1:8" s="69" customFormat="1" ht="15" x14ac:dyDescent="0.2">
      <c r="A174" s="71"/>
      <c r="B174" s="72" t="s">
        <v>51</v>
      </c>
      <c r="C174" s="45">
        <v>8</v>
      </c>
      <c r="D174" s="45">
        <v>1</v>
      </c>
      <c r="E174" s="70">
        <f t="shared" si="44"/>
        <v>5.5826936496859731E-3</v>
      </c>
      <c r="F174" s="70">
        <f t="shared" si="45"/>
        <v>1.5082956259426848E-3</v>
      </c>
      <c r="G174" s="67">
        <f t="shared" si="46"/>
        <v>-0.875</v>
      </c>
      <c r="H174" s="68">
        <f t="shared" si="47"/>
        <v>-4.8848569434752267E-3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19</v>
      </c>
      <c r="D176" s="45">
        <v>6</v>
      </c>
      <c r="E176" s="70">
        <f t="shared" si="44"/>
        <v>1.3258897418004187E-2</v>
      </c>
      <c r="F176" s="70">
        <f t="shared" si="45"/>
        <v>9.0497737556561094E-3</v>
      </c>
      <c r="G176" s="67">
        <f t="shared" si="46"/>
        <v>-0.68421052631578949</v>
      </c>
      <c r="H176" s="68">
        <f t="shared" si="47"/>
        <v>-9.0718771807397069E-3</v>
      </c>
    </row>
    <row r="177" spans="1:8" s="69" customFormat="1" ht="15" x14ac:dyDescent="0.2">
      <c r="A177" s="71"/>
      <c r="B177" s="72" t="s">
        <v>231</v>
      </c>
      <c r="C177" s="45">
        <v>5</v>
      </c>
      <c r="D177" s="45">
        <v>2</v>
      </c>
      <c r="E177" s="70">
        <f t="shared" si="44"/>
        <v>3.4891835310537334E-3</v>
      </c>
      <c r="F177" s="70">
        <f t="shared" si="45"/>
        <v>3.0165912518853697E-3</v>
      </c>
      <c r="G177" s="67">
        <f t="shared" si="46"/>
        <v>-0.6</v>
      </c>
      <c r="H177" s="68">
        <f t="shared" si="47"/>
        <v>-2.0935101186322401E-3</v>
      </c>
    </row>
    <row r="178" spans="1:8" s="69" customFormat="1" ht="15" x14ac:dyDescent="0.2">
      <c r="A178" s="71"/>
      <c r="B178" s="72" t="s">
        <v>48</v>
      </c>
      <c r="C178" s="45">
        <v>1</v>
      </c>
      <c r="D178" s="45">
        <v>1</v>
      </c>
      <c r="E178" s="70">
        <f t="shared" si="44"/>
        <v>6.9783670621074664E-4</v>
      </c>
      <c r="F178" s="70">
        <f t="shared" si="45"/>
        <v>1.5082956259426848E-3</v>
      </c>
      <c r="G178" s="67">
        <f t="shared" si="46"/>
        <v>0</v>
      </c>
      <c r="H178" s="68">
        <f t="shared" si="47"/>
        <v>0</v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1</v>
      </c>
      <c r="E180" s="70" t="str">
        <f t="shared" ref="E180:E181" si="52">+IF(C180=0,"",C180/C$161)</f>
        <v/>
      </c>
      <c r="F180" s="70">
        <f t="shared" ref="F180:F181" si="53">+IF(D180=0,"",D180/D$161)</f>
        <v>1.5082956259426848E-3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1</v>
      </c>
      <c r="E181" s="70" t="str">
        <f t="shared" si="52"/>
        <v/>
      </c>
      <c r="F181" s="70">
        <f t="shared" si="53"/>
        <v>1.5082956259426848E-3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58</v>
      </c>
      <c r="D182" s="45">
        <v>12</v>
      </c>
      <c r="E182" s="70">
        <f t="shared" si="44"/>
        <v>4.0474528960223306E-2</v>
      </c>
      <c r="F182" s="70">
        <f t="shared" si="45"/>
        <v>1.8099547511312219E-2</v>
      </c>
      <c r="G182" s="67">
        <f t="shared" si="46"/>
        <v>-0.7931034482758621</v>
      </c>
      <c r="H182" s="68">
        <f t="shared" si="47"/>
        <v>-3.2100488485694349E-2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4</v>
      </c>
      <c r="D185" s="45">
        <v>0</v>
      </c>
      <c r="E185" s="70">
        <f t="shared" si="44"/>
        <v>2.7913468248429866E-3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80</v>
      </c>
      <c r="D186" s="45">
        <v>32</v>
      </c>
      <c r="E186" s="70">
        <f t="shared" si="44"/>
        <v>5.5826936496859735E-2</v>
      </c>
      <c r="F186" s="70">
        <f t="shared" si="45"/>
        <v>4.8265460030165915E-2</v>
      </c>
      <c r="G186" s="67">
        <f t="shared" si="46"/>
        <v>-0.6</v>
      </c>
      <c r="H186" s="68">
        <f t="shared" si="47"/>
        <v>-3.3496161898115842E-2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9</v>
      </c>
      <c r="E187" s="70" t="str">
        <f t="shared" ref="E187" si="56">+IF(C187=0,"",C187/C$161)</f>
        <v/>
      </c>
      <c r="F187" s="70">
        <f t="shared" ref="F187" si="57">+IF(D187=0,"",D187/D$161)</f>
        <v>1.3574660633484163E-2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12</v>
      </c>
      <c r="D188" s="45">
        <v>8</v>
      </c>
      <c r="E188" s="70">
        <f t="shared" si="44"/>
        <v>8.3740404745289605E-3</v>
      </c>
      <c r="F188" s="70">
        <f t="shared" si="45"/>
        <v>1.2066365007541479E-2</v>
      </c>
      <c r="G188" s="67">
        <f t="shared" si="46"/>
        <v>-0.33333333333333331</v>
      </c>
      <c r="H188" s="68">
        <f t="shared" si="47"/>
        <v>-2.7913468248429866E-3</v>
      </c>
    </row>
    <row r="189" spans="1:8" s="69" customFormat="1" ht="15" x14ac:dyDescent="0.2">
      <c r="A189" s="71"/>
      <c r="B189" s="72" t="s">
        <v>237</v>
      </c>
      <c r="C189" s="45">
        <v>11</v>
      </c>
      <c r="D189" s="45">
        <v>7</v>
      </c>
      <c r="E189" s="70">
        <f t="shared" si="44"/>
        <v>7.6762037683182132E-3</v>
      </c>
      <c r="F189" s="70">
        <f t="shared" si="45"/>
        <v>1.0558069381598794E-2</v>
      </c>
      <c r="G189" s="67">
        <f t="shared" si="46"/>
        <v>-0.36363636363636365</v>
      </c>
      <c r="H189" s="68">
        <f t="shared" si="47"/>
        <v>-2.7913468248429866E-3</v>
      </c>
    </row>
    <row r="190" spans="1:8" s="69" customFormat="1" ht="15" x14ac:dyDescent="0.2">
      <c r="A190" s="71"/>
      <c r="B190" s="72" t="s">
        <v>238</v>
      </c>
      <c r="C190" s="45">
        <v>55</v>
      </c>
      <c r="D190" s="45">
        <v>32</v>
      </c>
      <c r="E190" s="70">
        <f t="shared" si="44"/>
        <v>3.8381018841591071E-2</v>
      </c>
      <c r="F190" s="70">
        <f t="shared" si="45"/>
        <v>4.8265460030165915E-2</v>
      </c>
      <c r="G190" s="67">
        <f t="shared" si="46"/>
        <v>-0.41818181818181815</v>
      </c>
      <c r="H190" s="68">
        <f t="shared" si="47"/>
        <v>-1.6050244242847175E-2</v>
      </c>
    </row>
    <row r="191" spans="1:8" s="69" customFormat="1" ht="15" x14ac:dyDescent="0.2">
      <c r="A191" s="71"/>
      <c r="B191" s="72" t="s">
        <v>239</v>
      </c>
      <c r="C191" s="45">
        <v>67</v>
      </c>
      <c r="D191" s="45">
        <v>13</v>
      </c>
      <c r="E191" s="70">
        <f t="shared" si="44"/>
        <v>4.6755059316120028E-2</v>
      </c>
      <c r="F191" s="70">
        <f t="shared" si="45"/>
        <v>1.9607843137254902E-2</v>
      </c>
      <c r="G191" s="67">
        <f t="shared" si="46"/>
        <v>-0.80597014925373134</v>
      </c>
      <c r="H191" s="68">
        <f t="shared" si="47"/>
        <v>-3.7683182135380321E-2</v>
      </c>
    </row>
    <row r="192" spans="1:8" s="69" customFormat="1" ht="15" x14ac:dyDescent="0.2">
      <c r="A192" s="71"/>
      <c r="B192" s="72" t="s">
        <v>489</v>
      </c>
      <c r="C192" s="45">
        <v>28</v>
      </c>
      <c r="D192" s="45">
        <v>5</v>
      </c>
      <c r="E192" s="70">
        <f t="shared" si="44"/>
        <v>1.9539427773900907E-2</v>
      </c>
      <c r="F192" s="70">
        <f t="shared" si="45"/>
        <v>7.5414781297134239E-3</v>
      </c>
      <c r="G192" s="67">
        <f t="shared" si="46"/>
        <v>-0.8214285714285714</v>
      </c>
      <c r="H192" s="68">
        <f t="shared" si="47"/>
        <v>-1.6050244242847171E-2</v>
      </c>
    </row>
    <row r="193" spans="1:8" s="69" customFormat="1" ht="15" x14ac:dyDescent="0.2">
      <c r="A193" s="71"/>
      <c r="B193" s="72" t="s">
        <v>490</v>
      </c>
      <c r="C193" s="45">
        <v>2</v>
      </c>
      <c r="D193" s="45">
        <v>0</v>
      </c>
      <c r="E193" s="70">
        <f t="shared" si="44"/>
        <v>1.3956734124214933E-3</v>
      </c>
      <c r="F193" s="70" t="str">
        <f t="shared" si="45"/>
        <v/>
      </c>
      <c r="G193" s="67" t="str">
        <f t="shared" si="46"/>
        <v>0</v>
      </c>
      <c r="H193" s="68">
        <f t="shared" si="47"/>
        <v>0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3</v>
      </c>
      <c r="E195" s="70" t="str">
        <f t="shared" ref="E195" si="60">+IF(C195=0,"",C195/C$161)</f>
        <v/>
      </c>
      <c r="F195" s="70">
        <f t="shared" ref="F195" si="61">+IF(D195=0,"",D195/D$161)</f>
        <v>4.5248868778280547E-3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15</v>
      </c>
      <c r="D197" s="45">
        <v>5</v>
      </c>
      <c r="E197" s="70">
        <f t="shared" si="44"/>
        <v>1.04675505931612E-2</v>
      </c>
      <c r="F197" s="70">
        <f t="shared" si="45"/>
        <v>7.5414781297134239E-3</v>
      </c>
      <c r="G197" s="67">
        <f t="shared" si="46"/>
        <v>-0.66666666666666663</v>
      </c>
      <c r="H197" s="68">
        <f t="shared" si="47"/>
        <v>-6.9783670621074659E-3</v>
      </c>
    </row>
    <row r="198" spans="1:8" s="69" customFormat="1" ht="15" x14ac:dyDescent="0.2">
      <c r="A198" s="71"/>
      <c r="B198" s="72" t="s">
        <v>243</v>
      </c>
      <c r="C198" s="45">
        <v>21</v>
      </c>
      <c r="D198" s="45">
        <v>22</v>
      </c>
      <c r="E198" s="70">
        <f t="shared" si="44"/>
        <v>1.465457083042568E-2</v>
      </c>
      <c r="F198" s="70">
        <f t="shared" si="45"/>
        <v>3.3182503770739065E-2</v>
      </c>
      <c r="G198" s="67">
        <f t="shared" si="46"/>
        <v>4.7619047619047616E-2</v>
      </c>
      <c r="H198" s="68">
        <f t="shared" si="47"/>
        <v>6.9783670621074664E-4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159</v>
      </c>
      <c r="D201" s="45">
        <v>63</v>
      </c>
      <c r="E201" s="70">
        <f t="shared" si="44"/>
        <v>0.11095603628750872</v>
      </c>
      <c r="F201" s="70">
        <f t="shared" si="45"/>
        <v>9.5022624434389136E-2</v>
      </c>
      <c r="G201" s="67">
        <f t="shared" si="46"/>
        <v>-0.60377358490566035</v>
      </c>
      <c r="H201" s="68">
        <f t="shared" si="47"/>
        <v>-6.699232379623167E-2</v>
      </c>
    </row>
    <row r="202" spans="1:8" s="69" customFormat="1" ht="15" x14ac:dyDescent="0.2">
      <c r="A202" s="71"/>
      <c r="B202" s="72" t="s">
        <v>245</v>
      </c>
      <c r="C202" s="45">
        <v>12</v>
      </c>
      <c r="D202" s="45">
        <v>1</v>
      </c>
      <c r="E202" s="70">
        <f t="shared" si="44"/>
        <v>8.3740404745289605E-3</v>
      </c>
      <c r="F202" s="70">
        <f t="shared" si="45"/>
        <v>1.5082956259426848E-3</v>
      </c>
      <c r="G202" s="67">
        <f t="shared" si="46"/>
        <v>-0.91666666666666663</v>
      </c>
      <c r="H202" s="68">
        <f t="shared" si="47"/>
        <v>-7.6762037683182132E-3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1</v>
      </c>
      <c r="E203" s="70" t="str">
        <f t="shared" si="44"/>
        <v/>
      </c>
      <c r="F203" s="70">
        <f t="shared" si="45"/>
        <v>1.5082956259426848E-3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4</v>
      </c>
      <c r="D204" s="45">
        <v>0</v>
      </c>
      <c r="E204" s="70">
        <f t="shared" si="44"/>
        <v>2.7913468248429866E-3</v>
      </c>
      <c r="F204" s="70" t="str">
        <f t="shared" si="45"/>
        <v/>
      </c>
      <c r="G204" s="67" t="str">
        <f t="shared" si="46"/>
        <v>0</v>
      </c>
      <c r="H204" s="68">
        <f t="shared" si="47"/>
        <v>0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0</v>
      </c>
      <c r="E211" s="70">
        <f t="shared" si="44"/>
        <v>6.9783670621074664E-4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313</v>
      </c>
      <c r="D212" s="45">
        <v>77</v>
      </c>
      <c r="E212" s="70">
        <f t="shared" si="44"/>
        <v>0.2184228890439637</v>
      </c>
      <c r="F212" s="70">
        <f t="shared" si="45"/>
        <v>0.11613876319758673</v>
      </c>
      <c r="G212" s="67">
        <f t="shared" si="46"/>
        <v>-0.7539936102236422</v>
      </c>
      <c r="H212" s="68">
        <f t="shared" si="47"/>
        <v>-0.16468946266573622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1</v>
      </c>
      <c r="E216" s="70" t="str">
        <f t="shared" si="44"/>
        <v/>
      </c>
      <c r="F216" s="70">
        <f t="shared" si="45"/>
        <v>1.5082956259426848E-3</v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1</v>
      </c>
      <c r="E221" s="70" t="str">
        <f t="shared" si="44"/>
        <v/>
      </c>
      <c r="F221" s="70">
        <f t="shared" si="45"/>
        <v>1.5082956259426848E-3</v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17</v>
      </c>
      <c r="D222" s="45">
        <v>0</v>
      </c>
      <c r="E222" s="70">
        <f t="shared" si="44"/>
        <v>1.1863224005582694E-2</v>
      </c>
      <c r="F222" s="70" t="str">
        <f t="shared" si="45"/>
        <v/>
      </c>
      <c r="G222" s="67" t="str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18</v>
      </c>
      <c r="D224" s="45">
        <v>4</v>
      </c>
      <c r="E224" s="70">
        <f t="shared" si="44"/>
        <v>1.2561060711793441E-2</v>
      </c>
      <c r="F224" s="70">
        <f t="shared" si="45"/>
        <v>6.0331825037707393E-3</v>
      </c>
      <c r="G224" s="67">
        <f t="shared" si="46"/>
        <v>-0.77777777777777779</v>
      </c>
      <c r="H224" s="68">
        <f t="shared" si="47"/>
        <v>-9.7697138869504534E-3</v>
      </c>
    </row>
    <row r="225" spans="1:8" s="69" customFormat="1" ht="15" x14ac:dyDescent="0.2">
      <c r="A225" s="71"/>
      <c r="B225" s="72" t="s">
        <v>64</v>
      </c>
      <c r="C225" s="45">
        <v>3</v>
      </c>
      <c r="D225" s="45">
        <v>2</v>
      </c>
      <c r="E225" s="70">
        <f t="shared" si="44"/>
        <v>2.0935101186322401E-3</v>
      </c>
      <c r="F225" s="70">
        <f t="shared" si="45"/>
        <v>3.0165912518853697E-3</v>
      </c>
      <c r="G225" s="67">
        <f t="shared" si="46"/>
        <v>-0.33333333333333331</v>
      </c>
      <c r="H225" s="68">
        <f t="shared" si="47"/>
        <v>-6.9783670621074664E-4</v>
      </c>
    </row>
    <row r="226" spans="1:8" s="69" customFormat="1" ht="30" x14ac:dyDescent="0.2">
      <c r="A226" s="71"/>
      <c r="B226" s="72" t="s">
        <v>495</v>
      </c>
      <c r="C226" s="45">
        <v>3</v>
      </c>
      <c r="D226" s="45">
        <v>0</v>
      </c>
      <c r="E226" s="70">
        <f t="shared" si="44"/>
        <v>2.0935101186322401E-3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2</v>
      </c>
      <c r="D230" s="45">
        <v>1</v>
      </c>
      <c r="E230" s="70">
        <f t="shared" si="44"/>
        <v>1.3956734124214933E-3</v>
      </c>
      <c r="F230" s="70">
        <f t="shared" si="45"/>
        <v>1.5082956259426848E-3</v>
      </c>
      <c r="G230" s="67">
        <f t="shared" si="46"/>
        <v>-0.5</v>
      </c>
      <c r="H230" s="68">
        <f t="shared" si="47"/>
        <v>-6.9783670621074664E-4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5</v>
      </c>
      <c r="D232" s="45">
        <v>4</v>
      </c>
      <c r="E232" s="70">
        <f t="shared" si="44"/>
        <v>3.4891835310537334E-3</v>
      </c>
      <c r="F232" s="70">
        <f t="shared" si="45"/>
        <v>6.0331825037707393E-3</v>
      </c>
      <c r="G232" s="67">
        <f t="shared" si="46"/>
        <v>-0.2</v>
      </c>
      <c r="H232" s="68">
        <f t="shared" si="47"/>
        <v>-6.9783670621074675E-4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1</v>
      </c>
      <c r="E237" s="70" t="str">
        <f t="shared" si="68"/>
        <v/>
      </c>
      <c r="F237" s="70">
        <f t="shared" si="69"/>
        <v>1.5082956259426848E-3</v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2</v>
      </c>
      <c r="D242" s="45">
        <v>0</v>
      </c>
      <c r="E242" s="70">
        <f t="shared" si="68"/>
        <v>1.3956734124214933E-3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6</v>
      </c>
      <c r="D245" s="45"/>
      <c r="E245" s="70">
        <f t="shared" si="68"/>
        <v>4.1870202372644803E-3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1</v>
      </c>
      <c r="D246" s="45">
        <v>0</v>
      </c>
      <c r="E246" s="70">
        <f t="shared" si="68"/>
        <v>6.9783670621074664E-4</v>
      </c>
      <c r="F246" s="70" t="str">
        <f t="shared" si="69"/>
        <v/>
      </c>
      <c r="G246" s="67" t="str">
        <f t="shared" si="70"/>
        <v>0</v>
      </c>
      <c r="H246" s="68">
        <f t="shared" si="71"/>
        <v>0</v>
      </c>
    </row>
    <row r="247" spans="1:8" s="69" customFormat="1" ht="30" x14ac:dyDescent="0.2">
      <c r="A247" s="71"/>
      <c r="B247" s="72" t="s">
        <v>505</v>
      </c>
      <c r="C247" s="45">
        <v>4</v>
      </c>
      <c r="D247" s="45">
        <v>0</v>
      </c>
      <c r="E247" s="70">
        <f t="shared" si="68"/>
        <v>2.7913468248429866E-3</v>
      </c>
      <c r="F247" s="70" t="str">
        <f t="shared" si="69"/>
        <v/>
      </c>
      <c r="G247" s="67" t="str">
        <f t="shared" si="70"/>
        <v>0</v>
      </c>
      <c r="H247" s="68">
        <f t="shared" si="71"/>
        <v>0</v>
      </c>
    </row>
    <row r="248" spans="1:8" s="69" customFormat="1" ht="15" x14ac:dyDescent="0.2">
      <c r="A248" s="71"/>
      <c r="B248" s="72" t="s">
        <v>67</v>
      </c>
      <c r="C248" s="45">
        <v>11</v>
      </c>
      <c r="D248" s="45"/>
      <c r="E248" s="70">
        <f t="shared" si="68"/>
        <v>7.6762037683182132E-3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2</v>
      </c>
      <c r="D249" s="45">
        <v>0</v>
      </c>
      <c r="E249" s="70">
        <f t="shared" si="68"/>
        <v>1.3956734124214933E-3</v>
      </c>
      <c r="F249" s="70" t="str">
        <f t="shared" si="69"/>
        <v/>
      </c>
      <c r="G249" s="67" t="str">
        <f t="shared" si="70"/>
        <v>0</v>
      </c>
      <c r="H249" s="68">
        <f t="shared" si="71"/>
        <v>0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71</v>
      </c>
      <c r="D253" s="45">
        <v>48</v>
      </c>
      <c r="E253" s="70">
        <f t="shared" si="68"/>
        <v>4.9546406140963013E-2</v>
      </c>
      <c r="F253" s="70">
        <f t="shared" si="69"/>
        <v>7.2398190045248875E-2</v>
      </c>
      <c r="G253" s="67">
        <f t="shared" si="70"/>
        <v>-0.323943661971831</v>
      </c>
      <c r="H253" s="68">
        <f t="shared" si="71"/>
        <v>-1.6050244242847175E-2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7</v>
      </c>
      <c r="E260" s="70" t="str">
        <f t="shared" si="76"/>
        <v/>
      </c>
      <c r="F260" s="70">
        <f t="shared" si="77"/>
        <v>1.0558069381598794E-2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8</v>
      </c>
      <c r="D261" s="45">
        <v>5</v>
      </c>
      <c r="E261" s="70">
        <f t="shared" si="68"/>
        <v>5.5826936496859731E-3</v>
      </c>
      <c r="F261" s="70">
        <f t="shared" si="69"/>
        <v>7.5414781297134239E-3</v>
      </c>
      <c r="G261" s="67">
        <f t="shared" si="70"/>
        <v>-0.375</v>
      </c>
      <c r="H261" s="68">
        <f t="shared" si="71"/>
        <v>-2.0935101186322401E-3</v>
      </c>
    </row>
    <row r="262" spans="1:8" s="69" customFormat="1" ht="15" x14ac:dyDescent="0.2">
      <c r="A262" s="71"/>
      <c r="B262" s="72" t="s">
        <v>75</v>
      </c>
      <c r="C262" s="45">
        <v>8</v>
      </c>
      <c r="D262" s="45">
        <v>102</v>
      </c>
      <c r="E262" s="70">
        <f t="shared" si="68"/>
        <v>5.5826936496859731E-3</v>
      </c>
      <c r="F262" s="70">
        <f t="shared" si="69"/>
        <v>0.15384615384615385</v>
      </c>
      <c r="G262" s="67">
        <f t="shared" si="70"/>
        <v>11.75</v>
      </c>
      <c r="H262" s="68">
        <f t="shared" si="71"/>
        <v>6.5596650383810184E-2</v>
      </c>
    </row>
    <row r="263" spans="1:8" s="69" customFormat="1" ht="15" x14ac:dyDescent="0.2">
      <c r="A263" s="71"/>
      <c r="B263" s="72" t="s">
        <v>71</v>
      </c>
      <c r="C263" s="45">
        <v>7</v>
      </c>
      <c r="D263" s="45">
        <v>1</v>
      </c>
      <c r="E263" s="70">
        <f t="shared" si="68"/>
        <v>4.8848569434752267E-3</v>
      </c>
      <c r="F263" s="70">
        <f t="shared" si="69"/>
        <v>1.5082956259426848E-3</v>
      </c>
      <c r="G263" s="67">
        <f t="shared" si="70"/>
        <v>-0.8571428571428571</v>
      </c>
      <c r="H263" s="68">
        <f t="shared" si="71"/>
        <v>-4.1870202372644794E-3</v>
      </c>
    </row>
    <row r="264" spans="1:8" s="69" customFormat="1" ht="15" x14ac:dyDescent="0.2">
      <c r="A264" s="71"/>
      <c r="B264" s="72" t="s">
        <v>267</v>
      </c>
      <c r="C264" s="45">
        <v>5</v>
      </c>
      <c r="D264" s="45">
        <v>5</v>
      </c>
      <c r="E264" s="70">
        <f t="shared" si="68"/>
        <v>3.4891835310537334E-3</v>
      </c>
      <c r="F264" s="70">
        <f t="shared" si="69"/>
        <v>7.5414781297134239E-3</v>
      </c>
      <c r="G264" s="67">
        <f t="shared" si="70"/>
        <v>0</v>
      </c>
      <c r="H264" s="68">
        <f t="shared" si="71"/>
        <v>0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6</v>
      </c>
      <c r="E269" s="70" t="str">
        <f t="shared" si="68"/>
        <v/>
      </c>
      <c r="F269" s="70">
        <f t="shared" si="69"/>
        <v>9.0497737556561094E-3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1</v>
      </c>
      <c r="E270" s="70" t="str">
        <f t="shared" si="68"/>
        <v/>
      </c>
      <c r="F270" s="70">
        <f t="shared" si="69"/>
        <v>1.5082956259426848E-3</v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1</v>
      </c>
      <c r="E271" s="70" t="str">
        <f t="shared" si="68"/>
        <v/>
      </c>
      <c r="F271" s="70">
        <f t="shared" si="69"/>
        <v>1.5082956259426848E-3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42</v>
      </c>
      <c r="D272" s="45">
        <v>5</v>
      </c>
      <c r="E272" s="70">
        <f t="shared" si="68"/>
        <v>2.930914166085136E-2</v>
      </c>
      <c r="F272" s="70">
        <f t="shared" si="69"/>
        <v>7.5414781297134239E-3</v>
      </c>
      <c r="G272" s="67">
        <f t="shared" si="70"/>
        <v>-0.88095238095238093</v>
      </c>
      <c r="H272" s="68">
        <f t="shared" si="71"/>
        <v>-2.5819958129797625E-2</v>
      </c>
    </row>
    <row r="273" spans="1:8" s="69" customFormat="1" ht="15" x14ac:dyDescent="0.2">
      <c r="A273" s="71"/>
      <c r="B273" s="72" t="s">
        <v>76</v>
      </c>
      <c r="C273" s="45">
        <v>2</v>
      </c>
      <c r="D273" s="45">
        <v>1</v>
      </c>
      <c r="E273" s="70">
        <f t="shared" si="68"/>
        <v>1.3956734124214933E-3</v>
      </c>
      <c r="F273" s="70">
        <f t="shared" si="69"/>
        <v>1.5082956259426848E-3</v>
      </c>
      <c r="G273" s="67">
        <f t="shared" si="70"/>
        <v>-0.5</v>
      </c>
      <c r="H273" s="68">
        <f t="shared" si="71"/>
        <v>-6.9783670621074664E-4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1.5082956259426848E-3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15</v>
      </c>
      <c r="D276" s="45">
        <v>14</v>
      </c>
      <c r="E276" s="70">
        <f t="shared" si="68"/>
        <v>1.04675505931612E-2</v>
      </c>
      <c r="F276" s="70">
        <f t="shared" si="69"/>
        <v>2.1116138763197588E-2</v>
      </c>
      <c r="G276" s="67">
        <f t="shared" si="70"/>
        <v>-6.6666666666666666E-2</v>
      </c>
      <c r="H276" s="68">
        <f t="shared" si="71"/>
        <v>-6.9783670621074664E-4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1</v>
      </c>
      <c r="D282" s="45">
        <v>10</v>
      </c>
      <c r="E282" s="70">
        <f t="shared" si="68"/>
        <v>6.9783670621074664E-4</v>
      </c>
      <c r="F282" s="70">
        <f t="shared" si="69"/>
        <v>1.5082956259426848E-2</v>
      </c>
      <c r="G282" s="67">
        <f t="shared" si="70"/>
        <v>9</v>
      </c>
      <c r="H282" s="68">
        <f t="shared" si="71"/>
        <v>6.2805303558967195E-3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26</v>
      </c>
      <c r="D284" s="45">
        <v>10</v>
      </c>
      <c r="E284" s="70">
        <f t="shared" si="68"/>
        <v>1.8143754361479414E-2</v>
      </c>
      <c r="F284" s="70">
        <f t="shared" si="69"/>
        <v>1.5082956259426848E-2</v>
      </c>
      <c r="G284" s="67">
        <f t="shared" si="70"/>
        <v>-0.61538461538461542</v>
      </c>
      <c r="H284" s="68">
        <f t="shared" si="71"/>
        <v>-1.1165387299371948E-2</v>
      </c>
    </row>
    <row r="285" spans="1:8" s="69" customFormat="1" ht="15" x14ac:dyDescent="0.2">
      <c r="A285" s="71"/>
      <c r="B285" s="72" t="s">
        <v>512</v>
      </c>
      <c r="C285" s="45">
        <v>1</v>
      </c>
      <c r="D285" s="45">
        <v>1</v>
      </c>
      <c r="E285" s="70">
        <f t="shared" si="68"/>
        <v>6.9783670621074664E-4</v>
      </c>
      <c r="F285" s="70">
        <f t="shared" si="69"/>
        <v>1.5082956259426848E-3</v>
      </c>
      <c r="G285" s="67">
        <f t="shared" si="70"/>
        <v>0</v>
      </c>
      <c r="H285" s="68">
        <f t="shared" si="71"/>
        <v>0</v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1</v>
      </c>
      <c r="E286" s="70" t="str">
        <f t="shared" si="68"/>
        <v/>
      </c>
      <c r="F286" s="70">
        <f t="shared" si="69"/>
        <v>1.5082956259426848E-3</v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36</v>
      </c>
      <c r="D287" s="45">
        <v>3</v>
      </c>
      <c r="E287" s="70">
        <f t="shared" si="68"/>
        <v>2.5122121423586882E-2</v>
      </c>
      <c r="F287" s="70">
        <f t="shared" si="69"/>
        <v>4.5248868778280547E-3</v>
      </c>
      <c r="G287" s="67">
        <f t="shared" si="70"/>
        <v>-0.91666666666666663</v>
      </c>
      <c r="H287" s="68">
        <f t="shared" si="71"/>
        <v>-2.3028611304954639E-2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1</v>
      </c>
      <c r="E289" s="70" t="str">
        <f t="shared" si="68"/>
        <v/>
      </c>
      <c r="F289" s="70">
        <f t="shared" si="69"/>
        <v>1.5082956259426848E-3</v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33</v>
      </c>
      <c r="D290" s="45"/>
      <c r="E290" s="70">
        <f t="shared" si="68"/>
        <v>2.3028611304954642E-2</v>
      </c>
      <c r="F290" s="70" t="str">
        <f t="shared" si="69"/>
        <v/>
      </c>
      <c r="G290" s="67" t="str">
        <f t="shared" si="70"/>
        <v>0</v>
      </c>
      <c r="H290" s="68">
        <f t="shared" si="71"/>
        <v>0</v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1</v>
      </c>
      <c r="D292" s="45">
        <v>1</v>
      </c>
      <c r="E292" s="70">
        <f t="shared" si="68"/>
        <v>6.9783670621074664E-4</v>
      </c>
      <c r="F292" s="70">
        <f t="shared" si="69"/>
        <v>1.5082956259426848E-3</v>
      </c>
      <c r="G292" s="67">
        <f t="shared" si="70"/>
        <v>0</v>
      </c>
      <c r="H292" s="68">
        <f t="shared" si="71"/>
        <v>0</v>
      </c>
    </row>
    <row r="293" spans="1:8" s="69" customFormat="1" ht="30" x14ac:dyDescent="0.2">
      <c r="A293" s="71"/>
      <c r="B293" s="72" t="s">
        <v>515</v>
      </c>
      <c r="C293" s="45">
        <v>1</v>
      </c>
      <c r="D293" s="45">
        <v>3</v>
      </c>
      <c r="E293" s="70">
        <f t="shared" si="68"/>
        <v>6.9783670621074664E-4</v>
      </c>
      <c r="F293" s="70">
        <f t="shared" si="69"/>
        <v>4.5248868778280547E-3</v>
      </c>
      <c r="G293" s="67">
        <f t="shared" si="70"/>
        <v>2</v>
      </c>
      <c r="H293" s="68">
        <f t="shared" si="71"/>
        <v>1.3956734124214933E-3</v>
      </c>
    </row>
    <row r="294" spans="1:8" s="69" customFormat="1" ht="15" x14ac:dyDescent="0.2">
      <c r="A294" s="71"/>
      <c r="B294" s="72" t="s">
        <v>516</v>
      </c>
      <c r="C294" s="45">
        <v>1</v>
      </c>
      <c r="D294" s="45">
        <v>0</v>
      </c>
      <c r="E294" s="70">
        <f t="shared" si="68"/>
        <v>6.9783670621074664E-4</v>
      </c>
      <c r="F294" s="70" t="str">
        <f t="shared" si="69"/>
        <v/>
      </c>
      <c r="G294" s="67" t="str">
        <f t="shared" si="70"/>
        <v>0</v>
      </c>
      <c r="H294" s="68">
        <f t="shared" si="71"/>
        <v>0</v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1</v>
      </c>
      <c r="D296" s="45">
        <v>0</v>
      </c>
      <c r="E296" s="70">
        <f t="shared" si="68"/>
        <v>6.9783670621074664E-4</v>
      </c>
      <c r="F296" s="70" t="str">
        <f t="shared" si="69"/>
        <v/>
      </c>
      <c r="G296" s="67" t="str">
        <f t="shared" si="70"/>
        <v>0</v>
      </c>
      <c r="H296" s="68">
        <f t="shared" si="71"/>
        <v>0</v>
      </c>
    </row>
    <row r="297" spans="1:8" s="69" customFormat="1" ht="15" x14ac:dyDescent="0.2">
      <c r="A297" s="71"/>
      <c r="B297" s="72" t="s">
        <v>519</v>
      </c>
      <c r="C297" s="45">
        <v>3</v>
      </c>
      <c r="D297" s="45">
        <v>1</v>
      </c>
      <c r="E297" s="70">
        <f t="shared" si="68"/>
        <v>2.0935101186322401E-3</v>
      </c>
      <c r="F297" s="70">
        <f t="shared" si="69"/>
        <v>1.5082956259426848E-3</v>
      </c>
      <c r="G297" s="67">
        <f t="shared" si="70"/>
        <v>-0.66666666666666663</v>
      </c>
      <c r="H297" s="68">
        <f t="shared" si="71"/>
        <v>-1.3956734124214933E-3</v>
      </c>
    </row>
    <row r="298" spans="1:8" s="69" customFormat="1" ht="15" x14ac:dyDescent="0.2">
      <c r="A298" s="71"/>
      <c r="B298" s="72" t="s">
        <v>520</v>
      </c>
      <c r="C298" s="45">
        <v>1</v>
      </c>
      <c r="D298" s="45">
        <v>1</v>
      </c>
      <c r="E298" s="70">
        <f t="shared" si="68"/>
        <v>6.9783670621074664E-4</v>
      </c>
      <c r="F298" s="70">
        <f t="shared" si="69"/>
        <v>1.5082956259426848E-3</v>
      </c>
      <c r="G298" s="67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12</v>
      </c>
      <c r="D299" s="45">
        <v>6</v>
      </c>
      <c r="E299" s="70">
        <f t="shared" si="68"/>
        <v>8.3740404745289605E-3</v>
      </c>
      <c r="F299" s="70">
        <f t="shared" si="69"/>
        <v>9.0497737556561094E-3</v>
      </c>
      <c r="G299" s="67">
        <f t="shared" si="70"/>
        <v>-0.5</v>
      </c>
      <c r="H299" s="68">
        <f t="shared" si="71"/>
        <v>-4.1870202372644803E-3</v>
      </c>
    </row>
    <row r="300" spans="1:8" s="69" customFormat="1" ht="15" x14ac:dyDescent="0.2">
      <c r="A300" s="71"/>
      <c r="B300" s="72" t="s">
        <v>272</v>
      </c>
      <c r="C300" s="45">
        <v>1</v>
      </c>
      <c r="D300" s="45">
        <v>0</v>
      </c>
      <c r="E300" s="70">
        <f t="shared" si="68"/>
        <v>6.9783670621074664E-4</v>
      </c>
      <c r="F300" s="70" t="str">
        <f t="shared" si="69"/>
        <v/>
      </c>
      <c r="G300" s="67" t="str">
        <f t="shared" si="70"/>
        <v>0</v>
      </c>
      <c r="H300" s="68">
        <f t="shared" si="71"/>
        <v>0</v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5</v>
      </c>
      <c r="E301" s="70" t="str">
        <f t="shared" si="68"/>
        <v/>
      </c>
      <c r="F301" s="70">
        <f t="shared" si="69"/>
        <v>7.5414781297134239E-3</v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5</v>
      </c>
      <c r="D304" s="45">
        <v>6</v>
      </c>
      <c r="E304" s="70">
        <f t="shared" si="68"/>
        <v>3.4891835310537334E-3</v>
      </c>
      <c r="F304" s="70">
        <f t="shared" si="69"/>
        <v>9.0497737556561094E-3</v>
      </c>
      <c r="G304" s="67">
        <f t="shared" si="70"/>
        <v>0.2</v>
      </c>
      <c r="H304" s="68">
        <f t="shared" si="71"/>
        <v>6.9783670621074675E-4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3</v>
      </c>
      <c r="E308" s="70" t="str">
        <f t="shared" ref="E308" si="96">+IF(C308=0,"",C308/C$161)</f>
        <v/>
      </c>
      <c r="F308" s="70">
        <f t="shared" ref="F308" si="97">+IF(D308=0,"",D308/D$161)</f>
        <v>4.5248868778280547E-3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1</v>
      </c>
      <c r="D313" s="45">
        <v>2</v>
      </c>
      <c r="E313" s="70">
        <f t="shared" ref="E313:E320" si="100">+IF(C313=0,"",C313/C$161)</f>
        <v>6.9783670621074664E-4</v>
      </c>
      <c r="F313" s="70">
        <f t="shared" ref="F313:F320" si="101">+IF(D313=0,"",D313/D$161)</f>
        <v>3.0165912518853697E-3</v>
      </c>
      <c r="G313" s="67">
        <f t="shared" ref="G313:G320" si="102">+IF(OR(AND(D313=0),(C313=0)),"0",((D313-C313)/C313))</f>
        <v>1</v>
      </c>
      <c r="H313" s="68">
        <f t="shared" ref="H313:H320" si="103">+IF(OR(AND(E313=""),(G313="")),"",E313*G313)</f>
        <v>6.9783670621074664E-4</v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3</v>
      </c>
      <c r="E321" s="70" t="str">
        <f t="shared" ref="E321:E323" si="104">+IF(C321=0,"",C321/C$161)</f>
        <v/>
      </c>
      <c r="F321" s="70">
        <f t="shared" ref="F321:F323" si="105">+IF(D321=0,"",D321/D$161)</f>
        <v>4.5248868778280547E-3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4350</v>
      </c>
      <c r="D329" s="41">
        <f>SUM(D330:D546)</f>
        <v>2987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-0.31333333333333335</v>
      </c>
      <c r="H329" s="42">
        <f>+IF(OR(AND(E329=""),(G329="")),"",E329*G329)</f>
        <v>-0.31333333333333335</v>
      </c>
    </row>
    <row r="330" spans="1:8" s="69" customFormat="1" ht="15" x14ac:dyDescent="0.2">
      <c r="A330" s="71"/>
      <c r="B330" s="66" t="s">
        <v>86</v>
      </c>
      <c r="C330" s="45">
        <v>70</v>
      </c>
      <c r="D330" s="45">
        <v>41</v>
      </c>
      <c r="E330" s="70">
        <f>+IF(C330=0,"",C330/C$329)</f>
        <v>1.6091954022988506E-2</v>
      </c>
      <c r="F330" s="70">
        <f>+IF(D330=0,"",D330/D$329)</f>
        <v>1.3726146635420154E-2</v>
      </c>
      <c r="G330" s="67">
        <f>+IF(OR(AND(D330=0),(C330=0)),"0",((D330-C330)/C330))</f>
        <v>-0.41428571428571431</v>
      </c>
      <c r="H330" s="68">
        <f>+IF(OR(AND(E330=""),(G330="")),"",E330*G330)</f>
        <v>-6.6666666666666671E-3</v>
      </c>
    </row>
    <row r="331" spans="1:8" s="69" customFormat="1" ht="15" x14ac:dyDescent="0.2">
      <c r="A331" s="71"/>
      <c r="B331" s="66" t="s">
        <v>98</v>
      </c>
      <c r="C331" s="45">
        <v>8</v>
      </c>
      <c r="D331" s="45">
        <v>11</v>
      </c>
      <c r="E331" s="70">
        <f t="shared" ref="E331:E395" si="108">+IF(C331=0,"",C331/C$329)</f>
        <v>1.8390804597701149E-3</v>
      </c>
      <c r="F331" s="70">
        <f t="shared" ref="F331:F395" si="109">+IF(D331=0,"",D331/D$329)</f>
        <v>3.6826247070639436E-3</v>
      </c>
      <c r="G331" s="67">
        <f t="shared" ref="G331:G395" si="110">+IF(OR(AND(D331=0),(C331=0)),"0",((D331-C331)/C331))</f>
        <v>0.375</v>
      </c>
      <c r="H331" s="68">
        <f t="shared" ref="H331:H395" si="111">+IF(OR(AND(E331=""),(G331="")),"",E331*G331)</f>
        <v>6.8965517241379305E-4</v>
      </c>
    </row>
    <row r="332" spans="1:8" s="69" customFormat="1" ht="15" x14ac:dyDescent="0.2">
      <c r="A332" s="71"/>
      <c r="B332" s="66" t="s">
        <v>90</v>
      </c>
      <c r="C332" s="45">
        <v>11</v>
      </c>
      <c r="D332" s="45">
        <v>14</v>
      </c>
      <c r="E332" s="70">
        <f t="shared" si="108"/>
        <v>2.5287356321839079E-3</v>
      </c>
      <c r="F332" s="70">
        <f t="shared" si="109"/>
        <v>4.6869768998995644E-3</v>
      </c>
      <c r="G332" s="67">
        <f t="shared" si="110"/>
        <v>0.27272727272727271</v>
      </c>
      <c r="H332" s="68">
        <f t="shared" si="111"/>
        <v>6.8965517241379305E-4</v>
      </c>
    </row>
    <row r="333" spans="1:8" s="69" customFormat="1" ht="15" x14ac:dyDescent="0.2">
      <c r="A333" s="71"/>
      <c r="B333" s="66" t="s">
        <v>81</v>
      </c>
      <c r="C333" s="45">
        <v>11</v>
      </c>
      <c r="D333" s="45">
        <v>2</v>
      </c>
      <c r="E333" s="70">
        <f t="shared" si="108"/>
        <v>2.5287356321839079E-3</v>
      </c>
      <c r="F333" s="70">
        <f t="shared" si="109"/>
        <v>6.6956812855708072E-4</v>
      </c>
      <c r="G333" s="67">
        <f t="shared" si="110"/>
        <v>-0.81818181818181823</v>
      </c>
      <c r="H333" s="68">
        <f t="shared" si="111"/>
        <v>-2.0689655172413794E-3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2</v>
      </c>
      <c r="E335" s="70" t="str">
        <f t="shared" si="108"/>
        <v/>
      </c>
      <c r="F335" s="70">
        <f t="shared" si="109"/>
        <v>6.6956812855708072E-4</v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390</v>
      </c>
      <c r="D336" s="45">
        <v>168</v>
      </c>
      <c r="E336" s="70">
        <f t="shared" si="108"/>
        <v>8.9655172413793102E-2</v>
      </c>
      <c r="F336" s="70">
        <f t="shared" si="109"/>
        <v>5.6243722798794776E-2</v>
      </c>
      <c r="G336" s="67">
        <f t="shared" si="110"/>
        <v>-0.56923076923076921</v>
      </c>
      <c r="H336" s="68">
        <f t="shared" si="111"/>
        <v>-5.1034482758620686E-2</v>
      </c>
    </row>
    <row r="337" spans="1:8" s="69" customFormat="1" ht="15" x14ac:dyDescent="0.2">
      <c r="A337" s="71"/>
      <c r="B337" s="66" t="s">
        <v>94</v>
      </c>
      <c r="C337" s="45">
        <v>28</v>
      </c>
      <c r="D337" s="45">
        <v>17</v>
      </c>
      <c r="E337" s="70">
        <f t="shared" si="108"/>
        <v>6.4367816091954024E-3</v>
      </c>
      <c r="F337" s="70">
        <f t="shared" si="109"/>
        <v>5.691329092735186E-3</v>
      </c>
      <c r="G337" s="67">
        <f t="shared" si="110"/>
        <v>-0.39285714285714285</v>
      </c>
      <c r="H337" s="68">
        <f t="shared" si="111"/>
        <v>-2.5287356321839079E-3</v>
      </c>
    </row>
    <row r="338" spans="1:8" s="69" customFormat="1" ht="15" x14ac:dyDescent="0.2">
      <c r="A338" s="71"/>
      <c r="B338" s="66" t="s">
        <v>93</v>
      </c>
      <c r="C338" s="45">
        <v>27</v>
      </c>
      <c r="D338" s="45">
        <v>11</v>
      </c>
      <c r="E338" s="70">
        <f t="shared" si="108"/>
        <v>6.2068965517241377E-3</v>
      </c>
      <c r="F338" s="70">
        <f t="shared" si="109"/>
        <v>3.6826247070639436E-3</v>
      </c>
      <c r="G338" s="67">
        <f t="shared" si="110"/>
        <v>-0.59259259259259256</v>
      </c>
      <c r="H338" s="68">
        <f t="shared" si="111"/>
        <v>-3.6781609195402293E-3</v>
      </c>
    </row>
    <row r="339" spans="1:8" s="69" customFormat="1" ht="15" x14ac:dyDescent="0.2">
      <c r="A339" s="71"/>
      <c r="B339" s="66" t="s">
        <v>92</v>
      </c>
      <c r="C339" s="45">
        <v>32</v>
      </c>
      <c r="D339" s="45">
        <v>21</v>
      </c>
      <c r="E339" s="70">
        <f t="shared" si="108"/>
        <v>7.3563218390804595E-3</v>
      </c>
      <c r="F339" s="70">
        <f t="shared" si="109"/>
        <v>7.030465349849347E-3</v>
      </c>
      <c r="G339" s="67">
        <f t="shared" si="110"/>
        <v>-0.34375</v>
      </c>
      <c r="H339" s="68">
        <f t="shared" si="111"/>
        <v>-2.5287356321839079E-3</v>
      </c>
    </row>
    <row r="340" spans="1:8" s="69" customFormat="1" ht="15" x14ac:dyDescent="0.2">
      <c r="A340" s="71"/>
      <c r="B340" s="66" t="s">
        <v>277</v>
      </c>
      <c r="C340" s="45">
        <v>5</v>
      </c>
      <c r="D340" s="45">
        <v>11</v>
      </c>
      <c r="E340" s="70">
        <f t="shared" si="108"/>
        <v>1.1494252873563218E-3</v>
      </c>
      <c r="F340" s="70">
        <f t="shared" si="109"/>
        <v>3.6826247070639436E-3</v>
      </c>
      <c r="G340" s="67">
        <f t="shared" si="110"/>
        <v>1.2</v>
      </c>
      <c r="H340" s="68">
        <f t="shared" si="111"/>
        <v>1.3793103448275861E-3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494</v>
      </c>
      <c r="D342" s="45">
        <v>206</v>
      </c>
      <c r="E342" s="70">
        <f t="shared" si="108"/>
        <v>0.1135632183908046</v>
      </c>
      <c r="F342" s="70">
        <f t="shared" si="109"/>
        <v>6.8965517241379309E-2</v>
      </c>
      <c r="G342" s="67">
        <f t="shared" si="110"/>
        <v>-0.582995951417004</v>
      </c>
      <c r="H342" s="68">
        <f t="shared" si="111"/>
        <v>-6.620689655172414E-2</v>
      </c>
    </row>
    <row r="343" spans="1:8" s="69" customFormat="1" ht="15" x14ac:dyDescent="0.2">
      <c r="A343" s="71"/>
      <c r="B343" s="66" t="s">
        <v>85</v>
      </c>
      <c r="C343" s="45">
        <v>26</v>
      </c>
      <c r="D343" s="45">
        <v>18</v>
      </c>
      <c r="E343" s="70">
        <f t="shared" si="108"/>
        <v>5.9770114942528738E-3</v>
      </c>
      <c r="F343" s="70">
        <f t="shared" si="109"/>
        <v>6.0261131570137263E-3</v>
      </c>
      <c r="G343" s="67">
        <f t="shared" si="110"/>
        <v>-0.30769230769230771</v>
      </c>
      <c r="H343" s="68">
        <f t="shared" si="111"/>
        <v>-1.8390804597701151E-3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140</v>
      </c>
      <c r="D345" s="45">
        <v>25</v>
      </c>
      <c r="E345" s="70">
        <f t="shared" si="108"/>
        <v>3.2183908045977011E-2</v>
      </c>
      <c r="F345" s="70">
        <f t="shared" si="109"/>
        <v>8.3696016069635081E-3</v>
      </c>
      <c r="G345" s="67">
        <f t="shared" si="110"/>
        <v>-0.8214285714285714</v>
      </c>
      <c r="H345" s="68">
        <f t="shared" si="111"/>
        <v>-2.6436781609195402E-2</v>
      </c>
    </row>
    <row r="346" spans="1:8" s="69" customFormat="1" ht="15" x14ac:dyDescent="0.2">
      <c r="A346" s="71"/>
      <c r="B346" s="66" t="s">
        <v>88</v>
      </c>
      <c r="C346" s="45">
        <v>65</v>
      </c>
      <c r="D346" s="45">
        <v>27</v>
      </c>
      <c r="E346" s="70">
        <f t="shared" si="108"/>
        <v>1.4942528735632184E-2</v>
      </c>
      <c r="F346" s="70">
        <f t="shared" si="109"/>
        <v>9.0391697355205886E-3</v>
      </c>
      <c r="G346" s="67">
        <f t="shared" si="110"/>
        <v>-0.58461538461538465</v>
      </c>
      <c r="H346" s="68">
        <f t="shared" si="111"/>
        <v>-8.7356321839080469E-3</v>
      </c>
    </row>
    <row r="347" spans="1:8" s="69" customFormat="1" ht="15" x14ac:dyDescent="0.2">
      <c r="A347" s="71"/>
      <c r="B347" s="66" t="s">
        <v>83</v>
      </c>
      <c r="C347" s="45">
        <v>1</v>
      </c>
      <c r="D347" s="45">
        <v>2</v>
      </c>
      <c r="E347" s="70">
        <f t="shared" si="108"/>
        <v>2.2988505747126436E-4</v>
      </c>
      <c r="F347" s="70">
        <f t="shared" si="109"/>
        <v>6.6956812855708072E-4</v>
      </c>
      <c r="G347" s="67">
        <f t="shared" si="110"/>
        <v>1</v>
      </c>
      <c r="H347" s="68">
        <f t="shared" si="111"/>
        <v>2.2988505747126436E-4</v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128</v>
      </c>
      <c r="D349" s="45">
        <v>35</v>
      </c>
      <c r="E349" s="70">
        <f t="shared" si="108"/>
        <v>2.9425287356321838E-2</v>
      </c>
      <c r="F349" s="70">
        <f t="shared" si="109"/>
        <v>1.1717442249748912E-2</v>
      </c>
      <c r="G349" s="67">
        <f t="shared" si="110"/>
        <v>-0.7265625</v>
      </c>
      <c r="H349" s="68">
        <f t="shared" si="111"/>
        <v>-2.1379310344827585E-2</v>
      </c>
    </row>
    <row r="350" spans="1:8" s="69" customFormat="1" ht="15" x14ac:dyDescent="0.2">
      <c r="A350" s="71"/>
      <c r="B350" s="66" t="s">
        <v>280</v>
      </c>
      <c r="C350" s="45">
        <v>178</v>
      </c>
      <c r="D350" s="45">
        <v>4</v>
      </c>
      <c r="E350" s="70">
        <f t="shared" si="108"/>
        <v>4.091954022988506E-2</v>
      </c>
      <c r="F350" s="70">
        <f t="shared" si="109"/>
        <v>1.3391362571141614E-3</v>
      </c>
      <c r="G350" s="67">
        <f t="shared" si="110"/>
        <v>-0.97752808988764039</v>
      </c>
      <c r="H350" s="68">
        <f t="shared" si="111"/>
        <v>-0.04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9</v>
      </c>
      <c r="D352" s="45">
        <v>15</v>
      </c>
      <c r="E352" s="70">
        <f t="shared" si="108"/>
        <v>2.0689655172413794E-3</v>
      </c>
      <c r="F352" s="70">
        <f t="shared" si="109"/>
        <v>5.0217609641781055E-3</v>
      </c>
      <c r="G352" s="67">
        <f t="shared" si="110"/>
        <v>0.66666666666666663</v>
      </c>
      <c r="H352" s="68">
        <f t="shared" si="111"/>
        <v>1.3793103448275861E-3</v>
      </c>
    </row>
    <row r="353" spans="1:8" s="69" customFormat="1" ht="15" x14ac:dyDescent="0.2">
      <c r="A353" s="71"/>
      <c r="B353" s="66" t="s">
        <v>281</v>
      </c>
      <c r="C353" s="45">
        <v>83</v>
      </c>
      <c r="D353" s="45">
        <v>107</v>
      </c>
      <c r="E353" s="70">
        <f t="shared" si="108"/>
        <v>1.9080459770114942E-2</v>
      </c>
      <c r="F353" s="70">
        <f t="shared" si="109"/>
        <v>3.5821894877803816E-2</v>
      </c>
      <c r="G353" s="67">
        <f t="shared" si="110"/>
        <v>0.28915662650602408</v>
      </c>
      <c r="H353" s="68">
        <f t="shared" si="111"/>
        <v>5.5172413793103444E-3</v>
      </c>
    </row>
    <row r="354" spans="1:8" s="69" customFormat="1" ht="15" x14ac:dyDescent="0.2">
      <c r="A354" s="71"/>
      <c r="B354" s="66" t="s">
        <v>100</v>
      </c>
      <c r="C354" s="45">
        <v>120</v>
      </c>
      <c r="D354" s="45">
        <v>37</v>
      </c>
      <c r="E354" s="70">
        <f t="shared" si="108"/>
        <v>2.7586206896551724E-2</v>
      </c>
      <c r="F354" s="70">
        <f t="shared" si="109"/>
        <v>1.2387010378305993E-2</v>
      </c>
      <c r="G354" s="67">
        <f t="shared" si="110"/>
        <v>-0.69166666666666665</v>
      </c>
      <c r="H354" s="68">
        <f t="shared" si="111"/>
        <v>-1.9080459770114942E-2</v>
      </c>
    </row>
    <row r="355" spans="1:8" s="69" customFormat="1" ht="15" x14ac:dyDescent="0.2">
      <c r="A355" s="71"/>
      <c r="B355" s="66" t="s">
        <v>99</v>
      </c>
      <c r="C355" s="45">
        <v>4</v>
      </c>
      <c r="D355" s="45">
        <v>0</v>
      </c>
      <c r="E355" s="70">
        <f t="shared" si="108"/>
        <v>9.1954022988505744E-4</v>
      </c>
      <c r="F355" s="70" t="str">
        <f t="shared" si="109"/>
        <v/>
      </c>
      <c r="G355" s="67" t="str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4</v>
      </c>
      <c r="D356" s="45">
        <v>2</v>
      </c>
      <c r="E356" s="70">
        <f t="shared" si="108"/>
        <v>9.1954022988505744E-4</v>
      </c>
      <c r="F356" s="70">
        <f t="shared" si="109"/>
        <v>6.6956812855708072E-4</v>
      </c>
      <c r="G356" s="67">
        <f t="shared" si="110"/>
        <v>-0.5</v>
      </c>
      <c r="H356" s="68">
        <f t="shared" si="111"/>
        <v>-4.5977011494252872E-4</v>
      </c>
    </row>
    <row r="357" spans="1:8" s="69" customFormat="1" ht="15" x14ac:dyDescent="0.2">
      <c r="A357" s="71"/>
      <c r="B357" s="66" t="s">
        <v>282</v>
      </c>
      <c r="C357" s="45">
        <v>1</v>
      </c>
      <c r="D357" s="45">
        <v>0</v>
      </c>
      <c r="E357" s="70">
        <f t="shared" si="108"/>
        <v>2.2988505747126436E-4</v>
      </c>
      <c r="F357" s="70" t="str">
        <f t="shared" si="109"/>
        <v/>
      </c>
      <c r="G357" s="67" t="str">
        <f t="shared" si="110"/>
        <v>0</v>
      </c>
      <c r="H357" s="68">
        <f t="shared" si="111"/>
        <v>0</v>
      </c>
    </row>
    <row r="358" spans="1:8" s="69" customFormat="1" ht="15" x14ac:dyDescent="0.2">
      <c r="A358" s="71"/>
      <c r="B358" s="66" t="s">
        <v>372</v>
      </c>
      <c r="C358" s="45">
        <v>38</v>
      </c>
      <c r="D358" s="45">
        <v>1</v>
      </c>
      <c r="E358" s="70">
        <f t="shared" si="108"/>
        <v>8.7356321839080452E-3</v>
      </c>
      <c r="F358" s="70">
        <f t="shared" si="109"/>
        <v>3.3478406427854036E-4</v>
      </c>
      <c r="G358" s="67">
        <f t="shared" si="110"/>
        <v>-0.97368421052631582</v>
      </c>
      <c r="H358" s="68">
        <f t="shared" si="111"/>
        <v>-8.5057471264367805E-3</v>
      </c>
    </row>
    <row r="359" spans="1:8" s="69" customFormat="1" ht="15" x14ac:dyDescent="0.2">
      <c r="A359" s="71"/>
      <c r="B359" s="66" t="s">
        <v>373</v>
      </c>
      <c r="C359" s="45">
        <v>4</v>
      </c>
      <c r="D359" s="45">
        <v>5</v>
      </c>
      <c r="E359" s="70">
        <f t="shared" si="108"/>
        <v>9.1954022988505744E-4</v>
      </c>
      <c r="F359" s="70">
        <f t="shared" si="109"/>
        <v>1.6739203213927017E-3</v>
      </c>
      <c r="G359" s="67">
        <f t="shared" si="110"/>
        <v>0.25</v>
      </c>
      <c r="H359" s="68">
        <f t="shared" si="111"/>
        <v>2.2988505747126436E-4</v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1</v>
      </c>
      <c r="E360" s="70" t="str">
        <f t="shared" si="108"/>
        <v/>
      </c>
      <c r="F360" s="70">
        <f t="shared" si="109"/>
        <v>3.3478406427854036E-4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236</v>
      </c>
      <c r="D361" s="45">
        <v>19</v>
      </c>
      <c r="E361" s="70">
        <f t="shared" si="108"/>
        <v>5.4252873563218389E-2</v>
      </c>
      <c r="F361" s="70">
        <f t="shared" si="109"/>
        <v>6.3608972212922665E-3</v>
      </c>
      <c r="G361" s="67">
        <f t="shared" si="110"/>
        <v>-0.91949152542372881</v>
      </c>
      <c r="H361" s="68">
        <f t="shared" si="111"/>
        <v>-4.9885057471264364E-2</v>
      </c>
    </row>
    <row r="362" spans="1:8" s="69" customFormat="1" ht="15" x14ac:dyDescent="0.2">
      <c r="A362" s="71"/>
      <c r="B362" s="66" t="s">
        <v>540</v>
      </c>
      <c r="C362" s="45">
        <v>3</v>
      </c>
      <c r="D362" s="45">
        <v>1</v>
      </c>
      <c r="E362" s="70">
        <f t="shared" si="108"/>
        <v>6.8965517241379305E-4</v>
      </c>
      <c r="F362" s="70">
        <f t="shared" si="109"/>
        <v>3.3478406427854036E-4</v>
      </c>
      <c r="G362" s="67">
        <f t="shared" si="110"/>
        <v>-0.66666666666666663</v>
      </c>
      <c r="H362" s="68">
        <f t="shared" si="111"/>
        <v>-4.5977011494252866E-4</v>
      </c>
    </row>
    <row r="363" spans="1:8" s="69" customFormat="1" ht="15" x14ac:dyDescent="0.2">
      <c r="A363" s="71"/>
      <c r="B363" s="66" t="s">
        <v>541</v>
      </c>
      <c r="C363" s="45">
        <v>1</v>
      </c>
      <c r="D363" s="45">
        <v>0</v>
      </c>
      <c r="E363" s="70">
        <f t="shared" si="108"/>
        <v>2.2988505747126436E-4</v>
      </c>
      <c r="F363" s="70" t="str">
        <f t="shared" si="109"/>
        <v/>
      </c>
      <c r="G363" s="67" t="str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1</v>
      </c>
      <c r="E364" s="70" t="str">
        <f t="shared" si="108"/>
        <v/>
      </c>
      <c r="F364" s="70">
        <f t="shared" si="109"/>
        <v>3.3478406427854036E-4</v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26</v>
      </c>
      <c r="D365" s="45">
        <v>15</v>
      </c>
      <c r="E365" s="70">
        <f t="shared" si="108"/>
        <v>5.9770114942528738E-3</v>
      </c>
      <c r="F365" s="70">
        <f t="shared" si="109"/>
        <v>5.0217609641781055E-3</v>
      </c>
      <c r="G365" s="67">
        <f t="shared" si="110"/>
        <v>-0.42307692307692307</v>
      </c>
      <c r="H365" s="68">
        <f t="shared" si="111"/>
        <v>-2.5287356321839079E-3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205</v>
      </c>
      <c r="D367" s="45">
        <v>168</v>
      </c>
      <c r="E367" s="70">
        <f t="shared" si="108"/>
        <v>4.7126436781609195E-2</v>
      </c>
      <c r="F367" s="70">
        <f t="shared" si="109"/>
        <v>5.6243722798794776E-2</v>
      </c>
      <c r="G367" s="67">
        <f t="shared" si="110"/>
        <v>-0.18048780487804877</v>
      </c>
      <c r="H367" s="68">
        <f t="shared" si="111"/>
        <v>-8.5057471264367805E-3</v>
      </c>
    </row>
    <row r="368" spans="1:8" s="69" customFormat="1" ht="15" x14ac:dyDescent="0.2">
      <c r="A368" s="71"/>
      <c r="B368" s="66" t="s">
        <v>109</v>
      </c>
      <c r="C368" s="45">
        <v>42</v>
      </c>
      <c r="D368" s="45">
        <v>134</v>
      </c>
      <c r="E368" s="70">
        <f t="shared" si="108"/>
        <v>9.655172413793104E-3</v>
      </c>
      <c r="F368" s="70">
        <f t="shared" si="109"/>
        <v>4.4861064613324404E-2</v>
      </c>
      <c r="G368" s="67">
        <f t="shared" si="110"/>
        <v>2.1904761904761907</v>
      </c>
      <c r="H368" s="68">
        <f t="shared" si="111"/>
        <v>2.1149425287356326E-2</v>
      </c>
    </row>
    <row r="369" spans="1:8" s="69" customFormat="1" ht="15" x14ac:dyDescent="0.2">
      <c r="A369" s="71"/>
      <c r="B369" s="66" t="s">
        <v>102</v>
      </c>
      <c r="C369" s="45">
        <v>185</v>
      </c>
      <c r="D369" s="45">
        <v>89</v>
      </c>
      <c r="E369" s="70">
        <f t="shared" si="108"/>
        <v>4.2528735632183907E-2</v>
      </c>
      <c r="F369" s="70">
        <f t="shared" si="109"/>
        <v>2.9795781720790091E-2</v>
      </c>
      <c r="G369" s="67">
        <f t="shared" si="110"/>
        <v>-0.51891891891891895</v>
      </c>
      <c r="H369" s="68">
        <f t="shared" si="111"/>
        <v>-2.2068965517241381E-2</v>
      </c>
    </row>
    <row r="370" spans="1:8" s="69" customFormat="1" ht="15" x14ac:dyDescent="0.2">
      <c r="A370" s="71"/>
      <c r="B370" s="66" t="s">
        <v>108</v>
      </c>
      <c r="C370" s="45">
        <v>120</v>
      </c>
      <c r="D370" s="45">
        <v>274</v>
      </c>
      <c r="E370" s="70">
        <f t="shared" si="108"/>
        <v>2.7586206896551724E-2</v>
      </c>
      <c r="F370" s="70">
        <f t="shared" si="109"/>
        <v>9.1730833612320054E-2</v>
      </c>
      <c r="G370" s="67">
        <f t="shared" si="110"/>
        <v>1.2833333333333334</v>
      </c>
      <c r="H370" s="68">
        <f t="shared" si="111"/>
        <v>3.5402298850574714E-2</v>
      </c>
    </row>
    <row r="371" spans="1:8" s="69" customFormat="1" ht="15" x14ac:dyDescent="0.2">
      <c r="A371" s="71"/>
      <c r="B371" s="66" t="s">
        <v>111</v>
      </c>
      <c r="C371" s="45">
        <v>2</v>
      </c>
      <c r="D371" s="45">
        <v>0</v>
      </c>
      <c r="E371" s="70">
        <f t="shared" si="108"/>
        <v>4.5977011494252872E-4</v>
      </c>
      <c r="F371" s="70" t="str">
        <f t="shared" si="109"/>
        <v/>
      </c>
      <c r="G371" s="67" t="str">
        <f t="shared" si="110"/>
        <v>0</v>
      </c>
      <c r="H371" s="68">
        <f t="shared" si="111"/>
        <v>0</v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0</v>
      </c>
      <c r="E372" s="70">
        <f t="shared" si="108"/>
        <v>4.5977011494252872E-4</v>
      </c>
      <c r="F372" s="70" t="str">
        <f t="shared" si="109"/>
        <v/>
      </c>
      <c r="G372" s="67" t="str">
        <f t="shared" si="110"/>
        <v>0</v>
      </c>
      <c r="H372" s="68">
        <f t="shared" si="111"/>
        <v>0</v>
      </c>
    </row>
    <row r="373" spans="1:8" s="69" customFormat="1" ht="30" x14ac:dyDescent="0.2">
      <c r="A373" s="71"/>
      <c r="B373" s="66" t="s">
        <v>285</v>
      </c>
      <c r="C373" s="45">
        <v>7</v>
      </c>
      <c r="D373" s="45">
        <v>0</v>
      </c>
      <c r="E373" s="70">
        <f t="shared" si="108"/>
        <v>1.6091954022988506E-3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20</v>
      </c>
      <c r="D374" s="45">
        <v>7</v>
      </c>
      <c r="E374" s="70">
        <f t="shared" si="108"/>
        <v>4.5977011494252873E-3</v>
      </c>
      <c r="F374" s="70">
        <f t="shared" si="109"/>
        <v>2.3434884499497822E-3</v>
      </c>
      <c r="G374" s="67">
        <f t="shared" si="110"/>
        <v>-0.65</v>
      </c>
      <c r="H374" s="68">
        <f t="shared" si="111"/>
        <v>-2.9885057471264369E-3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3</v>
      </c>
      <c r="D376" s="45">
        <v>33</v>
      </c>
      <c r="E376" s="70">
        <f t="shared" si="108"/>
        <v>6.8965517241379305E-4</v>
      </c>
      <c r="F376" s="70">
        <f t="shared" si="109"/>
        <v>1.1047874121191832E-2</v>
      </c>
      <c r="G376" s="67">
        <f t="shared" si="110"/>
        <v>10</v>
      </c>
      <c r="H376" s="68">
        <f t="shared" si="111"/>
        <v>6.8965517241379309E-3</v>
      </c>
    </row>
    <row r="377" spans="1:8" s="69" customFormat="1" ht="15" x14ac:dyDescent="0.2">
      <c r="A377" s="71"/>
      <c r="B377" s="66" t="s">
        <v>288</v>
      </c>
      <c r="C377" s="45">
        <v>2</v>
      </c>
      <c r="D377" s="45">
        <v>0</v>
      </c>
      <c r="E377" s="70">
        <f t="shared" si="108"/>
        <v>4.5977011494252872E-4</v>
      </c>
      <c r="F377" s="70" t="str">
        <f t="shared" si="109"/>
        <v/>
      </c>
      <c r="G377" s="67" t="str">
        <f t="shared" si="110"/>
        <v>0</v>
      </c>
      <c r="H377" s="68">
        <f t="shared" si="111"/>
        <v>0</v>
      </c>
    </row>
    <row r="378" spans="1:8" s="69" customFormat="1" ht="15" x14ac:dyDescent="0.2">
      <c r="A378" s="71"/>
      <c r="B378" s="66" t="s">
        <v>544</v>
      </c>
      <c r="C378" s="45">
        <v>3</v>
      </c>
      <c r="D378" s="45">
        <v>38</v>
      </c>
      <c r="E378" s="70">
        <f t="shared" si="108"/>
        <v>6.8965517241379305E-4</v>
      </c>
      <c r="F378" s="70">
        <f t="shared" si="109"/>
        <v>1.2721794442584533E-2</v>
      </c>
      <c r="G378" s="67">
        <f t="shared" si="110"/>
        <v>11.666666666666666</v>
      </c>
      <c r="H378" s="68">
        <f t="shared" si="111"/>
        <v>8.045977011494251E-3</v>
      </c>
    </row>
    <row r="379" spans="1:8" s="69" customFormat="1" ht="15" x14ac:dyDescent="0.2">
      <c r="A379" s="71"/>
      <c r="B379" s="66" t="s">
        <v>110</v>
      </c>
      <c r="C379" s="45">
        <v>10</v>
      </c>
      <c r="D379" s="45">
        <v>7</v>
      </c>
      <c r="E379" s="70">
        <f t="shared" si="108"/>
        <v>2.2988505747126436E-3</v>
      </c>
      <c r="F379" s="70">
        <f t="shared" si="109"/>
        <v>2.3434884499497822E-3</v>
      </c>
      <c r="G379" s="67">
        <f t="shared" si="110"/>
        <v>-0.3</v>
      </c>
      <c r="H379" s="68">
        <f t="shared" si="111"/>
        <v>-6.8965517241379305E-4</v>
      </c>
    </row>
    <row r="380" spans="1:8" s="69" customFormat="1" ht="15" x14ac:dyDescent="0.2">
      <c r="A380" s="71"/>
      <c r="B380" s="66" t="s">
        <v>289</v>
      </c>
      <c r="C380" s="45">
        <v>50</v>
      </c>
      <c r="D380" s="45">
        <v>34</v>
      </c>
      <c r="E380" s="70">
        <f t="shared" si="108"/>
        <v>1.1494252873563218E-2</v>
      </c>
      <c r="F380" s="70">
        <f t="shared" si="109"/>
        <v>1.1382658185470372E-2</v>
      </c>
      <c r="G380" s="67">
        <f t="shared" si="110"/>
        <v>-0.32</v>
      </c>
      <c r="H380" s="68">
        <f t="shared" si="111"/>
        <v>-3.6781609195402297E-3</v>
      </c>
    </row>
    <row r="381" spans="1:8" s="69" customFormat="1" ht="15" x14ac:dyDescent="0.2">
      <c r="A381" s="71"/>
      <c r="B381" s="66" t="s">
        <v>545</v>
      </c>
      <c r="C381" s="45">
        <v>6</v>
      </c>
      <c r="D381" s="45">
        <v>1</v>
      </c>
      <c r="E381" s="70">
        <f t="shared" si="108"/>
        <v>1.3793103448275861E-3</v>
      </c>
      <c r="F381" s="70">
        <f t="shared" si="109"/>
        <v>3.3478406427854036E-4</v>
      </c>
      <c r="G381" s="67">
        <f t="shared" si="110"/>
        <v>-0.83333333333333337</v>
      </c>
      <c r="H381" s="68">
        <f t="shared" si="111"/>
        <v>-1.1494252873563218E-3</v>
      </c>
    </row>
    <row r="382" spans="1:8" s="69" customFormat="1" ht="15" x14ac:dyDescent="0.2">
      <c r="A382" s="71"/>
      <c r="B382" s="66" t="s">
        <v>104</v>
      </c>
      <c r="C382" s="45">
        <v>20</v>
      </c>
      <c r="D382" s="45">
        <v>13</v>
      </c>
      <c r="E382" s="70">
        <f t="shared" si="108"/>
        <v>4.5977011494252873E-3</v>
      </c>
      <c r="F382" s="70">
        <f t="shared" si="109"/>
        <v>4.3521928356210242E-3</v>
      </c>
      <c r="G382" s="67">
        <f t="shared" si="110"/>
        <v>-0.35</v>
      </c>
      <c r="H382" s="68">
        <f t="shared" si="111"/>
        <v>-1.6091954022988504E-3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2</v>
      </c>
      <c r="D384" s="45">
        <v>1</v>
      </c>
      <c r="E384" s="70">
        <f t="shared" si="108"/>
        <v>4.5977011494252872E-4</v>
      </c>
      <c r="F384" s="70">
        <f t="shared" si="109"/>
        <v>3.3478406427854036E-4</v>
      </c>
      <c r="G384" s="67">
        <f t="shared" si="110"/>
        <v>-0.5</v>
      </c>
      <c r="H384" s="68">
        <f t="shared" si="111"/>
        <v>-2.2988505747126436E-4</v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2</v>
      </c>
      <c r="E387" s="70" t="str">
        <f t="shared" si="108"/>
        <v/>
      </c>
      <c r="F387" s="70">
        <f t="shared" si="109"/>
        <v>6.6956812855708072E-4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1</v>
      </c>
      <c r="D389" s="45">
        <v>0</v>
      </c>
      <c r="E389" s="70">
        <f t="shared" si="108"/>
        <v>2.2988505747126436E-4</v>
      </c>
      <c r="F389" s="70" t="str">
        <f t="shared" si="109"/>
        <v/>
      </c>
      <c r="G389" s="67" t="str">
        <f t="shared" si="110"/>
        <v>0</v>
      </c>
      <c r="H389" s="68">
        <f t="shared" si="111"/>
        <v>0</v>
      </c>
    </row>
    <row r="390" spans="1:8" s="69" customFormat="1" ht="15" x14ac:dyDescent="0.2">
      <c r="A390" s="71"/>
      <c r="B390" s="66" t="s">
        <v>106</v>
      </c>
      <c r="C390" s="45">
        <v>279</v>
      </c>
      <c r="D390" s="45">
        <v>283</v>
      </c>
      <c r="E390" s="70">
        <f t="shared" si="108"/>
        <v>6.4137931034482759E-2</v>
      </c>
      <c r="F390" s="70">
        <f t="shared" si="109"/>
        <v>9.4743890190826921E-2</v>
      </c>
      <c r="G390" s="67">
        <f t="shared" si="110"/>
        <v>1.4336917562724014E-2</v>
      </c>
      <c r="H390" s="68">
        <f t="shared" si="111"/>
        <v>9.1954022988505744E-4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3</v>
      </c>
      <c r="D393" s="45">
        <v>1</v>
      </c>
      <c r="E393" s="70">
        <f t="shared" si="108"/>
        <v>6.8965517241379305E-4</v>
      </c>
      <c r="F393" s="70">
        <f t="shared" si="109"/>
        <v>3.3478406427854036E-4</v>
      </c>
      <c r="G393" s="67">
        <f t="shared" si="110"/>
        <v>-0.66666666666666663</v>
      </c>
      <c r="H393" s="68">
        <f t="shared" si="111"/>
        <v>-4.5977011494252866E-4</v>
      </c>
    </row>
    <row r="394" spans="1:8" s="69" customFormat="1" ht="15" x14ac:dyDescent="0.2">
      <c r="A394" s="71"/>
      <c r="B394" s="66" t="s">
        <v>548</v>
      </c>
      <c r="C394" s="45">
        <v>8</v>
      </c>
      <c r="D394" s="45">
        <v>8</v>
      </c>
      <c r="E394" s="70">
        <f t="shared" si="108"/>
        <v>1.8390804597701149E-3</v>
      </c>
      <c r="F394" s="70">
        <f t="shared" si="109"/>
        <v>2.6782725142283229E-3</v>
      </c>
      <c r="G394" s="67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3</v>
      </c>
      <c r="D395" s="45">
        <v>2</v>
      </c>
      <c r="E395" s="70">
        <f t="shared" si="108"/>
        <v>6.8965517241379305E-4</v>
      </c>
      <c r="F395" s="70">
        <f t="shared" si="109"/>
        <v>6.6956812855708072E-4</v>
      </c>
      <c r="G395" s="67">
        <f t="shared" si="110"/>
        <v>-0.33333333333333331</v>
      </c>
      <c r="H395" s="68">
        <f t="shared" si="111"/>
        <v>-2.2988505747126433E-4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2</v>
      </c>
      <c r="D402" s="45">
        <v>12</v>
      </c>
      <c r="E402" s="70">
        <f t="shared" si="116"/>
        <v>4.5977011494252872E-4</v>
      </c>
      <c r="F402" s="70">
        <f t="shared" si="117"/>
        <v>4.0174087713424839E-3</v>
      </c>
      <c r="G402" s="67">
        <f t="shared" si="118"/>
        <v>5</v>
      </c>
      <c r="H402" s="68">
        <f t="shared" si="119"/>
        <v>2.2988505747126436E-3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12</v>
      </c>
      <c r="E403" s="70" t="str">
        <f t="shared" si="116"/>
        <v/>
      </c>
      <c r="F403" s="70">
        <f t="shared" si="117"/>
        <v>4.0174087713424839E-3</v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23</v>
      </c>
      <c r="E404" s="70" t="str">
        <f t="shared" si="116"/>
        <v/>
      </c>
      <c r="F404" s="70">
        <f t="shared" si="117"/>
        <v>7.7000334784064275E-3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7</v>
      </c>
      <c r="D405" s="45">
        <v>0</v>
      </c>
      <c r="E405" s="70">
        <f t="shared" si="116"/>
        <v>1.6091954022988506E-3</v>
      </c>
      <c r="F405" s="70" t="str">
        <f t="shared" si="117"/>
        <v/>
      </c>
      <c r="G405" s="67" t="str">
        <f t="shared" si="118"/>
        <v>0</v>
      </c>
      <c r="H405" s="68">
        <f t="shared" si="119"/>
        <v>0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3</v>
      </c>
      <c r="E407" s="70" t="str">
        <f t="shared" si="116"/>
        <v/>
      </c>
      <c r="F407" s="70">
        <f t="shared" si="117"/>
        <v>1.004352192835621E-3</v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3</v>
      </c>
      <c r="E408" s="70" t="str">
        <f t="shared" si="116"/>
        <v/>
      </c>
      <c r="F408" s="70">
        <f t="shared" si="117"/>
        <v>1.004352192835621E-3</v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57</v>
      </c>
      <c r="D409" s="45">
        <v>9</v>
      </c>
      <c r="E409" s="70">
        <f t="shared" si="116"/>
        <v>1.3103448275862069E-2</v>
      </c>
      <c r="F409" s="70">
        <f t="shared" si="117"/>
        <v>3.0130565785068631E-3</v>
      </c>
      <c r="G409" s="67">
        <f t="shared" si="118"/>
        <v>-0.84210526315789469</v>
      </c>
      <c r="H409" s="68">
        <f t="shared" si="119"/>
        <v>-1.1034482758620689E-2</v>
      </c>
    </row>
    <row r="410" spans="1:8" s="69" customFormat="1" ht="15" x14ac:dyDescent="0.2">
      <c r="A410" s="71"/>
      <c r="B410" s="66" t="s">
        <v>114</v>
      </c>
      <c r="C410" s="45">
        <v>94</v>
      </c>
      <c r="D410" s="45">
        <v>127</v>
      </c>
      <c r="E410" s="70">
        <f t="shared" si="116"/>
        <v>2.1609195402298852E-2</v>
      </c>
      <c r="F410" s="70">
        <f t="shared" si="117"/>
        <v>4.2517576163374621E-2</v>
      </c>
      <c r="G410" s="67">
        <f t="shared" si="118"/>
        <v>0.35106382978723405</v>
      </c>
      <c r="H410" s="68">
        <f t="shared" si="119"/>
        <v>7.5862068965517251E-3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1</v>
      </c>
      <c r="E411" s="70" t="str">
        <f t="shared" si="116"/>
        <v/>
      </c>
      <c r="F411" s="70">
        <f t="shared" si="117"/>
        <v>3.3478406427854036E-4</v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3</v>
      </c>
      <c r="D412" s="45">
        <v>28</v>
      </c>
      <c r="E412" s="70">
        <f t="shared" si="116"/>
        <v>6.8965517241379305E-4</v>
      </c>
      <c r="F412" s="70">
        <f t="shared" si="117"/>
        <v>9.3739537997991288E-3</v>
      </c>
      <c r="G412" s="67">
        <f t="shared" si="118"/>
        <v>8.3333333333333339</v>
      </c>
      <c r="H412" s="68">
        <f t="shared" si="119"/>
        <v>5.7471264367816091E-3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1</v>
      </c>
      <c r="E420" s="70" t="str">
        <f t="shared" si="116"/>
        <v/>
      </c>
      <c r="F420" s="70">
        <f t="shared" si="117"/>
        <v>3.3478406427854036E-4</v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3</v>
      </c>
      <c r="D422" s="45">
        <v>0</v>
      </c>
      <c r="E422" s="70">
        <f t="shared" si="116"/>
        <v>6.8965517241379305E-4</v>
      </c>
      <c r="F422" s="70" t="str">
        <f t="shared" si="117"/>
        <v/>
      </c>
      <c r="G422" s="67" t="str">
        <f t="shared" si="118"/>
        <v>0</v>
      </c>
      <c r="H422" s="68">
        <f t="shared" si="119"/>
        <v>0</v>
      </c>
    </row>
    <row r="423" spans="1:8" s="69" customFormat="1" ht="15" x14ac:dyDescent="0.2">
      <c r="A423" s="71"/>
      <c r="B423" s="66" t="s">
        <v>128</v>
      </c>
      <c r="C423" s="45">
        <v>1</v>
      </c>
      <c r="D423" s="45">
        <v>13</v>
      </c>
      <c r="E423" s="70">
        <f t="shared" si="116"/>
        <v>2.2988505747126436E-4</v>
      </c>
      <c r="F423" s="70">
        <f t="shared" si="117"/>
        <v>4.3521928356210242E-3</v>
      </c>
      <c r="G423" s="67">
        <f t="shared" si="118"/>
        <v>12</v>
      </c>
      <c r="H423" s="68">
        <f t="shared" si="119"/>
        <v>2.7586206896551722E-3</v>
      </c>
    </row>
    <row r="424" spans="1:8" s="69" customFormat="1" ht="15" x14ac:dyDescent="0.2">
      <c r="A424" s="71"/>
      <c r="B424" s="66" t="s">
        <v>303</v>
      </c>
      <c r="C424" s="45">
        <v>5</v>
      </c>
      <c r="D424" s="45">
        <v>2</v>
      </c>
      <c r="E424" s="70">
        <f t="shared" si="116"/>
        <v>1.1494252873563218E-3</v>
      </c>
      <c r="F424" s="70">
        <f t="shared" si="117"/>
        <v>6.6956812855708072E-4</v>
      </c>
      <c r="G424" s="67">
        <f t="shared" si="118"/>
        <v>-0.6</v>
      </c>
      <c r="H424" s="68">
        <f t="shared" si="119"/>
        <v>-6.8965517241379305E-4</v>
      </c>
    </row>
    <row r="425" spans="1:8" s="69" customFormat="1" ht="15" x14ac:dyDescent="0.2">
      <c r="A425" s="71"/>
      <c r="B425" s="66" t="s">
        <v>553</v>
      </c>
      <c r="C425" s="45">
        <v>14</v>
      </c>
      <c r="D425" s="45">
        <v>30</v>
      </c>
      <c r="E425" s="70">
        <f t="shared" si="116"/>
        <v>3.2183908045977012E-3</v>
      </c>
      <c r="F425" s="70">
        <f t="shared" si="117"/>
        <v>1.0043521928356211E-2</v>
      </c>
      <c r="G425" s="67">
        <f t="shared" si="118"/>
        <v>1.1428571428571428</v>
      </c>
      <c r="H425" s="68">
        <f t="shared" si="119"/>
        <v>3.6781609195402297E-3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23</v>
      </c>
      <c r="E426" s="70" t="str">
        <f t="shared" si="116"/>
        <v/>
      </c>
      <c r="F426" s="70">
        <f t="shared" si="117"/>
        <v>7.7000334784064275E-3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2</v>
      </c>
      <c r="D427" s="45">
        <v>2</v>
      </c>
      <c r="E427" s="70">
        <f t="shared" si="116"/>
        <v>4.5977011494252872E-4</v>
      </c>
      <c r="F427" s="70">
        <f t="shared" si="117"/>
        <v>6.6956812855708072E-4</v>
      </c>
      <c r="G427" s="67">
        <f t="shared" si="118"/>
        <v>0</v>
      </c>
      <c r="H427" s="68">
        <f t="shared" si="119"/>
        <v>0</v>
      </c>
    </row>
    <row r="428" spans="1:8" s="69" customFormat="1" ht="15" x14ac:dyDescent="0.2">
      <c r="A428" s="71"/>
      <c r="B428" s="66" t="s">
        <v>124</v>
      </c>
      <c r="C428" s="45">
        <v>3</v>
      </c>
      <c r="D428" s="45">
        <v>2</v>
      </c>
      <c r="E428" s="70">
        <f t="shared" si="116"/>
        <v>6.8965517241379305E-4</v>
      </c>
      <c r="F428" s="70">
        <f t="shared" si="117"/>
        <v>6.6956812855708072E-4</v>
      </c>
      <c r="G428" s="67">
        <f t="shared" si="118"/>
        <v>-0.33333333333333331</v>
      </c>
      <c r="H428" s="68">
        <f t="shared" si="119"/>
        <v>-2.2988505747126433E-4</v>
      </c>
    </row>
    <row r="429" spans="1:8" s="69" customFormat="1" ht="15" x14ac:dyDescent="0.2">
      <c r="A429" s="71"/>
      <c r="B429" s="66" t="s">
        <v>304</v>
      </c>
      <c r="C429" s="45">
        <v>1</v>
      </c>
      <c r="D429" s="45">
        <v>0</v>
      </c>
      <c r="E429" s="70">
        <f t="shared" si="116"/>
        <v>2.2988505747126436E-4</v>
      </c>
      <c r="F429" s="70" t="str">
        <f t="shared" si="117"/>
        <v/>
      </c>
      <c r="G429" s="67" t="str">
        <f t="shared" si="118"/>
        <v>0</v>
      </c>
      <c r="H429" s="68">
        <f t="shared" si="119"/>
        <v>0</v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8</v>
      </c>
      <c r="E430" s="70" t="str">
        <f t="shared" si="116"/>
        <v/>
      </c>
      <c r="F430" s="70">
        <f t="shared" si="117"/>
        <v>2.6782725142283229E-3</v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3</v>
      </c>
      <c r="E431" s="70" t="str">
        <f t="shared" si="116"/>
        <v/>
      </c>
      <c r="F431" s="70">
        <f t="shared" si="117"/>
        <v>1.004352192835621E-3</v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58</v>
      </c>
      <c r="D432" s="45">
        <v>16</v>
      </c>
      <c r="E432" s="70">
        <f t="shared" si="116"/>
        <v>1.3333333333333334E-2</v>
      </c>
      <c r="F432" s="70">
        <f t="shared" si="117"/>
        <v>5.3565450284566458E-3</v>
      </c>
      <c r="G432" s="67">
        <f t="shared" si="118"/>
        <v>-0.72413793103448276</v>
      </c>
      <c r="H432" s="68">
        <f t="shared" si="119"/>
        <v>-9.655172413793104E-3</v>
      </c>
    </row>
    <row r="433" spans="1:8" s="69" customFormat="1" ht="15" x14ac:dyDescent="0.2">
      <c r="A433" s="71"/>
      <c r="B433" s="66" t="s">
        <v>305</v>
      </c>
      <c r="C433" s="45">
        <v>1</v>
      </c>
      <c r="D433" s="45">
        <v>5</v>
      </c>
      <c r="E433" s="70">
        <f t="shared" si="116"/>
        <v>2.2988505747126436E-4</v>
      </c>
      <c r="F433" s="70">
        <f t="shared" si="117"/>
        <v>1.6739203213927017E-3</v>
      </c>
      <c r="G433" s="67">
        <f t="shared" si="118"/>
        <v>4</v>
      </c>
      <c r="H433" s="68">
        <f t="shared" si="119"/>
        <v>9.1954022988505744E-4</v>
      </c>
    </row>
    <row r="434" spans="1:8" s="69" customFormat="1" ht="15" x14ac:dyDescent="0.2">
      <c r="A434" s="71"/>
      <c r="B434" s="66" t="s">
        <v>122</v>
      </c>
      <c r="C434" s="45">
        <v>1</v>
      </c>
      <c r="D434" s="45">
        <v>0</v>
      </c>
      <c r="E434" s="70">
        <f t="shared" si="116"/>
        <v>2.2988505747126436E-4</v>
      </c>
      <c r="F434" s="70" t="str">
        <f t="shared" si="117"/>
        <v/>
      </c>
      <c r="G434" s="67" t="str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3</v>
      </c>
      <c r="D436" s="45">
        <v>2</v>
      </c>
      <c r="E436" s="70">
        <f t="shared" si="116"/>
        <v>6.8965517241379305E-4</v>
      </c>
      <c r="F436" s="70">
        <f t="shared" si="117"/>
        <v>6.6956812855708072E-4</v>
      </c>
      <c r="G436" s="67">
        <f t="shared" si="118"/>
        <v>-0.33333333333333331</v>
      </c>
      <c r="H436" s="68">
        <f t="shared" si="119"/>
        <v>-2.2988505747126433E-4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1</v>
      </c>
      <c r="E437" s="70" t="str">
        <f t="shared" si="116"/>
        <v/>
      </c>
      <c r="F437" s="70">
        <f t="shared" si="117"/>
        <v>3.3478406427854036E-4</v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45</v>
      </c>
      <c r="D438" s="45">
        <v>130</v>
      </c>
      <c r="E438" s="70">
        <f t="shared" si="116"/>
        <v>1.0344827586206896E-2</v>
      </c>
      <c r="F438" s="70">
        <f t="shared" si="117"/>
        <v>4.3521928356210243E-2</v>
      </c>
      <c r="G438" s="67">
        <f t="shared" si="118"/>
        <v>1.8888888888888888</v>
      </c>
      <c r="H438" s="68">
        <f t="shared" si="119"/>
        <v>1.9540229885057471E-2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2</v>
      </c>
      <c r="E439" s="70" t="str">
        <f t="shared" si="116"/>
        <v/>
      </c>
      <c r="F439" s="70">
        <f t="shared" si="117"/>
        <v>6.6956812855708072E-4</v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1</v>
      </c>
      <c r="D442" s="45">
        <v>0</v>
      </c>
      <c r="E442" s="70">
        <f t="shared" si="116"/>
        <v>2.2988505747126436E-4</v>
      </c>
      <c r="F442" s="70" t="str">
        <f t="shared" si="117"/>
        <v/>
      </c>
      <c r="G442" s="67" t="str">
        <f t="shared" si="118"/>
        <v>0</v>
      </c>
      <c r="H442" s="68">
        <f t="shared" si="119"/>
        <v>0</v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6</v>
      </c>
      <c r="E443" s="70" t="str">
        <f t="shared" si="116"/>
        <v/>
      </c>
      <c r="F443" s="70">
        <f t="shared" si="117"/>
        <v>2.0087043856712419E-3</v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30</v>
      </c>
      <c r="D446" s="45">
        <v>10</v>
      </c>
      <c r="E446" s="70">
        <f t="shared" si="116"/>
        <v>6.8965517241379309E-3</v>
      </c>
      <c r="F446" s="70">
        <f t="shared" si="117"/>
        <v>3.3478406427854034E-3</v>
      </c>
      <c r="G446" s="67">
        <f t="shared" si="118"/>
        <v>-0.66666666666666663</v>
      </c>
      <c r="H446" s="68">
        <f t="shared" si="119"/>
        <v>-4.5977011494252873E-3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1</v>
      </c>
      <c r="E447" s="70" t="str">
        <f t="shared" si="116"/>
        <v/>
      </c>
      <c r="F447" s="70">
        <f t="shared" si="117"/>
        <v>3.3478406427854036E-4</v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17</v>
      </c>
      <c r="D448" s="45">
        <v>3</v>
      </c>
      <c r="E448" s="70">
        <f t="shared" si="116"/>
        <v>3.908045977011494E-3</v>
      </c>
      <c r="F448" s="70">
        <f t="shared" si="117"/>
        <v>1.004352192835621E-3</v>
      </c>
      <c r="G448" s="67">
        <f t="shared" si="118"/>
        <v>-0.82352941176470584</v>
      </c>
      <c r="H448" s="68">
        <f t="shared" si="119"/>
        <v>-3.2183908045977008E-3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</v>
      </c>
      <c r="D450" s="45">
        <v>0</v>
      </c>
      <c r="E450" s="70">
        <f t="shared" si="116"/>
        <v>2.2988505747126436E-4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22</v>
      </c>
      <c r="D451" s="45">
        <v>15</v>
      </c>
      <c r="E451" s="70">
        <f t="shared" si="116"/>
        <v>5.0574712643678158E-3</v>
      </c>
      <c r="F451" s="70">
        <f t="shared" si="117"/>
        <v>5.0217609641781055E-3</v>
      </c>
      <c r="G451" s="67">
        <f t="shared" si="118"/>
        <v>-0.31818181818181818</v>
      </c>
      <c r="H451" s="68">
        <f t="shared" si="119"/>
        <v>-1.6091954022988504E-3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0</v>
      </c>
      <c r="E452" s="70">
        <f t="shared" si="116"/>
        <v>4.5977011494252872E-4</v>
      </c>
      <c r="F452" s="70" t="str">
        <f t="shared" si="117"/>
        <v/>
      </c>
      <c r="G452" s="67" t="str">
        <f t="shared" si="118"/>
        <v>0</v>
      </c>
      <c r="H452" s="68">
        <f t="shared" si="119"/>
        <v>0</v>
      </c>
    </row>
    <row r="453" spans="1:8" s="69" customFormat="1" ht="15" x14ac:dyDescent="0.2">
      <c r="A453" s="71"/>
      <c r="B453" s="66" t="s">
        <v>312</v>
      </c>
      <c r="C453" s="45">
        <v>12</v>
      </c>
      <c r="D453" s="45">
        <v>3</v>
      </c>
      <c r="E453" s="70">
        <f t="shared" si="116"/>
        <v>2.7586206896551722E-3</v>
      </c>
      <c r="F453" s="70">
        <f t="shared" si="117"/>
        <v>1.004352192835621E-3</v>
      </c>
      <c r="G453" s="67">
        <f t="shared" si="118"/>
        <v>-0.75</v>
      </c>
      <c r="H453" s="68">
        <f t="shared" si="119"/>
        <v>-2.0689655172413789E-3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1</v>
      </c>
      <c r="D455" s="45">
        <v>0</v>
      </c>
      <c r="E455" s="70">
        <f t="shared" si="116"/>
        <v>2.2988505747126436E-4</v>
      </c>
      <c r="F455" s="70" t="str">
        <f t="shared" si="117"/>
        <v/>
      </c>
      <c r="G455" s="67" t="str">
        <f t="shared" si="118"/>
        <v>0</v>
      </c>
      <c r="H455" s="68">
        <f t="shared" si="119"/>
        <v>0</v>
      </c>
    </row>
    <row r="456" spans="1:8" s="69" customFormat="1" ht="15" x14ac:dyDescent="0.2">
      <c r="A456" s="71"/>
      <c r="B456" s="66" t="s">
        <v>314</v>
      </c>
      <c r="C456" s="45">
        <v>12</v>
      </c>
      <c r="D456" s="45">
        <v>5</v>
      </c>
      <c r="E456" s="70">
        <f t="shared" si="116"/>
        <v>2.7586206896551722E-3</v>
      </c>
      <c r="F456" s="70">
        <f t="shared" si="117"/>
        <v>1.6739203213927017E-3</v>
      </c>
      <c r="G456" s="67">
        <f t="shared" si="118"/>
        <v>-0.58333333333333337</v>
      </c>
      <c r="H456" s="68">
        <f t="shared" si="119"/>
        <v>-1.6091954022988506E-3</v>
      </c>
    </row>
    <row r="457" spans="1:8" s="69" customFormat="1" ht="15" x14ac:dyDescent="0.2">
      <c r="A457" s="71"/>
      <c r="B457" s="66" t="s">
        <v>559</v>
      </c>
      <c r="C457" s="45">
        <v>16</v>
      </c>
      <c r="D457" s="45">
        <v>10</v>
      </c>
      <c r="E457" s="70">
        <f t="shared" si="116"/>
        <v>3.6781609195402297E-3</v>
      </c>
      <c r="F457" s="70">
        <f t="shared" si="117"/>
        <v>3.3478406427854034E-3</v>
      </c>
      <c r="G457" s="67">
        <f t="shared" si="118"/>
        <v>-0.375</v>
      </c>
      <c r="H457" s="68">
        <f t="shared" si="119"/>
        <v>-1.3793103448275861E-3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1</v>
      </c>
      <c r="E459" s="70" t="str">
        <f t="shared" si="116"/>
        <v/>
      </c>
      <c r="F459" s="70">
        <f t="shared" si="117"/>
        <v>3.3478406427854036E-4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0</v>
      </c>
      <c r="E462" s="70">
        <f t="shared" si="116"/>
        <v>2.2988505747126436E-4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5</v>
      </c>
      <c r="E464" s="70" t="str">
        <f t="shared" si="116"/>
        <v/>
      </c>
      <c r="F464" s="70">
        <f t="shared" si="117"/>
        <v>1.6739203213927017E-3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80</v>
      </c>
      <c r="D467" s="45">
        <v>1</v>
      </c>
      <c r="E467" s="70">
        <f t="shared" si="116"/>
        <v>1.8390804597701149E-2</v>
      </c>
      <c r="F467" s="70">
        <f t="shared" si="117"/>
        <v>3.3478406427854036E-4</v>
      </c>
      <c r="G467" s="67">
        <f t="shared" si="118"/>
        <v>-0.98750000000000004</v>
      </c>
      <c r="H467" s="68">
        <f t="shared" si="119"/>
        <v>-1.8160919540229886E-2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10</v>
      </c>
      <c r="E468" s="70" t="str">
        <f t="shared" si="116"/>
        <v/>
      </c>
      <c r="F468" s="70">
        <f t="shared" si="117"/>
        <v>3.3478406427854034E-3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1</v>
      </c>
      <c r="D475" s="45">
        <v>0</v>
      </c>
      <c r="E475" s="70">
        <f t="shared" si="136"/>
        <v>2.2988505747126436E-4</v>
      </c>
      <c r="F475" s="70" t="str">
        <f t="shared" si="137"/>
        <v/>
      </c>
      <c r="G475" s="67" t="str">
        <f t="shared" si="138"/>
        <v>0</v>
      </c>
      <c r="H475" s="68">
        <f t="shared" si="139"/>
        <v>0</v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101</v>
      </c>
      <c r="D477" s="45">
        <v>14</v>
      </c>
      <c r="E477" s="70">
        <f t="shared" si="136"/>
        <v>2.3218390804597699E-2</v>
      </c>
      <c r="F477" s="70">
        <f t="shared" si="137"/>
        <v>4.6869768998995644E-3</v>
      </c>
      <c r="G477" s="67">
        <f t="shared" si="138"/>
        <v>-0.86138613861386137</v>
      </c>
      <c r="H477" s="68">
        <f t="shared" si="139"/>
        <v>-1.9999999999999997E-2</v>
      </c>
    </row>
    <row r="478" spans="1:8" s="69" customFormat="1" ht="15" x14ac:dyDescent="0.2">
      <c r="A478" s="71"/>
      <c r="B478" s="66" t="s">
        <v>138</v>
      </c>
      <c r="C478" s="45">
        <v>25</v>
      </c>
      <c r="D478" s="45">
        <v>82</v>
      </c>
      <c r="E478" s="70">
        <f t="shared" si="136"/>
        <v>5.7471264367816091E-3</v>
      </c>
      <c r="F478" s="70">
        <f t="shared" si="137"/>
        <v>2.7452293270840308E-2</v>
      </c>
      <c r="G478" s="67">
        <f t="shared" si="138"/>
        <v>2.2799999999999998</v>
      </c>
      <c r="H478" s="68">
        <f t="shared" si="139"/>
        <v>1.3103448275862068E-2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10</v>
      </c>
      <c r="D482" s="45">
        <v>8</v>
      </c>
      <c r="E482" s="70">
        <f t="shared" si="136"/>
        <v>2.2988505747126436E-3</v>
      </c>
      <c r="F482" s="70">
        <f t="shared" si="137"/>
        <v>2.6782725142283229E-3</v>
      </c>
      <c r="G482" s="67">
        <f t="shared" si="138"/>
        <v>-0.2</v>
      </c>
      <c r="H482" s="68">
        <f t="shared" si="139"/>
        <v>-4.5977011494252877E-4</v>
      </c>
    </row>
    <row r="483" spans="1:8" s="69" customFormat="1" ht="15" x14ac:dyDescent="0.2">
      <c r="A483" s="71"/>
      <c r="B483" s="66" t="s">
        <v>133</v>
      </c>
      <c r="C483" s="45">
        <v>1</v>
      </c>
      <c r="D483" s="45">
        <v>0</v>
      </c>
      <c r="E483" s="70">
        <f t="shared" si="136"/>
        <v>2.2988505747126436E-4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2</v>
      </c>
      <c r="D486" s="45"/>
      <c r="E486" s="70">
        <f t="shared" si="136"/>
        <v>4.5977011494252872E-4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1</v>
      </c>
      <c r="D487" s="45"/>
      <c r="E487" s="70">
        <f t="shared" si="136"/>
        <v>2.2988505747126436E-4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1</v>
      </c>
      <c r="D488" s="45"/>
      <c r="E488" s="70">
        <f t="shared" si="136"/>
        <v>2.2988505747126436E-4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0</v>
      </c>
      <c r="E491" s="70">
        <f t="shared" si="136"/>
        <v>2.2988505747126436E-4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1</v>
      </c>
      <c r="D495" s="45">
        <v>0</v>
      </c>
      <c r="E495" s="70">
        <f t="shared" si="136"/>
        <v>2.2988505747126436E-4</v>
      </c>
      <c r="F495" s="70" t="str">
        <f t="shared" si="137"/>
        <v/>
      </c>
      <c r="G495" s="67" t="str">
        <f t="shared" si="138"/>
        <v>0</v>
      </c>
      <c r="H495" s="68">
        <f t="shared" si="139"/>
        <v>0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1</v>
      </c>
      <c r="D503" s="45">
        <v>2</v>
      </c>
      <c r="E503" s="70">
        <f t="shared" si="136"/>
        <v>2.2988505747126436E-4</v>
      </c>
      <c r="F503" s="70">
        <f t="shared" si="137"/>
        <v>6.6956812855708072E-4</v>
      </c>
      <c r="G503" s="67">
        <f t="shared" si="138"/>
        <v>1</v>
      </c>
      <c r="H503" s="68">
        <f t="shared" si="139"/>
        <v>2.2988505747126436E-4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2</v>
      </c>
      <c r="E505" s="70" t="str">
        <f t="shared" ref="E505" si="140">+IF(C505=0,"",C505/C$329)</f>
        <v/>
      </c>
      <c r="F505" s="70">
        <f t="shared" ref="F505" si="141">+IF(D505=0,"",D505/D$329)</f>
        <v>6.6956812855708072E-4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21</v>
      </c>
      <c r="D506" s="45">
        <v>24</v>
      </c>
      <c r="E506" s="70">
        <f t="shared" si="136"/>
        <v>4.827586206896552E-3</v>
      </c>
      <c r="F506" s="70">
        <f t="shared" si="137"/>
        <v>8.0348175426849678E-3</v>
      </c>
      <c r="G506" s="67">
        <f t="shared" si="138"/>
        <v>0.14285714285714285</v>
      </c>
      <c r="H506" s="68">
        <f t="shared" si="139"/>
        <v>6.8965517241379316E-4</v>
      </c>
    </row>
    <row r="507" spans="1:8" s="69" customFormat="1" ht="30" x14ac:dyDescent="0.2">
      <c r="A507" s="71"/>
      <c r="B507" s="66" t="s">
        <v>566</v>
      </c>
      <c r="C507" s="45">
        <v>41</v>
      </c>
      <c r="D507" s="45">
        <v>1</v>
      </c>
      <c r="E507" s="70">
        <f t="shared" si="136"/>
        <v>9.4252873563218393E-3</v>
      </c>
      <c r="F507" s="70">
        <f t="shared" si="137"/>
        <v>3.3478406427854036E-4</v>
      </c>
      <c r="G507" s="67">
        <f t="shared" si="138"/>
        <v>-0.97560975609756095</v>
      </c>
      <c r="H507" s="68">
        <f t="shared" si="139"/>
        <v>-9.1954022988505746E-3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1</v>
      </c>
      <c r="E508" s="70" t="str">
        <f t="shared" si="136"/>
        <v/>
      </c>
      <c r="F508" s="70">
        <f t="shared" si="137"/>
        <v>3.3478406427854036E-4</v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8</v>
      </c>
      <c r="D509" s="45">
        <v>11</v>
      </c>
      <c r="E509" s="70">
        <f t="shared" si="136"/>
        <v>1.8390804597701149E-3</v>
      </c>
      <c r="F509" s="70">
        <f t="shared" si="137"/>
        <v>3.6826247070639436E-3</v>
      </c>
      <c r="G509" s="67">
        <f t="shared" si="138"/>
        <v>0.375</v>
      </c>
      <c r="H509" s="68">
        <f t="shared" si="139"/>
        <v>6.8965517241379305E-4</v>
      </c>
    </row>
    <row r="510" spans="1:8" s="69" customFormat="1" ht="15" x14ac:dyDescent="0.2">
      <c r="A510" s="71"/>
      <c r="B510" s="66" t="s">
        <v>376</v>
      </c>
      <c r="C510" s="45">
        <v>7</v>
      </c>
      <c r="D510" s="45">
        <v>7</v>
      </c>
      <c r="E510" s="70">
        <f t="shared" si="136"/>
        <v>1.6091954022988506E-3</v>
      </c>
      <c r="F510" s="70">
        <f t="shared" si="137"/>
        <v>2.3434884499497822E-3</v>
      </c>
      <c r="G510" s="67">
        <f t="shared" si="138"/>
        <v>0</v>
      </c>
      <c r="H510" s="68">
        <f t="shared" si="139"/>
        <v>0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1</v>
      </c>
      <c r="D512" s="45">
        <v>1</v>
      </c>
      <c r="E512" s="70">
        <f t="shared" si="136"/>
        <v>2.2988505747126436E-4</v>
      </c>
      <c r="F512" s="70">
        <f t="shared" si="137"/>
        <v>3.3478406427854036E-4</v>
      </c>
      <c r="G512" s="67">
        <f t="shared" si="138"/>
        <v>0</v>
      </c>
      <c r="H512" s="68">
        <f t="shared" si="139"/>
        <v>0</v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4</v>
      </c>
      <c r="D518" s="45">
        <v>0</v>
      </c>
      <c r="E518" s="70">
        <f t="shared" si="136"/>
        <v>9.1954022988505744E-4</v>
      </c>
      <c r="F518" s="70" t="str">
        <f t="shared" si="137"/>
        <v/>
      </c>
      <c r="G518" s="67" t="str">
        <f t="shared" si="138"/>
        <v>0</v>
      </c>
      <c r="H518" s="68">
        <f t="shared" si="139"/>
        <v>0</v>
      </c>
    </row>
    <row r="519" spans="1:8" s="69" customFormat="1" ht="15" x14ac:dyDescent="0.2">
      <c r="A519" s="71"/>
      <c r="B519" s="66" t="s">
        <v>343</v>
      </c>
      <c r="C519" s="45">
        <v>1</v>
      </c>
      <c r="D519" s="45">
        <v>29</v>
      </c>
      <c r="E519" s="70">
        <f t="shared" si="136"/>
        <v>2.2988505747126436E-4</v>
      </c>
      <c r="F519" s="70">
        <f t="shared" si="137"/>
        <v>9.7087378640776691E-3</v>
      </c>
      <c r="G519" s="67">
        <f t="shared" si="138"/>
        <v>28</v>
      </c>
      <c r="H519" s="68">
        <f t="shared" si="139"/>
        <v>6.4367816091954024E-3</v>
      </c>
    </row>
    <row r="520" spans="1:8" s="69" customFormat="1" ht="15" x14ac:dyDescent="0.2">
      <c r="A520" s="71"/>
      <c r="B520" s="66" t="s">
        <v>344</v>
      </c>
      <c r="C520" s="45">
        <v>2</v>
      </c>
      <c r="D520" s="45">
        <v>1</v>
      </c>
      <c r="E520" s="70">
        <f t="shared" si="136"/>
        <v>4.5977011494252872E-4</v>
      </c>
      <c r="F520" s="70">
        <f t="shared" si="137"/>
        <v>3.3478406427854036E-4</v>
      </c>
      <c r="G520" s="67">
        <f t="shared" si="138"/>
        <v>-0.5</v>
      </c>
      <c r="H520" s="68">
        <f t="shared" si="139"/>
        <v>-2.2988505747126436E-4</v>
      </c>
    </row>
    <row r="521" spans="1:8" s="69" customFormat="1" ht="15" x14ac:dyDescent="0.2">
      <c r="A521" s="71"/>
      <c r="B521" s="66" t="s">
        <v>345</v>
      </c>
      <c r="C521" s="45">
        <v>10</v>
      </c>
      <c r="D521" s="45">
        <v>4</v>
      </c>
      <c r="E521" s="70">
        <f t="shared" si="136"/>
        <v>2.2988505747126436E-3</v>
      </c>
      <c r="F521" s="70">
        <f t="shared" si="137"/>
        <v>1.3391362571141614E-3</v>
      </c>
      <c r="G521" s="67">
        <f t="shared" si="138"/>
        <v>-0.6</v>
      </c>
      <c r="H521" s="68">
        <f t="shared" si="139"/>
        <v>-1.3793103448275861E-3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41</v>
      </c>
      <c r="D524" s="45">
        <v>27</v>
      </c>
      <c r="E524" s="70">
        <f t="shared" si="136"/>
        <v>9.4252873563218393E-3</v>
      </c>
      <c r="F524" s="70">
        <f t="shared" si="137"/>
        <v>9.0391697355205886E-3</v>
      </c>
      <c r="G524" s="67">
        <f t="shared" si="138"/>
        <v>-0.34146341463414637</v>
      </c>
      <c r="H524" s="68">
        <f t="shared" si="139"/>
        <v>-3.2183908045977016E-3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3</v>
      </c>
      <c r="E525" s="70" t="str">
        <f t="shared" si="136"/>
        <v/>
      </c>
      <c r="F525" s="70">
        <f t="shared" si="137"/>
        <v>1.004352192835621E-3</v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1</v>
      </c>
      <c r="E526" s="70" t="str">
        <f t="shared" si="136"/>
        <v/>
      </c>
      <c r="F526" s="70">
        <f t="shared" si="137"/>
        <v>3.3478406427854036E-4</v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130</v>
      </c>
      <c r="D529" s="45">
        <v>86</v>
      </c>
      <c r="E529" s="70">
        <f t="shared" si="136"/>
        <v>2.9885057471264367E-2</v>
      </c>
      <c r="F529" s="70">
        <f t="shared" si="137"/>
        <v>2.8791429527954469E-2</v>
      </c>
      <c r="G529" s="67">
        <f t="shared" si="138"/>
        <v>-0.33846153846153848</v>
      </c>
      <c r="H529" s="68">
        <f t="shared" si="139"/>
        <v>-1.0114942528735633E-2</v>
      </c>
    </row>
    <row r="530" spans="1:8" s="69" customFormat="1" ht="30" x14ac:dyDescent="0.2">
      <c r="A530" s="71"/>
      <c r="B530" s="66" t="s">
        <v>158</v>
      </c>
      <c r="C530" s="45">
        <v>178</v>
      </c>
      <c r="D530" s="45">
        <v>142</v>
      </c>
      <c r="E530" s="70">
        <f t="shared" si="136"/>
        <v>4.091954022988506E-2</v>
      </c>
      <c r="F530" s="70">
        <f t="shared" si="137"/>
        <v>4.7539337127552726E-2</v>
      </c>
      <c r="G530" s="67">
        <f t="shared" si="138"/>
        <v>-0.20224719101123595</v>
      </c>
      <c r="H530" s="68">
        <f t="shared" si="139"/>
        <v>-8.2758620689655175E-3</v>
      </c>
    </row>
    <row r="531" spans="1:8" s="69" customFormat="1" ht="15" x14ac:dyDescent="0.2">
      <c r="A531" s="71"/>
      <c r="B531" s="66" t="s">
        <v>350</v>
      </c>
      <c r="C531" s="45">
        <v>102</v>
      </c>
      <c r="D531" s="45">
        <v>81</v>
      </c>
      <c r="E531" s="70">
        <f t="shared" si="136"/>
        <v>2.3448275862068966E-2</v>
      </c>
      <c r="F531" s="70">
        <f t="shared" si="137"/>
        <v>2.7117509206561769E-2</v>
      </c>
      <c r="G531" s="67">
        <f t="shared" si="138"/>
        <v>-0.20588235294117646</v>
      </c>
      <c r="H531" s="68">
        <f t="shared" si="139"/>
        <v>-4.827586206896552E-3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2</v>
      </c>
      <c r="E532" s="70" t="str">
        <f t="shared" ref="E532" si="144">+IF(C532=0,"",C532/C$329)</f>
        <v/>
      </c>
      <c r="F532" s="70">
        <f t="shared" ref="F532" si="145">+IF(D532=0,"",D532/D$329)</f>
        <v>6.6956812855708072E-4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8</v>
      </c>
      <c r="D536" s="45">
        <v>0</v>
      </c>
      <c r="E536" s="70">
        <f t="shared" si="148"/>
        <v>1.8390804597701149E-3</v>
      </c>
      <c r="F536" s="70" t="str">
        <f t="shared" si="149"/>
        <v/>
      </c>
      <c r="G536" s="67" t="str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27</v>
      </c>
      <c r="D538" s="45">
        <v>8</v>
      </c>
      <c r="E538" s="70">
        <f t="shared" si="148"/>
        <v>6.2068965517241377E-3</v>
      </c>
      <c r="F538" s="70">
        <f t="shared" si="149"/>
        <v>2.6782725142283229E-3</v>
      </c>
      <c r="G538" s="67">
        <f t="shared" si="150"/>
        <v>-0.70370370370370372</v>
      </c>
      <c r="H538" s="68">
        <f t="shared" si="151"/>
        <v>-4.3678160919540226E-3</v>
      </c>
    </row>
    <row r="539" spans="1:8" s="69" customFormat="1" ht="15" x14ac:dyDescent="0.2">
      <c r="A539" s="71"/>
      <c r="B539" s="66" t="s">
        <v>570</v>
      </c>
      <c r="C539" s="45">
        <v>8</v>
      </c>
      <c r="D539" s="45">
        <v>0</v>
      </c>
      <c r="E539" s="70">
        <f t="shared" si="148"/>
        <v>1.8390804597701149E-3</v>
      </c>
      <c r="F539" s="70" t="str">
        <f t="shared" si="149"/>
        <v/>
      </c>
      <c r="G539" s="67" t="str">
        <f t="shared" si="150"/>
        <v>0</v>
      </c>
      <c r="H539" s="68">
        <f t="shared" si="151"/>
        <v>0</v>
      </c>
    </row>
    <row r="540" spans="1:8" s="69" customFormat="1" ht="15" x14ac:dyDescent="0.2">
      <c r="A540" s="71"/>
      <c r="B540" s="66" t="s">
        <v>353</v>
      </c>
      <c r="C540" s="45">
        <v>3</v>
      </c>
      <c r="D540" s="45">
        <v>5</v>
      </c>
      <c r="E540" s="70">
        <f t="shared" si="148"/>
        <v>6.8965517241379305E-4</v>
      </c>
      <c r="F540" s="70">
        <f t="shared" si="149"/>
        <v>1.6739203213927017E-3</v>
      </c>
      <c r="G540" s="67">
        <f t="shared" si="150"/>
        <v>0.66666666666666663</v>
      </c>
      <c r="H540" s="68">
        <f t="shared" si="151"/>
        <v>4.5977011494252866E-4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1</v>
      </c>
      <c r="E542" s="70" t="str">
        <f t="shared" si="148"/>
        <v/>
      </c>
      <c r="F542" s="70">
        <f t="shared" si="149"/>
        <v>3.3478406427854036E-4</v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2</v>
      </c>
      <c r="D544" s="45">
        <v>2</v>
      </c>
      <c r="E544" s="70">
        <f t="shared" si="148"/>
        <v>4.5977011494252872E-4</v>
      </c>
      <c r="F544" s="70">
        <f t="shared" si="149"/>
        <v>6.6956812855708072E-4</v>
      </c>
      <c r="G544" s="67">
        <f t="shared" si="150"/>
        <v>0</v>
      </c>
      <c r="H544" s="68">
        <f t="shared" si="151"/>
        <v>0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926</v>
      </c>
      <c r="D552" s="41">
        <f>SUM(D553:D579)</f>
        <v>1450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0.56587473002159827</v>
      </c>
      <c r="H552" s="42">
        <f>+IF(OR(AND(E552=""),(G552="")),"",E552*G552)</f>
        <v>0.56587473002159827</v>
      </c>
    </row>
    <row r="553" spans="1:8" s="69" customFormat="1" ht="15" x14ac:dyDescent="0.2">
      <c r="A553" s="71"/>
      <c r="B553" s="66" t="s">
        <v>358</v>
      </c>
      <c r="C553" s="45">
        <v>8</v>
      </c>
      <c r="D553" s="45">
        <v>65</v>
      </c>
      <c r="E553" s="70">
        <f>+IF(C553=0,"",C553/C$552)</f>
        <v>8.6393088552915772E-3</v>
      </c>
      <c r="F553" s="70">
        <f>+IF(D553=0,"",D553/D$552)</f>
        <v>4.4827586206896551E-2</v>
      </c>
      <c r="G553" s="67">
        <f>+IF(OR(AND(D553=0),(C553=0)),"0",((D553-C553)/C553))</f>
        <v>7.125</v>
      </c>
      <c r="H553" s="68">
        <f>+IF(OR(AND(E553=""),(G553="")),"",E553*G553)</f>
        <v>6.1555075593952485E-2</v>
      </c>
    </row>
    <row r="554" spans="1:8" s="69" customFormat="1" ht="15" x14ac:dyDescent="0.2">
      <c r="A554" s="71"/>
      <c r="B554" s="66" t="s">
        <v>161</v>
      </c>
      <c r="C554" s="45">
        <v>19</v>
      </c>
      <c r="D554" s="45">
        <v>73</v>
      </c>
      <c r="E554" s="70">
        <f t="shared" ref="E554:E579" si="152">+IF(C554=0,"",C554/C$552)</f>
        <v>2.0518358531317494E-2</v>
      </c>
      <c r="F554" s="70">
        <f t="shared" ref="F554:F579" si="153">+IF(D554=0,"",D554/D$552)</f>
        <v>5.0344827586206897E-2</v>
      </c>
      <c r="G554" s="67">
        <f t="shared" ref="G554:G579" si="154">+IF(OR(AND(D554=0),(C554=0)),"0",((D554-C554)/C554))</f>
        <v>2.8421052631578947</v>
      </c>
      <c r="H554" s="68">
        <f t="shared" ref="H554:H579" si="155">+IF(OR(AND(E554=""),(G554="")),"",E554*G554)</f>
        <v>5.8315334773218139E-2</v>
      </c>
    </row>
    <row r="555" spans="1:8" s="69" customFormat="1" ht="15" x14ac:dyDescent="0.2">
      <c r="A555" s="71"/>
      <c r="B555" s="66" t="s">
        <v>359</v>
      </c>
      <c r="C555" s="45">
        <v>106</v>
      </c>
      <c r="D555" s="45">
        <v>92</v>
      </c>
      <c r="E555" s="70">
        <f t="shared" si="152"/>
        <v>0.11447084233261338</v>
      </c>
      <c r="F555" s="70">
        <f t="shared" si="153"/>
        <v>6.344827586206897E-2</v>
      </c>
      <c r="G555" s="67">
        <f t="shared" si="154"/>
        <v>-0.13207547169811321</v>
      </c>
      <c r="H555" s="68">
        <f t="shared" si="155"/>
        <v>-1.5118790496760258E-2</v>
      </c>
    </row>
    <row r="556" spans="1:8" s="69" customFormat="1" ht="15" x14ac:dyDescent="0.2">
      <c r="A556" s="71"/>
      <c r="B556" s="66" t="s">
        <v>360</v>
      </c>
      <c r="C556" s="45">
        <v>227</v>
      </c>
      <c r="D556" s="45">
        <v>105</v>
      </c>
      <c r="E556" s="70">
        <f t="shared" si="152"/>
        <v>0.24514038876889849</v>
      </c>
      <c r="F556" s="70">
        <f t="shared" si="153"/>
        <v>7.2413793103448282E-2</v>
      </c>
      <c r="G556" s="67">
        <f t="shared" si="154"/>
        <v>-0.5374449339207048</v>
      </c>
      <c r="H556" s="68">
        <f t="shared" si="155"/>
        <v>-0.13174946004319654</v>
      </c>
    </row>
    <row r="557" spans="1:8" s="69" customFormat="1" ht="15" x14ac:dyDescent="0.2">
      <c r="A557" s="71"/>
      <c r="B557" s="66" t="s">
        <v>162</v>
      </c>
      <c r="C557" s="45">
        <v>56</v>
      </c>
      <c r="D557" s="45">
        <v>29</v>
      </c>
      <c r="E557" s="70">
        <f t="shared" si="152"/>
        <v>6.0475161987041039E-2</v>
      </c>
      <c r="F557" s="70">
        <f t="shared" si="153"/>
        <v>0.02</v>
      </c>
      <c r="G557" s="67">
        <f t="shared" si="154"/>
        <v>-0.48214285714285715</v>
      </c>
      <c r="H557" s="68">
        <f t="shared" si="155"/>
        <v>-2.9157667386609073E-2</v>
      </c>
    </row>
    <row r="558" spans="1:8" s="69" customFormat="1" ht="15" x14ac:dyDescent="0.2">
      <c r="A558" s="71"/>
      <c r="B558" s="66" t="s">
        <v>160</v>
      </c>
      <c r="C558" s="45">
        <v>5</v>
      </c>
      <c r="D558" s="45">
        <v>0</v>
      </c>
      <c r="E558" s="70">
        <f t="shared" si="152"/>
        <v>5.3995680345572351E-3</v>
      </c>
      <c r="F558" s="70" t="str">
        <f t="shared" si="153"/>
        <v/>
      </c>
      <c r="G558" s="67" t="str">
        <f t="shared" si="154"/>
        <v>0</v>
      </c>
      <c r="H558" s="68">
        <f t="shared" si="155"/>
        <v>0</v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4</v>
      </c>
      <c r="D560" s="45">
        <v>7</v>
      </c>
      <c r="E560" s="70">
        <f t="shared" si="152"/>
        <v>4.3196544276457886E-3</v>
      </c>
      <c r="F560" s="70">
        <f t="shared" si="153"/>
        <v>4.827586206896552E-3</v>
      </c>
      <c r="G560" s="67">
        <f t="shared" si="154"/>
        <v>0.75</v>
      </c>
      <c r="H560" s="68">
        <f t="shared" si="155"/>
        <v>3.2397408207343412E-3</v>
      </c>
    </row>
    <row r="561" spans="1:8" s="69" customFormat="1" ht="15" x14ac:dyDescent="0.2">
      <c r="A561" s="71"/>
      <c r="B561" s="66" t="s">
        <v>361</v>
      </c>
      <c r="C561" s="45">
        <v>6</v>
      </c>
      <c r="D561" s="45">
        <v>0</v>
      </c>
      <c r="E561" s="70">
        <f t="shared" si="152"/>
        <v>6.4794816414686825E-3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21</v>
      </c>
      <c r="D562" s="45">
        <v>20</v>
      </c>
      <c r="E562" s="70">
        <f t="shared" si="152"/>
        <v>2.267818574514039E-2</v>
      </c>
      <c r="F562" s="70">
        <f t="shared" si="153"/>
        <v>1.3793103448275862E-2</v>
      </c>
      <c r="G562" s="67">
        <f t="shared" si="154"/>
        <v>-4.7619047619047616E-2</v>
      </c>
      <c r="H562" s="68">
        <f t="shared" si="155"/>
        <v>-1.0799136069114472E-3</v>
      </c>
    </row>
    <row r="563" spans="1:8" s="69" customFormat="1" ht="15" x14ac:dyDescent="0.2">
      <c r="A563" s="71"/>
      <c r="B563" s="66" t="s">
        <v>573</v>
      </c>
      <c r="C563" s="45">
        <v>4</v>
      </c>
      <c r="D563" s="45">
        <v>4</v>
      </c>
      <c r="E563" s="70">
        <f t="shared" si="152"/>
        <v>4.3196544276457886E-3</v>
      </c>
      <c r="F563" s="70">
        <f t="shared" si="153"/>
        <v>2.7586206896551722E-3</v>
      </c>
      <c r="G563" s="67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17</v>
      </c>
      <c r="E564" s="70" t="str">
        <f t="shared" ref="E564" si="160">+IF(C564=0,"",C564/C$552)</f>
        <v/>
      </c>
      <c r="F564" s="70">
        <f t="shared" ref="F564" si="161">+IF(D564=0,"",D564/D$552)</f>
        <v>1.1724137931034483E-2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43</v>
      </c>
      <c r="D566" s="45">
        <v>82</v>
      </c>
      <c r="E566" s="70">
        <f t="shared" si="152"/>
        <v>4.6436285097192227E-2</v>
      </c>
      <c r="F566" s="70">
        <f t="shared" si="153"/>
        <v>5.6551724137931032E-2</v>
      </c>
      <c r="G566" s="67">
        <f t="shared" si="154"/>
        <v>0.90697674418604646</v>
      </c>
      <c r="H566" s="68">
        <f t="shared" si="155"/>
        <v>4.2116630669546434E-2</v>
      </c>
    </row>
    <row r="567" spans="1:8" s="69" customFormat="1" ht="15" x14ac:dyDescent="0.2">
      <c r="A567" s="71"/>
      <c r="B567" s="66" t="s">
        <v>164</v>
      </c>
      <c r="C567" s="45">
        <v>19</v>
      </c>
      <c r="D567" s="45">
        <v>32</v>
      </c>
      <c r="E567" s="70">
        <f t="shared" si="152"/>
        <v>2.0518358531317494E-2</v>
      </c>
      <c r="F567" s="70">
        <f t="shared" si="153"/>
        <v>2.2068965517241378E-2</v>
      </c>
      <c r="G567" s="67">
        <f t="shared" si="154"/>
        <v>0.68421052631578949</v>
      </c>
      <c r="H567" s="68">
        <f t="shared" si="155"/>
        <v>1.4038876889848811E-2</v>
      </c>
    </row>
    <row r="568" spans="1:8" s="69" customFormat="1" ht="15" x14ac:dyDescent="0.2">
      <c r="A568" s="71"/>
      <c r="B568" s="66" t="s">
        <v>166</v>
      </c>
      <c r="C568" s="45">
        <v>11</v>
      </c>
      <c r="D568" s="45">
        <v>13</v>
      </c>
      <c r="E568" s="70">
        <f t="shared" si="152"/>
        <v>1.1879049676025918E-2</v>
      </c>
      <c r="F568" s="70">
        <f t="shared" si="153"/>
        <v>8.9655172413793099E-3</v>
      </c>
      <c r="G568" s="67">
        <f t="shared" si="154"/>
        <v>0.18181818181818182</v>
      </c>
      <c r="H568" s="68">
        <f t="shared" si="155"/>
        <v>2.1598272138228943E-3</v>
      </c>
    </row>
    <row r="569" spans="1:8" s="69" customFormat="1" ht="15" x14ac:dyDescent="0.2">
      <c r="A569" s="71"/>
      <c r="B569" s="66" t="s">
        <v>165</v>
      </c>
      <c r="C569" s="45">
        <v>1</v>
      </c>
      <c r="D569" s="45"/>
      <c r="E569" s="70">
        <f t="shared" si="152"/>
        <v>1.0799136069114472E-3</v>
      </c>
      <c r="F569" s="70" t="str">
        <f t="shared" si="153"/>
        <v/>
      </c>
      <c r="G569" s="67" t="str">
        <f t="shared" si="154"/>
        <v>0</v>
      </c>
      <c r="H569" s="68">
        <f t="shared" si="155"/>
        <v>0</v>
      </c>
    </row>
    <row r="570" spans="1:8" s="69" customFormat="1" ht="15" x14ac:dyDescent="0.2">
      <c r="A570" s="71"/>
      <c r="B570" s="66" t="s">
        <v>365</v>
      </c>
      <c r="C570" s="45">
        <v>223</v>
      </c>
      <c r="D570" s="45">
        <v>822</v>
      </c>
      <c r="E570" s="70">
        <f t="shared" si="152"/>
        <v>0.2408207343412527</v>
      </c>
      <c r="F570" s="70">
        <f t="shared" si="153"/>
        <v>0.56689655172413789</v>
      </c>
      <c r="G570" s="67">
        <f t="shared" si="154"/>
        <v>2.6860986547085202</v>
      </c>
      <c r="H570" s="68">
        <f t="shared" si="155"/>
        <v>0.64686825053995678</v>
      </c>
    </row>
    <row r="571" spans="1:8" s="69" customFormat="1" ht="15" x14ac:dyDescent="0.2">
      <c r="A571" s="71"/>
      <c r="B571" s="66" t="s">
        <v>167</v>
      </c>
      <c r="C571" s="45">
        <v>38</v>
      </c>
      <c r="D571" s="45">
        <v>39</v>
      </c>
      <c r="E571" s="70">
        <f t="shared" si="152"/>
        <v>4.1036717062634988E-2</v>
      </c>
      <c r="F571" s="70">
        <f t="shared" si="153"/>
        <v>2.6896551724137931E-2</v>
      </c>
      <c r="G571" s="67">
        <f t="shared" si="154"/>
        <v>2.6315789473684209E-2</v>
      </c>
      <c r="H571" s="68">
        <f t="shared" si="155"/>
        <v>1.0799136069114469E-3</v>
      </c>
    </row>
    <row r="572" spans="1:8" s="69" customFormat="1" ht="15" x14ac:dyDescent="0.2">
      <c r="A572" s="71"/>
      <c r="B572" s="66" t="s">
        <v>366</v>
      </c>
      <c r="C572" s="45">
        <v>19</v>
      </c>
      <c r="D572" s="45">
        <v>16</v>
      </c>
      <c r="E572" s="70">
        <f t="shared" si="152"/>
        <v>2.0518358531317494E-2</v>
      </c>
      <c r="F572" s="70">
        <f t="shared" si="153"/>
        <v>1.1034482758620689E-2</v>
      </c>
      <c r="G572" s="67">
        <f t="shared" si="154"/>
        <v>-0.15789473684210525</v>
      </c>
      <c r="H572" s="68">
        <f t="shared" si="155"/>
        <v>-3.2397408207343408E-3</v>
      </c>
    </row>
    <row r="573" spans="1:8" s="69" customFormat="1" ht="15" x14ac:dyDescent="0.2">
      <c r="A573" s="71"/>
      <c r="B573" s="66" t="s">
        <v>168</v>
      </c>
      <c r="C573" s="45">
        <v>1</v>
      </c>
      <c r="D573" s="45">
        <v>10</v>
      </c>
      <c r="E573" s="70">
        <f t="shared" si="152"/>
        <v>1.0799136069114472E-3</v>
      </c>
      <c r="F573" s="70">
        <f t="shared" si="153"/>
        <v>6.8965517241379309E-3</v>
      </c>
      <c r="G573" s="67">
        <f t="shared" si="154"/>
        <v>9</v>
      </c>
      <c r="H573" s="68">
        <f t="shared" si="155"/>
        <v>9.7192224622030237E-3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3</v>
      </c>
      <c r="D575" s="45">
        <v>4</v>
      </c>
      <c r="E575" s="70">
        <f t="shared" si="152"/>
        <v>3.2397408207343412E-3</v>
      </c>
      <c r="F575" s="70">
        <f t="shared" si="153"/>
        <v>2.7586206896551722E-3</v>
      </c>
      <c r="G575" s="67">
        <f t="shared" si="154"/>
        <v>0.33333333333333331</v>
      </c>
      <c r="H575" s="68">
        <f t="shared" si="155"/>
        <v>1.0799136069114469E-3</v>
      </c>
    </row>
    <row r="576" spans="1:8" s="69" customFormat="1" ht="15" x14ac:dyDescent="0.2">
      <c r="A576" s="71"/>
      <c r="B576" s="66" t="s">
        <v>368</v>
      </c>
      <c r="C576" s="45">
        <v>4</v>
      </c>
      <c r="D576" s="45">
        <v>0</v>
      </c>
      <c r="E576" s="70">
        <f t="shared" si="152"/>
        <v>4.3196544276457886E-3</v>
      </c>
      <c r="F576" s="70" t="str">
        <f t="shared" si="153"/>
        <v/>
      </c>
      <c r="G576" s="67" t="str">
        <f t="shared" si="154"/>
        <v>0</v>
      </c>
      <c r="H576" s="68">
        <f t="shared" si="155"/>
        <v>0</v>
      </c>
    </row>
    <row r="577" spans="1:8" s="69" customFormat="1" ht="30" x14ac:dyDescent="0.2">
      <c r="A577" s="71"/>
      <c r="B577" s="66" t="s">
        <v>369</v>
      </c>
      <c r="C577" s="45">
        <v>1</v>
      </c>
      <c r="D577" s="45">
        <v>0</v>
      </c>
      <c r="E577" s="70">
        <f t="shared" si="152"/>
        <v>1.0799136069114472E-3</v>
      </c>
      <c r="F577" s="70" t="str">
        <f t="shared" si="153"/>
        <v/>
      </c>
      <c r="G577" s="67" t="str">
        <f t="shared" si="154"/>
        <v>0</v>
      </c>
      <c r="H577" s="68">
        <f t="shared" si="155"/>
        <v>0</v>
      </c>
    </row>
    <row r="578" spans="1:8" s="69" customFormat="1" ht="15" x14ac:dyDescent="0.2">
      <c r="A578" s="71"/>
      <c r="B578" s="80" t="s">
        <v>370</v>
      </c>
      <c r="C578" s="45">
        <v>80</v>
      </c>
      <c r="D578" s="45">
        <v>5</v>
      </c>
      <c r="E578" s="70">
        <f t="shared" si="152"/>
        <v>8.6393088552915762E-2</v>
      </c>
      <c r="F578" s="70">
        <f t="shared" si="153"/>
        <v>3.4482758620689655E-3</v>
      </c>
      <c r="G578" s="67">
        <f t="shared" si="154"/>
        <v>-0.9375</v>
      </c>
      <c r="H578" s="68">
        <f t="shared" si="155"/>
        <v>-8.0993520518358522E-2</v>
      </c>
    </row>
    <row r="579" spans="1:8" s="69" customFormat="1" ht="30" x14ac:dyDescent="0.2">
      <c r="A579" s="71"/>
      <c r="B579" s="66" t="s">
        <v>574</v>
      </c>
      <c r="C579" s="45">
        <v>27</v>
      </c>
      <c r="D579" s="45">
        <v>15</v>
      </c>
      <c r="E579" s="70">
        <f t="shared" si="152"/>
        <v>2.9157667386609073E-2</v>
      </c>
      <c r="F579" s="70">
        <f t="shared" si="153"/>
        <v>1.0344827586206896E-2</v>
      </c>
      <c r="G579" s="67">
        <f t="shared" si="154"/>
        <v>-0.44444444444444442</v>
      </c>
      <c r="H579" s="68">
        <f t="shared" si="155"/>
        <v>-1.2958963282937365E-2</v>
      </c>
    </row>
    <row r="580" spans="1:8" x14ac:dyDescent="0.2">
      <c r="B580" s="19" t="s">
        <v>454</v>
      </c>
      <c r="C580" s="10"/>
      <c r="D580" s="10"/>
    </row>
    <row r="581" spans="1:8" x14ac:dyDescent="0.2">
      <c r="C581" s="10"/>
      <c r="D581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423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411</v>
      </c>
      <c r="C8" s="40">
        <f>+C18+C71+C161+C329+C552</f>
        <v>24009</v>
      </c>
      <c r="D8" s="41">
        <f>+D18+D71+D161+D329+D552</f>
        <v>18231</v>
      </c>
      <c r="E8" s="42">
        <f>+C8/C$8</f>
        <v>1</v>
      </c>
      <c r="F8" s="42">
        <f>+D8/D$8</f>
        <v>1</v>
      </c>
      <c r="G8" s="42">
        <f>+(D8-C8)/C8</f>
        <v>-0.24065975259277772</v>
      </c>
      <c r="H8" s="42">
        <f>+E8*G8</f>
        <v>-0.24065975259277772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134</v>
      </c>
      <c r="D9" s="44">
        <f>+D18</f>
        <v>113</v>
      </c>
      <c r="E9" s="27">
        <f>C9/$C$8</f>
        <v>5.5812403681952602E-3</v>
      </c>
      <c r="F9" s="27">
        <f>D9/$D$8</f>
        <v>6.198233777631507E-3</v>
      </c>
      <c r="G9" s="12">
        <f>+IF(OR(AND(D9=0),(C9=0)),"0",((D9-C9)/C9))</f>
        <v>-0.15671641791044777</v>
      </c>
      <c r="H9" s="11">
        <f>+IF(OR(AND(E9=""),(G9="")),"",E9*G9)</f>
        <v>-8.7467199800074979E-4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3136</v>
      </c>
      <c r="D10" s="44">
        <f>+D71</f>
        <v>2812</v>
      </c>
      <c r="E10" s="27">
        <f>C10/$C$8</f>
        <v>0.13061768503477864</v>
      </c>
      <c r="F10" s="27">
        <f>D10/$D$8</f>
        <v>0.1542427732982283</v>
      </c>
      <c r="G10" s="12">
        <f>+IF(OR(AND(D10=0),(C10=0)),"0",((D10-C10)/C10))</f>
        <v>-0.10331632653061225</v>
      </c>
      <c r="H10" s="11">
        <f>+IF(OR(AND(E10=""),(G10="")),"",E10*G10)</f>
        <v>-1.3494939397725855E-2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3490</v>
      </c>
      <c r="D11" s="44">
        <f>+D161</f>
        <v>2186</v>
      </c>
      <c r="E11" s="27">
        <f>C11/$C$8</f>
        <v>0.14536215585821982</v>
      </c>
      <c r="F11" s="27">
        <f>D11/$D$8</f>
        <v>0.11990565520267676</v>
      </c>
      <c r="G11" s="12">
        <f>+IF(OR(AND(D11=0),(C11=0)),"0",((D11-C11)/C11))</f>
        <v>-0.37363896848137534</v>
      </c>
      <c r="H11" s="11">
        <f>+IF(OR(AND(E11=""),(G11="")),"",E11*G11)</f>
        <v>-5.4312965971094168E-2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13082</v>
      </c>
      <c r="D12" s="44">
        <f>+D329</f>
        <v>10216</v>
      </c>
      <c r="E12" s="27">
        <f>C12/$C$8</f>
        <v>0.5448790037069432</v>
      </c>
      <c r="F12" s="27">
        <f>D12/$D$8</f>
        <v>0.56036421479896881</v>
      </c>
      <c r="G12" s="12">
        <f>+IF(OR(AND(D12=0),(C12=0)),"0",((D12-C12)/C12))</f>
        <v>-0.21907965142944505</v>
      </c>
      <c r="H12" s="11">
        <f>+IF(OR(AND(E12=""),(G12="")),"",E12*G12)</f>
        <v>-0.11937190220334042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4167</v>
      </c>
      <c r="D13" s="29">
        <f>+D552</f>
        <v>2904</v>
      </c>
      <c r="E13" s="27">
        <f>C13/$C$8</f>
        <v>0.17355991503186305</v>
      </c>
      <c r="F13" s="27">
        <f>D13/$D$8</f>
        <v>0.15928912292249464</v>
      </c>
      <c r="G13" s="12">
        <f>+IF(OR(AND(D13=0),(C13=0)),"0",((D13-C13)/C13))</f>
        <v>-0.30309575233981284</v>
      </c>
      <c r="H13" s="11">
        <f>+IF(OR(AND(E13=""),(G13="")),"",E13*G13)</f>
        <v>-5.2605273022616521E-2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134</v>
      </c>
      <c r="D18" s="41">
        <f>SUM(D19:D65)</f>
        <v>113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-0.15671641791044777</v>
      </c>
      <c r="H18" s="42">
        <f>+IF(OR(AND(E18=""),(G18="")),"",E18*G18)</f>
        <v>-0.15671641791044777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2</v>
      </c>
      <c r="D22" s="7">
        <v>0</v>
      </c>
      <c r="E22" s="11">
        <f t="shared" si="0"/>
        <v>1.4925373134328358E-2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1</v>
      </c>
      <c r="D23" s="7">
        <v>1</v>
      </c>
      <c r="E23" s="11">
        <f t="shared" si="0"/>
        <v>7.462686567164179E-3</v>
      </c>
      <c r="F23" s="11">
        <f t="shared" si="1"/>
        <v>8.8495575221238937E-3</v>
      </c>
      <c r="G23" s="12">
        <f t="shared" si="2"/>
        <v>0</v>
      </c>
      <c r="H23" s="15">
        <f t="shared" si="3"/>
        <v>0</v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6</v>
      </c>
      <c r="E26" s="11">
        <f t="shared" si="0"/>
        <v>2.9850746268656716E-2</v>
      </c>
      <c r="F26" s="11">
        <f t="shared" si="1"/>
        <v>5.3097345132743362E-2</v>
      </c>
      <c r="G26" s="12">
        <f t="shared" si="2"/>
        <v>0.5</v>
      </c>
      <c r="H26" s="15">
        <f t="shared" si="3"/>
        <v>1.4925373134328358E-2</v>
      </c>
    </row>
    <row r="27" spans="1:8" ht="15" x14ac:dyDescent="0.2">
      <c r="B27" s="5" t="s">
        <v>6</v>
      </c>
      <c r="C27" s="7">
        <v>17</v>
      </c>
      <c r="D27" s="7">
        <v>7</v>
      </c>
      <c r="E27" s="11">
        <f t="shared" si="0"/>
        <v>0.12686567164179105</v>
      </c>
      <c r="F27" s="11">
        <f t="shared" si="1"/>
        <v>6.1946902654867256E-2</v>
      </c>
      <c r="G27" s="12">
        <f t="shared" si="2"/>
        <v>-0.58823529411764708</v>
      </c>
      <c r="H27" s="15">
        <f t="shared" si="3"/>
        <v>-7.4626865671641798E-2</v>
      </c>
    </row>
    <row r="28" spans="1:8" ht="15" x14ac:dyDescent="0.2">
      <c r="B28" s="5" t="s">
        <v>3</v>
      </c>
      <c r="C28" s="7">
        <v>6</v>
      </c>
      <c r="D28" s="7">
        <v>2</v>
      </c>
      <c r="E28" s="11">
        <f t="shared" si="0"/>
        <v>4.4776119402985072E-2</v>
      </c>
      <c r="F28" s="11">
        <f t="shared" si="1"/>
        <v>1.7699115044247787E-2</v>
      </c>
      <c r="G28" s="12">
        <f t="shared" si="2"/>
        <v>-0.66666666666666663</v>
      </c>
      <c r="H28" s="15">
        <f t="shared" si="3"/>
        <v>-2.9850746268656712E-2</v>
      </c>
    </row>
    <row r="29" spans="1:8" ht="15" x14ac:dyDescent="0.2">
      <c r="B29" s="5" t="s">
        <v>5</v>
      </c>
      <c r="C29" s="7">
        <v>15</v>
      </c>
      <c r="D29" s="7">
        <v>11</v>
      </c>
      <c r="E29" s="11">
        <f t="shared" si="0"/>
        <v>0.11194029850746269</v>
      </c>
      <c r="F29" s="11">
        <f t="shared" si="1"/>
        <v>9.7345132743362831E-2</v>
      </c>
      <c r="G29" s="12">
        <f t="shared" si="2"/>
        <v>-0.26666666666666666</v>
      </c>
      <c r="H29" s="15">
        <f t="shared" si="3"/>
        <v>-2.9850746268656716E-2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5</v>
      </c>
      <c r="D31" s="7">
        <v>1</v>
      </c>
      <c r="E31" s="11">
        <f t="shared" si="0"/>
        <v>3.7313432835820892E-2</v>
      </c>
      <c r="F31" s="11">
        <f t="shared" si="1"/>
        <v>8.8495575221238937E-3</v>
      </c>
      <c r="G31" s="12">
        <f t="shared" si="2"/>
        <v>-0.8</v>
      </c>
      <c r="H31" s="15">
        <f t="shared" si="3"/>
        <v>-2.9850746268656716E-2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9</v>
      </c>
      <c r="D35" s="7">
        <v>10</v>
      </c>
      <c r="E35" s="11">
        <f t="shared" si="0"/>
        <v>6.7164179104477612E-2</v>
      </c>
      <c r="F35" s="11">
        <f t="shared" si="1"/>
        <v>8.8495575221238937E-2</v>
      </c>
      <c r="G35" s="12">
        <f t="shared" si="2"/>
        <v>0.1111111111111111</v>
      </c>
      <c r="H35" s="15">
        <f t="shared" si="3"/>
        <v>7.462686567164179E-3</v>
      </c>
    </row>
    <row r="36" spans="2:8" ht="30" x14ac:dyDescent="0.2">
      <c r="B36" s="5" t="s">
        <v>177</v>
      </c>
      <c r="C36" s="7">
        <v>1</v>
      </c>
      <c r="D36" s="7">
        <v>1</v>
      </c>
      <c r="E36" s="11">
        <f t="shared" si="0"/>
        <v>7.462686567164179E-3</v>
      </c>
      <c r="F36" s="11">
        <f t="shared" si="1"/>
        <v>8.8495575221238937E-3</v>
      </c>
      <c r="G36" s="12">
        <f t="shared" si="2"/>
        <v>0</v>
      </c>
      <c r="H36" s="15">
        <f t="shared" si="3"/>
        <v>0</v>
      </c>
    </row>
    <row r="37" spans="2:8" ht="15" x14ac:dyDescent="0.2">
      <c r="B37" s="5" t="s">
        <v>178</v>
      </c>
      <c r="C37" s="7">
        <v>0</v>
      </c>
      <c r="D37" s="7">
        <v>1</v>
      </c>
      <c r="E37" s="11" t="str">
        <f t="shared" si="0"/>
        <v/>
      </c>
      <c r="F37" s="11">
        <f t="shared" si="1"/>
        <v>8.8495575221238937E-3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14</v>
      </c>
      <c r="D38" s="7">
        <v>1</v>
      </c>
      <c r="E38" s="11">
        <f t="shared" si="0"/>
        <v>0.1044776119402985</v>
      </c>
      <c r="F38" s="11">
        <f t="shared" si="1"/>
        <v>8.8495575221238937E-3</v>
      </c>
      <c r="G38" s="12">
        <f t="shared" si="2"/>
        <v>-0.9285714285714286</v>
      </c>
      <c r="H38" s="15">
        <f t="shared" si="3"/>
        <v>-9.7014925373134331E-2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10</v>
      </c>
      <c r="D41" s="7">
        <v>12</v>
      </c>
      <c r="E41" s="11">
        <f t="shared" si="0"/>
        <v>7.4626865671641784E-2</v>
      </c>
      <c r="F41" s="11">
        <f t="shared" si="1"/>
        <v>0.10619469026548672</v>
      </c>
      <c r="G41" s="12">
        <f t="shared" si="2"/>
        <v>0.2</v>
      </c>
      <c r="H41" s="15">
        <f t="shared" si="3"/>
        <v>1.4925373134328358E-2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4</v>
      </c>
      <c r="D43" s="7">
        <v>5</v>
      </c>
      <c r="E43" s="11">
        <f t="shared" si="0"/>
        <v>2.9850746268656716E-2</v>
      </c>
      <c r="F43" s="11">
        <f t="shared" si="1"/>
        <v>4.4247787610619468E-2</v>
      </c>
      <c r="G43" s="12">
        <f t="shared" si="2"/>
        <v>0.25</v>
      </c>
      <c r="H43" s="15">
        <f t="shared" si="3"/>
        <v>7.462686567164179E-3</v>
      </c>
    </row>
    <row r="44" spans="2:8" ht="15" x14ac:dyDescent="0.2">
      <c r="B44" s="5" t="s">
        <v>184</v>
      </c>
      <c r="C44" s="7">
        <v>6</v>
      </c>
      <c r="D44" s="7">
        <v>8</v>
      </c>
      <c r="E44" s="11">
        <f t="shared" si="0"/>
        <v>4.4776119402985072E-2</v>
      </c>
      <c r="F44" s="11">
        <f t="shared" si="1"/>
        <v>7.0796460176991149E-2</v>
      </c>
      <c r="G44" s="12">
        <f t="shared" si="2"/>
        <v>0.33333333333333331</v>
      </c>
      <c r="H44" s="15">
        <f t="shared" si="3"/>
        <v>1.4925373134328356E-2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2</v>
      </c>
      <c r="E48" s="11" t="str">
        <f t="shared" si="0"/>
        <v/>
      </c>
      <c r="F48" s="11">
        <f t="shared" si="1"/>
        <v>1.7699115044247787E-2</v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16</v>
      </c>
      <c r="D49" s="7">
        <v>19</v>
      </c>
      <c r="E49" s="11">
        <f t="shared" si="0"/>
        <v>0.11940298507462686</v>
      </c>
      <c r="F49" s="11">
        <f t="shared" si="1"/>
        <v>0.16814159292035399</v>
      </c>
      <c r="G49" s="12">
        <f t="shared" si="2"/>
        <v>0.1875</v>
      </c>
      <c r="H49" s="15">
        <f t="shared" si="3"/>
        <v>2.2388059701492536E-2</v>
      </c>
    </row>
    <row r="50" spans="2:8" ht="15" x14ac:dyDescent="0.2">
      <c r="B50" s="5" t="s">
        <v>15</v>
      </c>
      <c r="C50" s="7">
        <v>1</v>
      </c>
      <c r="D50" s="7">
        <v>1</v>
      </c>
      <c r="E50" s="11">
        <f t="shared" si="0"/>
        <v>7.462686567164179E-3</v>
      </c>
      <c r="F50" s="11">
        <f t="shared" si="1"/>
        <v>8.8495575221238937E-3</v>
      </c>
      <c r="G50" s="12">
        <f t="shared" si="2"/>
        <v>0</v>
      </c>
      <c r="H50" s="15">
        <f t="shared" si="3"/>
        <v>0</v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1">
        <f t="shared" si="0"/>
        <v>7.462686567164179E-3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4</v>
      </c>
      <c r="D53" s="7">
        <v>2</v>
      </c>
      <c r="E53" s="11">
        <f t="shared" si="0"/>
        <v>2.9850746268656716E-2</v>
      </c>
      <c r="F53" s="11">
        <f t="shared" si="1"/>
        <v>1.7699115044247787E-2</v>
      </c>
      <c r="G53" s="12">
        <f t="shared" si="2"/>
        <v>-0.5</v>
      </c>
      <c r="H53" s="15">
        <f t="shared" si="3"/>
        <v>-1.4925373134328358E-2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1" t="str">
        <f t="shared" si="0"/>
        <v/>
      </c>
      <c r="F57" s="11">
        <f t="shared" si="1"/>
        <v>8.8495575221238937E-3</v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1</v>
      </c>
      <c r="D59" s="7">
        <v>2</v>
      </c>
      <c r="E59" s="11">
        <f t="shared" si="0"/>
        <v>7.462686567164179E-3</v>
      </c>
      <c r="F59" s="11">
        <f t="shared" si="1"/>
        <v>1.7699115044247787E-2</v>
      </c>
      <c r="G59" s="12">
        <f t="shared" si="2"/>
        <v>1</v>
      </c>
      <c r="H59" s="15">
        <f t="shared" si="3"/>
        <v>7.462686567164179E-3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9</v>
      </c>
      <c r="D61" s="7">
        <v>15</v>
      </c>
      <c r="E61" s="11">
        <f t="shared" si="0"/>
        <v>6.7164179104477612E-2</v>
      </c>
      <c r="F61" s="11">
        <f t="shared" si="1"/>
        <v>0.13274336283185842</v>
      </c>
      <c r="G61" s="12">
        <f t="shared" si="2"/>
        <v>0.66666666666666663</v>
      </c>
      <c r="H61" s="15">
        <f t="shared" si="3"/>
        <v>4.4776119402985072E-2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2</v>
      </c>
      <c r="E63" s="11">
        <f t="shared" si="0"/>
        <v>7.462686567164179E-3</v>
      </c>
      <c r="F63" s="11">
        <f t="shared" si="1"/>
        <v>1.7699115044247787E-2</v>
      </c>
      <c r="G63" s="12">
        <f t="shared" si="2"/>
        <v>1</v>
      </c>
      <c r="H63" s="15">
        <f t="shared" si="3"/>
        <v>7.462686567164179E-3</v>
      </c>
    </row>
    <row r="64" spans="2:8" ht="15" x14ac:dyDescent="0.2">
      <c r="B64" s="5" t="s">
        <v>191</v>
      </c>
      <c r="C64" s="7">
        <v>7</v>
      </c>
      <c r="D64" s="7">
        <v>3</v>
      </c>
      <c r="E64" s="11">
        <f t="shared" si="0"/>
        <v>5.2238805970149252E-2</v>
      </c>
      <c r="F64" s="11">
        <f t="shared" si="1"/>
        <v>2.6548672566371681E-2</v>
      </c>
      <c r="G64" s="12">
        <f t="shared" si="2"/>
        <v>-0.5714285714285714</v>
      </c>
      <c r="H64" s="15">
        <f t="shared" si="3"/>
        <v>-2.9850746268656712E-2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3136</v>
      </c>
      <c r="D71" s="41">
        <f>SUM(D72:D155)</f>
        <v>2812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-0.10331632653061225</v>
      </c>
      <c r="H71" s="42">
        <f>+IF(OR(AND(E71=""),(G71="")),"",E71*G71)</f>
        <v>-0.10331632653061225</v>
      </c>
    </row>
    <row r="72" spans="1:8" ht="15" x14ac:dyDescent="0.2">
      <c r="B72" s="5" t="s">
        <v>472</v>
      </c>
      <c r="C72" s="7">
        <v>45</v>
      </c>
      <c r="D72" s="7">
        <v>48</v>
      </c>
      <c r="E72" s="13">
        <f>+IF(C72=0,"",C72/C$71)</f>
        <v>1.4349489795918368E-2</v>
      </c>
      <c r="F72" s="13">
        <f>+IF(D72=0,"",D72/D$71)</f>
        <v>1.7069701280227598E-2</v>
      </c>
      <c r="G72" s="12">
        <f>+IF(OR(AND(D72=0),(C72=0)),"0",((D72-C72)/C72))</f>
        <v>6.6666666666666666E-2</v>
      </c>
      <c r="H72" s="15">
        <f>+IF(OR(AND(E72=""),(G72="")),"",E72*G72)</f>
        <v>9.5663265306122447E-4</v>
      </c>
    </row>
    <row r="73" spans="1:8" ht="15" x14ac:dyDescent="0.2">
      <c r="B73" s="5" t="s">
        <v>19</v>
      </c>
      <c r="C73" s="7">
        <v>21</v>
      </c>
      <c r="D73" s="7">
        <v>9</v>
      </c>
      <c r="E73" s="13">
        <f t="shared" ref="E73:E142" si="8">+IF(C73=0,"",C73/C$71)</f>
        <v>6.6964285714285711E-3</v>
      </c>
      <c r="F73" s="13">
        <f t="shared" ref="F73:F142" si="9">+IF(D73=0,"",D73/D$71)</f>
        <v>3.2005689900426741E-3</v>
      </c>
      <c r="G73" s="12">
        <f t="shared" ref="G73:G142" si="10">+IF(OR(AND(D73=0),(C73=0)),"0",((D73-C73)/C73))</f>
        <v>-0.5714285714285714</v>
      </c>
      <c r="H73" s="15">
        <f t="shared" ref="H73:H142" si="11">+IF(OR(AND(E73=""),(G73="")),"",E73*G73)</f>
        <v>-3.8265306122448974E-3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5</v>
      </c>
      <c r="E74" s="70" t="str">
        <f t="shared" ref="E74" si="12">+IF(C74=0,"",C74/C$71)</f>
        <v/>
      </c>
      <c r="F74" s="70">
        <f t="shared" ref="F74" si="13">+IF(D74=0,"",D74/D$71)</f>
        <v>1.7780938833570413E-3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66</v>
      </c>
      <c r="D75" s="45">
        <v>53</v>
      </c>
      <c r="E75" s="70">
        <f t="shared" si="8"/>
        <v>2.1045918367346938E-2</v>
      </c>
      <c r="F75" s="70">
        <f t="shared" si="9"/>
        <v>1.8847795163584636E-2</v>
      </c>
      <c r="G75" s="67">
        <f t="shared" si="10"/>
        <v>-0.19696969696969696</v>
      </c>
      <c r="H75" s="68">
        <f t="shared" si="11"/>
        <v>-4.1454081632653055E-3</v>
      </c>
    </row>
    <row r="76" spans="1:8" s="69" customFormat="1" ht="15" x14ac:dyDescent="0.2">
      <c r="A76" s="71"/>
      <c r="B76" s="66" t="s">
        <v>193</v>
      </c>
      <c r="C76" s="45">
        <v>122</v>
      </c>
      <c r="D76" s="45">
        <v>109</v>
      </c>
      <c r="E76" s="70">
        <f t="shared" si="8"/>
        <v>3.8903061224489797E-2</v>
      </c>
      <c r="F76" s="70">
        <f t="shared" si="9"/>
        <v>3.8762446657183501E-2</v>
      </c>
      <c r="G76" s="67">
        <f t="shared" si="10"/>
        <v>-0.10655737704918032</v>
      </c>
      <c r="H76" s="68">
        <f t="shared" si="11"/>
        <v>-4.1454081632653064E-3</v>
      </c>
    </row>
    <row r="77" spans="1:8" s="69" customFormat="1" ht="15" x14ac:dyDescent="0.2">
      <c r="A77" s="71"/>
      <c r="B77" s="66" t="s">
        <v>21</v>
      </c>
      <c r="C77" s="45">
        <v>52</v>
      </c>
      <c r="D77" s="45">
        <v>52</v>
      </c>
      <c r="E77" s="70">
        <f t="shared" si="8"/>
        <v>1.6581632653061226E-2</v>
      </c>
      <c r="F77" s="70">
        <f t="shared" si="9"/>
        <v>1.849217638691323E-2</v>
      </c>
      <c r="G77" s="67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3</v>
      </c>
      <c r="D78" s="45">
        <v>6</v>
      </c>
      <c r="E78" s="70">
        <f t="shared" ref="E78" si="16">+IF(C78=0,"",C78/C$71)</f>
        <v>9.5663265306122447E-4</v>
      </c>
      <c r="F78" s="70">
        <f t="shared" ref="F78" si="17">+IF(D78=0,"",D78/D$71)</f>
        <v>2.1337126600284497E-3</v>
      </c>
      <c r="G78" s="67">
        <f t="shared" ref="G78" si="18">+IF(OR(AND(D78=0),(C78=0)),"0",((D78-C78)/C78))</f>
        <v>1</v>
      </c>
      <c r="H78" s="68">
        <f t="shared" ref="H78" si="19">+IF(OR(AND(E78=""),(G78="")),"",E78*G78)</f>
        <v>9.5663265306122447E-4</v>
      </c>
    </row>
    <row r="79" spans="1:8" s="69" customFormat="1" ht="15" x14ac:dyDescent="0.2">
      <c r="A79" s="71"/>
      <c r="B79" s="66" t="s">
        <v>194</v>
      </c>
      <c r="C79" s="45">
        <v>1</v>
      </c>
      <c r="D79" s="45">
        <v>2</v>
      </c>
      <c r="E79" s="70">
        <f t="shared" si="8"/>
        <v>3.1887755102040814E-4</v>
      </c>
      <c r="F79" s="70">
        <f t="shared" si="9"/>
        <v>7.1123755334281653E-4</v>
      </c>
      <c r="G79" s="67">
        <f t="shared" si="10"/>
        <v>1</v>
      </c>
      <c r="H79" s="68">
        <f t="shared" si="11"/>
        <v>3.1887755102040814E-4</v>
      </c>
    </row>
    <row r="80" spans="1:8" s="69" customFormat="1" ht="15" x14ac:dyDescent="0.2">
      <c r="A80" s="71"/>
      <c r="B80" s="66" t="s">
        <v>195</v>
      </c>
      <c r="C80" s="45">
        <v>5</v>
      </c>
      <c r="D80" s="45">
        <v>13</v>
      </c>
      <c r="E80" s="70">
        <f t="shared" si="8"/>
        <v>1.5943877551020409E-3</v>
      </c>
      <c r="F80" s="70">
        <f t="shared" si="9"/>
        <v>4.6230440967283074E-3</v>
      </c>
      <c r="G80" s="67">
        <f t="shared" si="10"/>
        <v>1.6</v>
      </c>
      <c r="H80" s="68">
        <f t="shared" si="11"/>
        <v>2.5510204081632655E-3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9</v>
      </c>
      <c r="D83" s="45">
        <v>16</v>
      </c>
      <c r="E83" s="70">
        <f t="shared" si="8"/>
        <v>2.8698979591836736E-3</v>
      </c>
      <c r="F83" s="70">
        <f t="shared" si="9"/>
        <v>5.6899004267425323E-3</v>
      </c>
      <c r="G83" s="67">
        <f t="shared" si="10"/>
        <v>0.77777777777777779</v>
      </c>
      <c r="H83" s="68">
        <f t="shared" si="11"/>
        <v>2.2321428571428575E-3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3.5561877667140827E-4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13</v>
      </c>
      <c r="D85" s="45">
        <v>1</v>
      </c>
      <c r="E85" s="70">
        <f t="shared" si="8"/>
        <v>4.1454081632653064E-3</v>
      </c>
      <c r="F85" s="70">
        <f t="shared" si="9"/>
        <v>3.5561877667140827E-4</v>
      </c>
      <c r="G85" s="67">
        <f t="shared" si="10"/>
        <v>-0.92307692307692313</v>
      </c>
      <c r="H85" s="68">
        <f t="shared" si="11"/>
        <v>-3.8265306122448983E-3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21</v>
      </c>
      <c r="E86" s="70" t="str">
        <f t="shared" ref="E86" si="20">+IF(C86=0,"",C86/C$71)</f>
        <v/>
      </c>
      <c r="F86" s="70">
        <f t="shared" ref="F86" si="21">+IF(D86=0,"",D86/D$71)</f>
        <v>7.4679943100995731E-3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8</v>
      </c>
      <c r="D87" s="7">
        <v>14</v>
      </c>
      <c r="E87" s="13">
        <f t="shared" si="8"/>
        <v>2.5510204081632651E-3</v>
      </c>
      <c r="F87" s="13">
        <f t="shared" si="9"/>
        <v>4.9786628733997154E-3</v>
      </c>
      <c r="G87" s="12">
        <f t="shared" si="10"/>
        <v>0.75</v>
      </c>
      <c r="H87" s="15">
        <f t="shared" si="11"/>
        <v>1.9132653061224489E-3</v>
      </c>
    </row>
    <row r="88" spans="1:8" ht="15" x14ac:dyDescent="0.2">
      <c r="B88" s="5" t="s">
        <v>200</v>
      </c>
      <c r="C88" s="7">
        <v>20</v>
      </c>
      <c r="D88" s="7">
        <v>5</v>
      </c>
      <c r="E88" s="13">
        <f t="shared" si="8"/>
        <v>6.3775510204081634E-3</v>
      </c>
      <c r="F88" s="13">
        <f t="shared" si="9"/>
        <v>1.7780938833570413E-3</v>
      </c>
      <c r="G88" s="12">
        <f t="shared" si="10"/>
        <v>-0.75</v>
      </c>
      <c r="H88" s="15">
        <f t="shared" si="11"/>
        <v>-4.7831632653061226E-3</v>
      </c>
    </row>
    <row r="89" spans="1:8" ht="15" x14ac:dyDescent="0.2">
      <c r="B89" s="5" t="s">
        <v>26</v>
      </c>
      <c r="C89" s="7">
        <v>4</v>
      </c>
      <c r="D89" s="7">
        <v>5</v>
      </c>
      <c r="E89" s="13">
        <f t="shared" si="8"/>
        <v>1.2755102040816326E-3</v>
      </c>
      <c r="F89" s="13">
        <f t="shared" si="9"/>
        <v>1.7780938833570413E-3</v>
      </c>
      <c r="G89" s="12">
        <f t="shared" si="10"/>
        <v>0.25</v>
      </c>
      <c r="H89" s="15">
        <f t="shared" si="11"/>
        <v>3.1887755102040814E-4</v>
      </c>
    </row>
    <row r="90" spans="1:8" ht="15" x14ac:dyDescent="0.2">
      <c r="B90" s="5" t="s">
        <v>474</v>
      </c>
      <c r="C90" s="7">
        <v>27</v>
      </c>
      <c r="D90" s="7">
        <v>24</v>
      </c>
      <c r="E90" s="13">
        <f t="shared" si="8"/>
        <v>8.6096938775510196E-3</v>
      </c>
      <c r="F90" s="13">
        <f t="shared" si="9"/>
        <v>8.5348506401137988E-3</v>
      </c>
      <c r="G90" s="12">
        <f t="shared" si="10"/>
        <v>-0.1111111111111111</v>
      </c>
      <c r="H90" s="15">
        <f t="shared" si="11"/>
        <v>-9.5663265306122436E-4</v>
      </c>
    </row>
    <row r="91" spans="1:8" ht="15" x14ac:dyDescent="0.2">
      <c r="B91" s="5" t="s">
        <v>201</v>
      </c>
      <c r="C91" s="7">
        <v>3</v>
      </c>
      <c r="D91" s="7">
        <v>2</v>
      </c>
      <c r="E91" s="13">
        <f t="shared" si="8"/>
        <v>9.5663265306122447E-4</v>
      </c>
      <c r="F91" s="13">
        <f t="shared" si="9"/>
        <v>7.1123755334281653E-4</v>
      </c>
      <c r="G91" s="12">
        <f t="shared" si="10"/>
        <v>-0.33333333333333331</v>
      </c>
      <c r="H91" s="15">
        <f t="shared" si="11"/>
        <v>-3.1887755102040814E-4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1</v>
      </c>
      <c r="E92" s="70" t="str">
        <f t="shared" ref="E92:E93" si="24">+IF(C92=0,"",C92/C$71)</f>
        <v/>
      </c>
      <c r="F92" s="70">
        <f t="shared" ref="F92:F93" si="25">+IF(D92=0,"",D92/D$71)</f>
        <v>3.5561877667140827E-4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49</v>
      </c>
      <c r="D94" s="45">
        <v>8</v>
      </c>
      <c r="E94" s="70">
        <f t="shared" si="8"/>
        <v>1.5625E-2</v>
      </c>
      <c r="F94" s="70">
        <f t="shared" si="9"/>
        <v>2.8449502133712661E-3</v>
      </c>
      <c r="G94" s="67">
        <f t="shared" si="10"/>
        <v>-0.83673469387755106</v>
      </c>
      <c r="H94" s="68">
        <f t="shared" si="11"/>
        <v>-1.3073979591836735E-2</v>
      </c>
    </row>
    <row r="95" spans="1:8" s="69" customFormat="1" ht="15" x14ac:dyDescent="0.2">
      <c r="A95" s="71"/>
      <c r="B95" s="66" t="s">
        <v>24</v>
      </c>
      <c r="C95" s="45">
        <v>6</v>
      </c>
      <c r="D95" s="45">
        <v>6</v>
      </c>
      <c r="E95" s="70">
        <f t="shared" si="8"/>
        <v>1.9132653061224489E-3</v>
      </c>
      <c r="F95" s="70">
        <f t="shared" si="9"/>
        <v>2.1337126600284497E-3</v>
      </c>
      <c r="G95" s="67">
        <f t="shared" si="10"/>
        <v>0</v>
      </c>
      <c r="H95" s="68">
        <f t="shared" si="11"/>
        <v>0</v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1</v>
      </c>
      <c r="E97" s="70" t="str">
        <f t="shared" si="8"/>
        <v/>
      </c>
      <c r="F97" s="70">
        <f t="shared" si="9"/>
        <v>3.5561877667140827E-4</v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20</v>
      </c>
      <c r="D98" s="45">
        <v>11</v>
      </c>
      <c r="E98" s="70">
        <f t="shared" si="8"/>
        <v>6.3775510204081634E-3</v>
      </c>
      <c r="F98" s="70">
        <f t="shared" si="9"/>
        <v>3.9118065433854906E-3</v>
      </c>
      <c r="G98" s="67">
        <f t="shared" si="10"/>
        <v>-0.45</v>
      </c>
      <c r="H98" s="68">
        <f t="shared" si="11"/>
        <v>-2.8698979591836736E-3</v>
      </c>
    </row>
    <row r="99" spans="1:8" s="69" customFormat="1" ht="15" x14ac:dyDescent="0.2">
      <c r="A99" s="71"/>
      <c r="B99" s="66" t="s">
        <v>475</v>
      </c>
      <c r="C99" s="45">
        <v>9</v>
      </c>
      <c r="D99" s="45">
        <v>7</v>
      </c>
      <c r="E99" s="70">
        <f t="shared" si="8"/>
        <v>2.8698979591836736E-3</v>
      </c>
      <c r="F99" s="70">
        <f t="shared" si="9"/>
        <v>2.4893314366998577E-3</v>
      </c>
      <c r="G99" s="67">
        <f t="shared" si="10"/>
        <v>-0.22222222222222221</v>
      </c>
      <c r="H99" s="68">
        <f t="shared" si="11"/>
        <v>-6.3775510204081628E-4</v>
      </c>
    </row>
    <row r="100" spans="1:8" s="69" customFormat="1" ht="15" x14ac:dyDescent="0.2">
      <c r="A100" s="71"/>
      <c r="B100" s="66" t="s">
        <v>23</v>
      </c>
      <c r="C100" s="45">
        <v>8</v>
      </c>
      <c r="D100" s="45">
        <v>6</v>
      </c>
      <c r="E100" s="70">
        <f t="shared" si="8"/>
        <v>2.5510204081632651E-3</v>
      </c>
      <c r="F100" s="70">
        <f t="shared" si="9"/>
        <v>2.1337126600284497E-3</v>
      </c>
      <c r="G100" s="67">
        <f t="shared" si="10"/>
        <v>-0.25</v>
      </c>
      <c r="H100" s="68">
        <f t="shared" si="11"/>
        <v>-6.3775510204081628E-4</v>
      </c>
    </row>
    <row r="101" spans="1:8" s="69" customFormat="1" ht="15" x14ac:dyDescent="0.2">
      <c r="A101" s="71"/>
      <c r="B101" s="66" t="s">
        <v>25</v>
      </c>
      <c r="C101" s="45">
        <v>1</v>
      </c>
      <c r="D101" s="45">
        <v>0</v>
      </c>
      <c r="E101" s="70">
        <f t="shared" si="8"/>
        <v>3.1887755102040814E-4</v>
      </c>
      <c r="F101" s="70" t="str">
        <f t="shared" si="9"/>
        <v/>
      </c>
      <c r="G101" s="67" t="str">
        <f t="shared" si="10"/>
        <v>0</v>
      </c>
      <c r="H101" s="68">
        <f t="shared" si="11"/>
        <v>0</v>
      </c>
    </row>
    <row r="102" spans="1:8" s="69" customFormat="1" ht="15" x14ac:dyDescent="0.2">
      <c r="A102" s="71"/>
      <c r="B102" s="66" t="s">
        <v>205</v>
      </c>
      <c r="C102" s="45">
        <v>3</v>
      </c>
      <c r="D102" s="45">
        <v>1</v>
      </c>
      <c r="E102" s="70">
        <f t="shared" si="8"/>
        <v>9.5663265306122447E-4</v>
      </c>
      <c r="F102" s="70">
        <f t="shared" si="9"/>
        <v>3.5561877667140827E-4</v>
      </c>
      <c r="G102" s="67">
        <f t="shared" si="10"/>
        <v>-0.66666666666666663</v>
      </c>
      <c r="H102" s="68">
        <f t="shared" si="11"/>
        <v>-6.3775510204081628E-4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4</v>
      </c>
      <c r="E103" s="70" t="str">
        <f t="shared" ref="E103" si="28">+IF(C103=0,"",C103/C$71)</f>
        <v/>
      </c>
      <c r="F103" s="70">
        <f t="shared" ref="F103" si="29">+IF(D103=0,"",D103/D$71)</f>
        <v>1.4224751066856331E-3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3</v>
      </c>
      <c r="D104" s="7">
        <v>2</v>
      </c>
      <c r="E104" s="13">
        <f t="shared" si="8"/>
        <v>9.5663265306122447E-4</v>
      </c>
      <c r="F104" s="13">
        <f t="shared" si="9"/>
        <v>7.1123755334281653E-4</v>
      </c>
      <c r="G104" s="12">
        <f t="shared" si="10"/>
        <v>-0.33333333333333331</v>
      </c>
      <c r="H104" s="15">
        <f t="shared" si="11"/>
        <v>-3.1887755102040814E-4</v>
      </c>
    </row>
    <row r="105" spans="1:8" ht="15" x14ac:dyDescent="0.2">
      <c r="B105" s="5" t="s">
        <v>207</v>
      </c>
      <c r="C105" s="7">
        <v>101</v>
      </c>
      <c r="D105" s="7">
        <v>52</v>
      </c>
      <c r="E105" s="13">
        <f t="shared" si="8"/>
        <v>3.2206632653061222E-2</v>
      </c>
      <c r="F105" s="13">
        <f t="shared" si="9"/>
        <v>1.849217638691323E-2</v>
      </c>
      <c r="G105" s="12">
        <f t="shared" si="10"/>
        <v>-0.48514851485148514</v>
      </c>
      <c r="H105" s="15">
        <f t="shared" si="11"/>
        <v>-1.5624999999999998E-2</v>
      </c>
    </row>
    <row r="106" spans="1:8" ht="15" x14ac:dyDescent="0.2">
      <c r="B106" s="5" t="s">
        <v>208</v>
      </c>
      <c r="C106" s="7">
        <v>15</v>
      </c>
      <c r="D106" s="7">
        <v>8</v>
      </c>
      <c r="E106" s="13">
        <f t="shared" si="8"/>
        <v>4.7831632653061226E-3</v>
      </c>
      <c r="F106" s="13">
        <f t="shared" si="9"/>
        <v>2.8449502133712661E-3</v>
      </c>
      <c r="G106" s="12">
        <f t="shared" si="10"/>
        <v>-0.46666666666666667</v>
      </c>
      <c r="H106" s="15">
        <f t="shared" si="11"/>
        <v>-2.232142857142857E-3</v>
      </c>
    </row>
    <row r="107" spans="1:8" ht="15" x14ac:dyDescent="0.2">
      <c r="B107" s="5" t="s">
        <v>209</v>
      </c>
      <c r="C107" s="7">
        <v>60</v>
      </c>
      <c r="D107" s="7">
        <v>34</v>
      </c>
      <c r="E107" s="13">
        <f t="shared" si="8"/>
        <v>1.913265306122449E-2</v>
      </c>
      <c r="F107" s="13">
        <f t="shared" si="9"/>
        <v>1.2091038406827881E-2</v>
      </c>
      <c r="G107" s="12">
        <f t="shared" si="10"/>
        <v>-0.43333333333333335</v>
      </c>
      <c r="H107" s="15">
        <f t="shared" si="11"/>
        <v>-8.2908163265306128E-3</v>
      </c>
    </row>
    <row r="108" spans="1:8" ht="15" x14ac:dyDescent="0.2">
      <c r="B108" s="5" t="s">
        <v>210</v>
      </c>
      <c r="C108" s="7">
        <v>6</v>
      </c>
      <c r="D108" s="7">
        <v>2</v>
      </c>
      <c r="E108" s="13">
        <f t="shared" si="8"/>
        <v>1.9132653061224489E-3</v>
      </c>
      <c r="F108" s="13">
        <f t="shared" si="9"/>
        <v>7.1123755334281653E-4</v>
      </c>
      <c r="G108" s="12">
        <f t="shared" si="10"/>
        <v>-0.66666666666666663</v>
      </c>
      <c r="H108" s="15">
        <f t="shared" si="11"/>
        <v>-1.2755102040816326E-3</v>
      </c>
    </row>
    <row r="109" spans="1:8" ht="15" x14ac:dyDescent="0.2">
      <c r="B109" s="5" t="s">
        <v>211</v>
      </c>
      <c r="C109" s="7">
        <v>53</v>
      </c>
      <c r="D109" s="7">
        <v>53</v>
      </c>
      <c r="E109" s="13">
        <f t="shared" si="8"/>
        <v>1.6900510204081634E-2</v>
      </c>
      <c r="F109" s="13">
        <f t="shared" si="9"/>
        <v>1.8847795163584636E-2</v>
      </c>
      <c r="G109" s="12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5</v>
      </c>
      <c r="D110" s="7">
        <v>3</v>
      </c>
      <c r="E110" s="13">
        <f t="shared" si="8"/>
        <v>1.5943877551020409E-3</v>
      </c>
      <c r="F110" s="13">
        <f t="shared" si="9"/>
        <v>1.0668563300142249E-3</v>
      </c>
      <c r="G110" s="12">
        <f t="shared" si="10"/>
        <v>-0.4</v>
      </c>
      <c r="H110" s="15">
        <f t="shared" si="11"/>
        <v>-6.3775510204081638E-4</v>
      </c>
    </row>
    <row r="111" spans="1:8" ht="15" x14ac:dyDescent="0.2">
      <c r="B111" s="5" t="s">
        <v>32</v>
      </c>
      <c r="C111" s="7">
        <v>3</v>
      </c>
      <c r="D111" s="7">
        <v>1</v>
      </c>
      <c r="E111" s="13">
        <f t="shared" si="8"/>
        <v>9.5663265306122447E-4</v>
      </c>
      <c r="F111" s="13">
        <f t="shared" si="9"/>
        <v>3.5561877667140827E-4</v>
      </c>
      <c r="G111" s="12">
        <f t="shared" si="10"/>
        <v>-0.66666666666666663</v>
      </c>
      <c r="H111" s="15">
        <f t="shared" si="11"/>
        <v>-6.3775510204081628E-4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4</v>
      </c>
      <c r="D114" s="7">
        <v>7</v>
      </c>
      <c r="E114" s="13">
        <f t="shared" si="8"/>
        <v>1.2755102040816326E-3</v>
      </c>
      <c r="F114" s="13">
        <f t="shared" si="9"/>
        <v>2.4893314366998577E-3</v>
      </c>
      <c r="G114" s="12">
        <f t="shared" si="10"/>
        <v>0.75</v>
      </c>
      <c r="H114" s="15">
        <f t="shared" si="11"/>
        <v>9.5663265306122447E-4</v>
      </c>
    </row>
    <row r="115" spans="2:8" ht="15" x14ac:dyDescent="0.2">
      <c r="B115" s="5" t="s">
        <v>29</v>
      </c>
      <c r="C115" s="7">
        <v>2</v>
      </c>
      <c r="D115" s="7">
        <v>4</v>
      </c>
      <c r="E115" s="13">
        <f t="shared" si="8"/>
        <v>6.3775510204081628E-4</v>
      </c>
      <c r="F115" s="13">
        <f t="shared" si="9"/>
        <v>1.4224751066856331E-3</v>
      </c>
      <c r="G115" s="12">
        <f t="shared" si="10"/>
        <v>1</v>
      </c>
      <c r="H115" s="15">
        <f t="shared" si="11"/>
        <v>6.3775510204081628E-4</v>
      </c>
    </row>
    <row r="116" spans="2:8" ht="15" x14ac:dyDescent="0.2">
      <c r="B116" s="5" t="s">
        <v>215</v>
      </c>
      <c r="C116" s="7">
        <v>4</v>
      </c>
      <c r="D116" s="7">
        <v>1</v>
      </c>
      <c r="E116" s="13">
        <f t="shared" si="8"/>
        <v>1.2755102040816326E-3</v>
      </c>
      <c r="F116" s="13">
        <f t="shared" si="9"/>
        <v>3.5561877667140827E-4</v>
      </c>
      <c r="G116" s="12">
        <f t="shared" si="10"/>
        <v>-0.75</v>
      </c>
      <c r="H116" s="15">
        <f t="shared" si="11"/>
        <v>-9.5663265306122447E-4</v>
      </c>
    </row>
    <row r="117" spans="2:8" ht="15" x14ac:dyDescent="0.2">
      <c r="B117" s="5" t="s">
        <v>30</v>
      </c>
      <c r="C117" s="7">
        <v>23</v>
      </c>
      <c r="D117" s="7">
        <v>21</v>
      </c>
      <c r="E117" s="13">
        <f t="shared" si="8"/>
        <v>7.3341836734693881E-3</v>
      </c>
      <c r="F117" s="13">
        <f t="shared" si="9"/>
        <v>7.4679943100995731E-3</v>
      </c>
      <c r="G117" s="12">
        <f t="shared" si="10"/>
        <v>-8.6956521739130432E-2</v>
      </c>
      <c r="H117" s="15">
        <f t="shared" si="11"/>
        <v>-6.3775510204081638E-4</v>
      </c>
    </row>
    <row r="118" spans="2:8" ht="15" x14ac:dyDescent="0.2">
      <c r="B118" s="5" t="s">
        <v>28</v>
      </c>
      <c r="C118" s="7">
        <v>7</v>
      </c>
      <c r="D118" s="7">
        <v>2</v>
      </c>
      <c r="E118" s="13">
        <f t="shared" si="8"/>
        <v>2.232142857142857E-3</v>
      </c>
      <c r="F118" s="13">
        <f t="shared" si="9"/>
        <v>7.1123755334281653E-4</v>
      </c>
      <c r="G118" s="12">
        <f t="shared" si="10"/>
        <v>-0.7142857142857143</v>
      </c>
      <c r="H118" s="15">
        <f t="shared" si="11"/>
        <v>-1.5943877551020409E-3</v>
      </c>
    </row>
    <row r="119" spans="2:8" ht="15" x14ac:dyDescent="0.2">
      <c r="B119" s="5" t="s">
        <v>31</v>
      </c>
      <c r="C119" s="7">
        <v>122</v>
      </c>
      <c r="D119" s="7">
        <v>47</v>
      </c>
      <c r="E119" s="13">
        <f t="shared" si="8"/>
        <v>3.8903061224489797E-2</v>
      </c>
      <c r="F119" s="13">
        <f t="shared" si="9"/>
        <v>1.6714082503556188E-2</v>
      </c>
      <c r="G119" s="12">
        <f t="shared" si="10"/>
        <v>-0.61475409836065575</v>
      </c>
      <c r="H119" s="15">
        <f t="shared" si="11"/>
        <v>-2.3915816326530615E-2</v>
      </c>
    </row>
    <row r="120" spans="2:8" ht="15" x14ac:dyDescent="0.2">
      <c r="B120" s="5" t="s">
        <v>216</v>
      </c>
      <c r="C120" s="7">
        <v>57</v>
      </c>
      <c r="D120" s="7">
        <v>41</v>
      </c>
      <c r="E120" s="13">
        <f t="shared" si="8"/>
        <v>1.8176020408163265E-2</v>
      </c>
      <c r="F120" s="13">
        <f t="shared" si="9"/>
        <v>1.4580369843527738E-2</v>
      </c>
      <c r="G120" s="12">
        <f t="shared" si="10"/>
        <v>-0.2807017543859649</v>
      </c>
      <c r="H120" s="15">
        <f t="shared" si="11"/>
        <v>-5.1020408163265302E-3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40</v>
      </c>
      <c r="D122" s="7">
        <v>27</v>
      </c>
      <c r="E122" s="13">
        <f t="shared" si="8"/>
        <v>1.2755102040816327E-2</v>
      </c>
      <c r="F122" s="13">
        <f t="shared" si="9"/>
        <v>9.6017069701280228E-3</v>
      </c>
      <c r="G122" s="12">
        <f t="shared" si="10"/>
        <v>-0.32500000000000001</v>
      </c>
      <c r="H122" s="15">
        <f t="shared" si="11"/>
        <v>-4.1454081632653064E-3</v>
      </c>
    </row>
    <row r="123" spans="2:8" ht="15" x14ac:dyDescent="0.2">
      <c r="B123" s="5" t="s">
        <v>217</v>
      </c>
      <c r="C123" s="7">
        <v>30</v>
      </c>
      <c r="D123" s="7">
        <v>30</v>
      </c>
      <c r="E123" s="13">
        <f t="shared" si="8"/>
        <v>9.5663265306122451E-3</v>
      </c>
      <c r="F123" s="13">
        <f t="shared" si="9"/>
        <v>1.0668563300142247E-2</v>
      </c>
      <c r="G123" s="12">
        <f t="shared" si="10"/>
        <v>0</v>
      </c>
      <c r="H123" s="15">
        <f t="shared" si="11"/>
        <v>0</v>
      </c>
    </row>
    <row r="124" spans="2:8" ht="15" x14ac:dyDescent="0.2">
      <c r="B124" s="5" t="s">
        <v>477</v>
      </c>
      <c r="C124" s="7">
        <v>12</v>
      </c>
      <c r="D124" s="7">
        <v>17</v>
      </c>
      <c r="E124" s="13">
        <f t="shared" si="8"/>
        <v>3.8265306122448979E-3</v>
      </c>
      <c r="F124" s="13">
        <f t="shared" si="9"/>
        <v>6.0455192034139403E-3</v>
      </c>
      <c r="G124" s="12">
        <f t="shared" si="10"/>
        <v>0.41666666666666669</v>
      </c>
      <c r="H124" s="15">
        <f t="shared" si="11"/>
        <v>1.5943877551020409E-3</v>
      </c>
    </row>
    <row r="125" spans="2:8" ht="15" x14ac:dyDescent="0.2">
      <c r="B125" s="5" t="s">
        <v>478</v>
      </c>
      <c r="C125" s="7">
        <v>1879</v>
      </c>
      <c r="D125" s="7">
        <v>1777</v>
      </c>
      <c r="E125" s="13">
        <f t="shared" si="8"/>
        <v>0.59917091836734693</v>
      </c>
      <c r="F125" s="13">
        <f t="shared" si="9"/>
        <v>0.63193456614509247</v>
      </c>
      <c r="G125" s="12">
        <f t="shared" si="10"/>
        <v>-5.4284193720063864E-2</v>
      </c>
      <c r="H125" s="15">
        <f t="shared" si="11"/>
        <v>-3.2525510204081634E-2</v>
      </c>
    </row>
    <row r="126" spans="2:8" ht="15" x14ac:dyDescent="0.2">
      <c r="B126" s="5" t="s">
        <v>218</v>
      </c>
      <c r="C126" s="7">
        <v>46</v>
      </c>
      <c r="D126" s="7">
        <v>41</v>
      </c>
      <c r="E126" s="13">
        <f t="shared" si="8"/>
        <v>1.4668367346938776E-2</v>
      </c>
      <c r="F126" s="13">
        <f t="shared" si="9"/>
        <v>1.4580369843527738E-2</v>
      </c>
      <c r="G126" s="12">
        <f t="shared" si="10"/>
        <v>-0.10869565217391304</v>
      </c>
      <c r="H126" s="15">
        <f t="shared" si="11"/>
        <v>-1.5943877551020409E-3</v>
      </c>
    </row>
    <row r="127" spans="2:8" ht="15" x14ac:dyDescent="0.2">
      <c r="B127" s="5" t="s">
        <v>219</v>
      </c>
      <c r="C127" s="7">
        <v>2</v>
      </c>
      <c r="D127" s="7">
        <v>12</v>
      </c>
      <c r="E127" s="13">
        <f t="shared" si="8"/>
        <v>6.3775510204081628E-4</v>
      </c>
      <c r="F127" s="13">
        <f t="shared" si="9"/>
        <v>4.2674253200568994E-3</v>
      </c>
      <c r="G127" s="12">
        <f t="shared" si="10"/>
        <v>5</v>
      </c>
      <c r="H127" s="15">
        <f t="shared" si="11"/>
        <v>3.1887755102040813E-3</v>
      </c>
    </row>
    <row r="128" spans="2:8" ht="15" x14ac:dyDescent="0.2">
      <c r="B128" s="5" t="s">
        <v>33</v>
      </c>
      <c r="C128" s="7">
        <v>2</v>
      </c>
      <c r="D128" s="7">
        <v>5</v>
      </c>
      <c r="E128" s="13">
        <f t="shared" si="8"/>
        <v>6.3775510204081628E-4</v>
      </c>
      <c r="F128" s="13">
        <f t="shared" si="9"/>
        <v>1.7780938833570413E-3</v>
      </c>
      <c r="G128" s="12">
        <f t="shared" si="10"/>
        <v>1.5</v>
      </c>
      <c r="H128" s="15">
        <f t="shared" si="11"/>
        <v>9.5663265306122447E-4</v>
      </c>
    </row>
    <row r="129" spans="1:8" ht="15" x14ac:dyDescent="0.2">
      <c r="B129" s="5" t="s">
        <v>37</v>
      </c>
      <c r="C129" s="7">
        <v>5</v>
      </c>
      <c r="D129" s="7">
        <v>4</v>
      </c>
      <c r="E129" s="13">
        <f t="shared" si="8"/>
        <v>1.5943877551020409E-3</v>
      </c>
      <c r="F129" s="13">
        <f t="shared" si="9"/>
        <v>1.4224751066856331E-3</v>
      </c>
      <c r="G129" s="12">
        <f t="shared" si="10"/>
        <v>-0.2</v>
      </c>
      <c r="H129" s="15">
        <f t="shared" si="11"/>
        <v>-3.1887755102040819E-4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17</v>
      </c>
      <c r="D131" s="7">
        <v>20</v>
      </c>
      <c r="E131" s="13">
        <f t="shared" si="8"/>
        <v>5.4209183673469387E-3</v>
      </c>
      <c r="F131" s="13">
        <f t="shared" si="9"/>
        <v>7.1123755334281651E-3</v>
      </c>
      <c r="G131" s="12">
        <f t="shared" si="10"/>
        <v>0.17647058823529413</v>
      </c>
      <c r="H131" s="15">
        <f t="shared" si="11"/>
        <v>9.5663265306122458E-4</v>
      </c>
    </row>
    <row r="132" spans="1:8" ht="15" x14ac:dyDescent="0.2">
      <c r="B132" s="5" t="s">
        <v>34</v>
      </c>
      <c r="C132" s="7">
        <v>4</v>
      </c>
      <c r="D132" s="7">
        <v>3</v>
      </c>
      <c r="E132" s="13">
        <f t="shared" si="8"/>
        <v>1.2755102040816326E-3</v>
      </c>
      <c r="F132" s="13">
        <f t="shared" si="9"/>
        <v>1.0668563300142249E-3</v>
      </c>
      <c r="G132" s="12">
        <f t="shared" si="10"/>
        <v>-0.25</v>
      </c>
      <c r="H132" s="15">
        <f t="shared" si="11"/>
        <v>-3.1887755102040814E-4</v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4</v>
      </c>
      <c r="D135" s="7">
        <v>4</v>
      </c>
      <c r="E135" s="13">
        <f t="shared" si="8"/>
        <v>1.2755102040816326E-3</v>
      </c>
      <c r="F135" s="13">
        <f t="shared" si="9"/>
        <v>1.4224751066856331E-3</v>
      </c>
      <c r="G135" s="12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10</v>
      </c>
      <c r="D136" s="7">
        <v>5</v>
      </c>
      <c r="E136" s="13">
        <f t="shared" si="8"/>
        <v>3.1887755102040817E-3</v>
      </c>
      <c r="F136" s="13">
        <f t="shared" si="9"/>
        <v>1.7780938833570413E-3</v>
      </c>
      <c r="G136" s="12">
        <f t="shared" si="10"/>
        <v>-0.5</v>
      </c>
      <c r="H136" s="15">
        <f t="shared" si="11"/>
        <v>-1.5943877551020409E-3</v>
      </c>
    </row>
    <row r="137" spans="1:8" ht="30" x14ac:dyDescent="0.2">
      <c r="B137" s="5" t="s">
        <v>479</v>
      </c>
      <c r="C137" s="7">
        <v>19</v>
      </c>
      <c r="D137" s="7">
        <v>23</v>
      </c>
      <c r="E137" s="13">
        <f t="shared" si="8"/>
        <v>6.0586734693877549E-3</v>
      </c>
      <c r="F137" s="13">
        <f t="shared" si="9"/>
        <v>8.1792318634423891E-3</v>
      </c>
      <c r="G137" s="12">
        <f t="shared" si="10"/>
        <v>0.21052631578947367</v>
      </c>
      <c r="H137" s="15">
        <f t="shared" si="11"/>
        <v>1.2755102040816326E-3</v>
      </c>
    </row>
    <row r="138" spans="1:8" ht="30" x14ac:dyDescent="0.2">
      <c r="B138" s="5" t="s">
        <v>224</v>
      </c>
      <c r="C138" s="7">
        <v>1</v>
      </c>
      <c r="D138" s="7">
        <v>1</v>
      </c>
      <c r="E138" s="13">
        <f t="shared" si="8"/>
        <v>3.1887755102040814E-4</v>
      </c>
      <c r="F138" s="13">
        <f t="shared" si="9"/>
        <v>3.5561877667140827E-4</v>
      </c>
      <c r="G138" s="12">
        <f t="shared" si="10"/>
        <v>0</v>
      </c>
      <c r="H138" s="15">
        <f t="shared" si="11"/>
        <v>0</v>
      </c>
    </row>
    <row r="139" spans="1:8" ht="30" x14ac:dyDescent="0.2">
      <c r="B139" s="5" t="s">
        <v>225</v>
      </c>
      <c r="C139" s="7">
        <v>27</v>
      </c>
      <c r="D139" s="7">
        <v>12</v>
      </c>
      <c r="E139" s="13">
        <f t="shared" si="8"/>
        <v>8.6096938775510196E-3</v>
      </c>
      <c r="F139" s="13">
        <f t="shared" si="9"/>
        <v>4.2674253200568994E-3</v>
      </c>
      <c r="G139" s="12">
        <f t="shared" si="10"/>
        <v>-0.55555555555555558</v>
      </c>
      <c r="H139" s="15">
        <f t="shared" si="11"/>
        <v>-4.7831632653061226E-3</v>
      </c>
    </row>
    <row r="140" spans="1:8" ht="15" x14ac:dyDescent="0.2">
      <c r="B140" s="5" t="s">
        <v>46</v>
      </c>
      <c r="C140" s="7">
        <v>11</v>
      </c>
      <c r="D140" s="7">
        <v>12</v>
      </c>
      <c r="E140" s="13">
        <f t="shared" si="8"/>
        <v>3.5076530612244898E-3</v>
      </c>
      <c r="F140" s="13">
        <f t="shared" si="9"/>
        <v>4.2674253200568994E-3</v>
      </c>
      <c r="G140" s="12">
        <f t="shared" si="10"/>
        <v>9.0909090909090912E-2</v>
      </c>
      <c r="H140" s="15">
        <f t="shared" si="11"/>
        <v>3.1887755102040819E-4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2</v>
      </c>
      <c r="D143" s="7">
        <v>5</v>
      </c>
      <c r="E143" s="13">
        <f t="shared" ref="E143:E151" si="36">+IF(C143=0,"",C143/C$71)</f>
        <v>6.3775510204081628E-4</v>
      </c>
      <c r="F143" s="13">
        <f t="shared" ref="F143:F151" si="37">+IF(D143=0,"",D143/D$71)</f>
        <v>1.7780938833570413E-3</v>
      </c>
      <c r="G143" s="12">
        <f t="shared" ref="G143:G151" si="38">+IF(OR(AND(D143=0),(C143=0)),"0",((D143-C143)/C143))</f>
        <v>1.5</v>
      </c>
      <c r="H143" s="15">
        <f t="shared" ref="H143:H151" si="39">+IF(OR(AND(E143=""),(G143="")),"",E143*G143)</f>
        <v>9.5663265306122447E-4</v>
      </c>
    </row>
    <row r="144" spans="1:8" ht="15" x14ac:dyDescent="0.2">
      <c r="B144" s="5" t="s">
        <v>39</v>
      </c>
      <c r="C144" s="7">
        <v>10</v>
      </c>
      <c r="D144" s="7">
        <v>13</v>
      </c>
      <c r="E144" s="13">
        <f t="shared" si="36"/>
        <v>3.1887755102040817E-3</v>
      </c>
      <c r="F144" s="13">
        <f t="shared" si="37"/>
        <v>4.6230440967283074E-3</v>
      </c>
      <c r="G144" s="12">
        <f t="shared" si="38"/>
        <v>0.3</v>
      </c>
      <c r="H144" s="15">
        <f t="shared" si="39"/>
        <v>9.5663265306122447E-4</v>
      </c>
    </row>
    <row r="145" spans="1:8" ht="15" x14ac:dyDescent="0.2">
      <c r="B145" s="5" t="s">
        <v>226</v>
      </c>
      <c r="C145" s="7">
        <v>3</v>
      </c>
      <c r="D145" s="7">
        <v>7</v>
      </c>
      <c r="E145" s="13">
        <f t="shared" si="36"/>
        <v>9.5663265306122447E-4</v>
      </c>
      <c r="F145" s="13">
        <f t="shared" si="37"/>
        <v>2.4893314366998577E-3</v>
      </c>
      <c r="G145" s="12">
        <f t="shared" si="38"/>
        <v>1.3333333333333333</v>
      </c>
      <c r="H145" s="15">
        <f t="shared" si="39"/>
        <v>1.2755102040816326E-3</v>
      </c>
    </row>
    <row r="146" spans="1:8" ht="30" x14ac:dyDescent="0.2">
      <c r="B146" s="5" t="s">
        <v>227</v>
      </c>
      <c r="C146" s="7">
        <v>6</v>
      </c>
      <c r="D146" s="7">
        <v>8</v>
      </c>
      <c r="E146" s="13">
        <f t="shared" si="36"/>
        <v>1.9132653061224489E-3</v>
      </c>
      <c r="F146" s="13">
        <f t="shared" si="37"/>
        <v>2.8449502133712661E-3</v>
      </c>
      <c r="G146" s="12">
        <f t="shared" si="38"/>
        <v>0.33333333333333331</v>
      </c>
      <c r="H146" s="15">
        <f t="shared" si="39"/>
        <v>6.3775510204081628E-4</v>
      </c>
    </row>
    <row r="147" spans="1:8" ht="30" x14ac:dyDescent="0.2">
      <c r="B147" s="5" t="s">
        <v>228</v>
      </c>
      <c r="C147" s="7">
        <v>2</v>
      </c>
      <c r="D147" s="7">
        <v>0</v>
      </c>
      <c r="E147" s="13">
        <f t="shared" si="36"/>
        <v>6.3775510204081628E-4</v>
      </c>
      <c r="F147" s="13" t="str">
        <f t="shared" si="37"/>
        <v/>
      </c>
      <c r="G147" s="12" t="str">
        <f t="shared" si="38"/>
        <v>0</v>
      </c>
      <c r="H147" s="15">
        <f t="shared" si="39"/>
        <v>0</v>
      </c>
    </row>
    <row r="148" spans="1:8" ht="15" x14ac:dyDescent="0.2">
      <c r="B148" s="5" t="s">
        <v>481</v>
      </c>
      <c r="C148" s="7">
        <v>30</v>
      </c>
      <c r="D148" s="7">
        <v>3</v>
      </c>
      <c r="E148" s="13">
        <f t="shared" si="36"/>
        <v>9.5663265306122451E-3</v>
      </c>
      <c r="F148" s="13">
        <f t="shared" si="37"/>
        <v>1.0668563300142249E-3</v>
      </c>
      <c r="G148" s="12">
        <f t="shared" si="38"/>
        <v>-0.9</v>
      </c>
      <c r="H148" s="15">
        <f t="shared" si="39"/>
        <v>-8.6096938775510213E-3</v>
      </c>
    </row>
    <row r="149" spans="1:8" ht="15" x14ac:dyDescent="0.2">
      <c r="B149" s="5" t="s">
        <v>45</v>
      </c>
      <c r="C149" s="7">
        <v>9</v>
      </c>
      <c r="D149" s="7">
        <v>8</v>
      </c>
      <c r="E149" s="13">
        <f t="shared" si="36"/>
        <v>2.8698979591836736E-3</v>
      </c>
      <c r="F149" s="13">
        <f t="shared" si="37"/>
        <v>2.8449502133712661E-3</v>
      </c>
      <c r="G149" s="12">
        <f t="shared" si="38"/>
        <v>-0.1111111111111111</v>
      </c>
      <c r="H149" s="15">
        <f t="shared" si="39"/>
        <v>-3.1887755102040814E-4</v>
      </c>
    </row>
    <row r="150" spans="1:8" ht="15" x14ac:dyDescent="0.2">
      <c r="B150" s="5" t="s">
        <v>43</v>
      </c>
      <c r="C150" s="7">
        <v>5</v>
      </c>
      <c r="D150" s="7">
        <v>5</v>
      </c>
      <c r="E150" s="13">
        <f t="shared" si="36"/>
        <v>1.5943877551020409E-3</v>
      </c>
      <c r="F150" s="13">
        <f t="shared" si="37"/>
        <v>1.7780938833570413E-3</v>
      </c>
      <c r="G150" s="12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1</v>
      </c>
      <c r="E151" s="13" t="str">
        <f t="shared" si="36"/>
        <v/>
      </c>
      <c r="F151" s="13">
        <f t="shared" si="37"/>
        <v>3.5561877667140827E-4</v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25</v>
      </c>
      <c r="E152" s="70" t="str">
        <f t="shared" ref="E152:E155" si="40">+IF(C152=0,"",C152/C$71)</f>
        <v/>
      </c>
      <c r="F152" s="70">
        <f t="shared" ref="F152:F155" si="41">+IF(D152=0,"",D152/D$71)</f>
        <v>8.8904694167852068E-3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34</v>
      </c>
      <c r="E153" s="70" t="str">
        <f t="shared" si="40"/>
        <v/>
      </c>
      <c r="F153" s="70">
        <f t="shared" si="41"/>
        <v>1.2091038406827881E-2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1</v>
      </c>
      <c r="E154" s="70" t="str">
        <f t="shared" si="40"/>
        <v/>
      </c>
      <c r="F154" s="70">
        <f t="shared" si="41"/>
        <v>3.5561877667140827E-4</v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3490</v>
      </c>
      <c r="D161" s="41">
        <f>SUM(D162:D323)</f>
        <v>2186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-0.37363896848137534</v>
      </c>
      <c r="H161" s="42">
        <f>+IF(OR(AND(E161=""),(G161="")),"",E161*G161)</f>
        <v>-0.37363896848137534</v>
      </c>
    </row>
    <row r="162" spans="1:8" s="69" customFormat="1" ht="15" x14ac:dyDescent="0.2">
      <c r="A162" s="71"/>
      <c r="B162" s="72" t="s">
        <v>482</v>
      </c>
      <c r="C162" s="45">
        <v>37</v>
      </c>
      <c r="D162" s="45">
        <v>10</v>
      </c>
      <c r="E162" s="70">
        <f>+IF(C162=0,"",C162/C$161)</f>
        <v>1.0601719197707736E-2</v>
      </c>
      <c r="F162" s="70">
        <f>+IF(D162=0,"",D162/D$161)</f>
        <v>4.5745654162854532E-3</v>
      </c>
      <c r="G162" s="67">
        <f>+IF(OR(AND(D162=0),(C162=0)),"0",((D162-C162)/C162))</f>
        <v>-0.72972972972972971</v>
      </c>
      <c r="H162" s="68">
        <f>+IF(OR(AND(E162=""),(G162="")),"",E162*G162)</f>
        <v>-7.7363896848137532E-3</v>
      </c>
    </row>
    <row r="163" spans="1:8" s="69" customFormat="1" ht="15" x14ac:dyDescent="0.2">
      <c r="A163" s="71"/>
      <c r="B163" s="72" t="s">
        <v>483</v>
      </c>
      <c r="C163" s="45">
        <v>6</v>
      </c>
      <c r="D163" s="45">
        <v>1</v>
      </c>
      <c r="E163" s="70">
        <f t="shared" ref="E163:E232" si="44">+IF(C163=0,"",C163/C$161)</f>
        <v>1.7191977077363897E-3</v>
      </c>
      <c r="F163" s="70">
        <f t="shared" ref="F163:F232" si="45">+IF(D163=0,"",D163/D$161)</f>
        <v>4.5745654162854531E-4</v>
      </c>
      <c r="G163" s="67">
        <f t="shared" ref="G163:G232" si="46">+IF(OR(AND(D163=0),(C163=0)),"0",((D163-C163)/C163))</f>
        <v>-0.83333333333333337</v>
      </c>
      <c r="H163" s="68">
        <f t="shared" ref="H163:H232" si="47">+IF(OR(AND(E163=""),(G163="")),"",E163*G163)</f>
        <v>-1.4326647564469914E-3</v>
      </c>
    </row>
    <row r="164" spans="1:8" s="69" customFormat="1" ht="30" x14ac:dyDescent="0.2">
      <c r="A164" s="71"/>
      <c r="B164" s="72" t="s">
        <v>484</v>
      </c>
      <c r="C164" s="45">
        <v>2</v>
      </c>
      <c r="D164" s="45">
        <v>4</v>
      </c>
      <c r="E164" s="70">
        <f t="shared" si="44"/>
        <v>5.7306590257879652E-4</v>
      </c>
      <c r="F164" s="70">
        <f t="shared" si="45"/>
        <v>1.8298261665141812E-3</v>
      </c>
      <c r="G164" s="67">
        <f t="shared" si="46"/>
        <v>1</v>
      </c>
      <c r="H164" s="68">
        <f t="shared" si="47"/>
        <v>5.7306590257879652E-4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38</v>
      </c>
      <c r="D166" s="45">
        <v>17</v>
      </c>
      <c r="E166" s="70">
        <f t="shared" si="44"/>
        <v>1.0888252148997135E-2</v>
      </c>
      <c r="F166" s="70">
        <f t="shared" si="45"/>
        <v>7.7767612076852701E-3</v>
      </c>
      <c r="G166" s="67">
        <f t="shared" si="46"/>
        <v>-0.55263157894736847</v>
      </c>
      <c r="H166" s="68">
        <f t="shared" si="47"/>
        <v>-6.0171919770773651E-3</v>
      </c>
    </row>
    <row r="167" spans="1:8" s="69" customFormat="1" ht="15" x14ac:dyDescent="0.2">
      <c r="A167" s="71"/>
      <c r="B167" s="72" t="s">
        <v>49</v>
      </c>
      <c r="C167" s="45">
        <v>393</v>
      </c>
      <c r="D167" s="45">
        <v>397</v>
      </c>
      <c r="E167" s="70">
        <f t="shared" si="44"/>
        <v>0.11260744985673353</v>
      </c>
      <c r="F167" s="70">
        <f t="shared" si="45"/>
        <v>0.18161024702653247</v>
      </c>
      <c r="G167" s="67">
        <f t="shared" si="46"/>
        <v>1.0178117048346057E-2</v>
      </c>
      <c r="H167" s="68">
        <f t="shared" si="47"/>
        <v>1.1461318051575933E-3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1</v>
      </c>
      <c r="E168" s="70">
        <f t="shared" si="44"/>
        <v>2.8653295128939826E-4</v>
      </c>
      <c r="F168" s="70">
        <f t="shared" si="45"/>
        <v>4.5745654162854531E-4</v>
      </c>
      <c r="G168" s="67">
        <f t="shared" si="46"/>
        <v>0</v>
      </c>
      <c r="H168" s="68">
        <f t="shared" si="47"/>
        <v>0</v>
      </c>
    </row>
    <row r="169" spans="1:8" s="69" customFormat="1" ht="15" x14ac:dyDescent="0.2">
      <c r="A169" s="71"/>
      <c r="B169" s="72" t="s">
        <v>229</v>
      </c>
      <c r="C169" s="45">
        <v>47</v>
      </c>
      <c r="D169" s="45">
        <v>29</v>
      </c>
      <c r="E169" s="70">
        <f t="shared" si="44"/>
        <v>1.3467048710601719E-2</v>
      </c>
      <c r="F169" s="70">
        <f t="shared" si="45"/>
        <v>1.3266239707227814E-2</v>
      </c>
      <c r="G169" s="67">
        <f t="shared" si="46"/>
        <v>-0.38297872340425532</v>
      </c>
      <c r="H169" s="68">
        <f t="shared" si="47"/>
        <v>-5.1575931232091688E-3</v>
      </c>
    </row>
    <row r="170" spans="1:8" s="69" customFormat="1" ht="15" x14ac:dyDescent="0.2">
      <c r="A170" s="71"/>
      <c r="B170" s="72" t="s">
        <v>50</v>
      </c>
      <c r="C170" s="45">
        <v>20</v>
      </c>
      <c r="D170" s="45">
        <v>16</v>
      </c>
      <c r="E170" s="70">
        <f t="shared" si="44"/>
        <v>5.7306590257879654E-3</v>
      </c>
      <c r="F170" s="70">
        <f t="shared" si="45"/>
        <v>7.319304666056725E-3</v>
      </c>
      <c r="G170" s="67">
        <f t="shared" si="46"/>
        <v>-0.2</v>
      </c>
      <c r="H170" s="68">
        <f t="shared" si="47"/>
        <v>-1.146131805157593E-3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4</v>
      </c>
      <c r="D172" s="45">
        <v>1</v>
      </c>
      <c r="E172" s="70">
        <f t="shared" si="44"/>
        <v>1.146131805157593E-3</v>
      </c>
      <c r="F172" s="70">
        <f t="shared" si="45"/>
        <v>4.5745654162854531E-4</v>
      </c>
      <c r="G172" s="67">
        <f t="shared" si="46"/>
        <v>-0.75</v>
      </c>
      <c r="H172" s="68">
        <f t="shared" si="47"/>
        <v>-8.5959885386819473E-4</v>
      </c>
    </row>
    <row r="173" spans="1:8" s="69" customFormat="1" ht="15" x14ac:dyDescent="0.2">
      <c r="A173" s="71"/>
      <c r="B173" s="72" t="s">
        <v>54</v>
      </c>
      <c r="C173" s="45">
        <v>117</v>
      </c>
      <c r="D173" s="45">
        <v>37</v>
      </c>
      <c r="E173" s="70">
        <f t="shared" si="44"/>
        <v>3.35243553008596E-2</v>
      </c>
      <c r="F173" s="70">
        <f t="shared" si="45"/>
        <v>1.6925892040256175E-2</v>
      </c>
      <c r="G173" s="67">
        <f t="shared" si="46"/>
        <v>-0.68376068376068377</v>
      </c>
      <c r="H173" s="68">
        <f t="shared" si="47"/>
        <v>-2.2922636103151865E-2</v>
      </c>
    </row>
    <row r="174" spans="1:8" s="69" customFormat="1" ht="15" x14ac:dyDescent="0.2">
      <c r="A174" s="71"/>
      <c r="B174" s="72" t="s">
        <v>51</v>
      </c>
      <c r="C174" s="45">
        <v>4</v>
      </c>
      <c r="D174" s="45">
        <v>2</v>
      </c>
      <c r="E174" s="70">
        <f t="shared" si="44"/>
        <v>1.146131805157593E-3</v>
      </c>
      <c r="F174" s="70">
        <f t="shared" si="45"/>
        <v>9.1491308325709062E-4</v>
      </c>
      <c r="G174" s="67">
        <f t="shared" si="46"/>
        <v>-0.5</v>
      </c>
      <c r="H174" s="68">
        <f t="shared" si="47"/>
        <v>-5.7306590257879652E-4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16</v>
      </c>
      <c r="E175" s="70" t="str">
        <f t="shared" ref="E175" si="48">+IF(C175=0,"",C175/C$161)</f>
        <v/>
      </c>
      <c r="F175" s="70">
        <f t="shared" ref="F175" si="49">+IF(D175=0,"",D175/D$161)</f>
        <v>7.319304666056725E-3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58</v>
      </c>
      <c r="D176" s="45">
        <v>72</v>
      </c>
      <c r="E176" s="70">
        <f t="shared" si="44"/>
        <v>1.66189111747851E-2</v>
      </c>
      <c r="F176" s="70">
        <f t="shared" si="45"/>
        <v>3.2936870997255258E-2</v>
      </c>
      <c r="G176" s="67">
        <f t="shared" si="46"/>
        <v>0.2413793103448276</v>
      </c>
      <c r="H176" s="68">
        <f t="shared" si="47"/>
        <v>4.0114613180515755E-3</v>
      </c>
    </row>
    <row r="177" spans="1:8" s="69" customFormat="1" ht="15" x14ac:dyDescent="0.2">
      <c r="A177" s="71"/>
      <c r="B177" s="72" t="s">
        <v>231</v>
      </c>
      <c r="C177" s="45">
        <v>28</v>
      </c>
      <c r="D177" s="45">
        <v>13</v>
      </c>
      <c r="E177" s="70">
        <f t="shared" si="44"/>
        <v>8.0229226361031511E-3</v>
      </c>
      <c r="F177" s="70">
        <f t="shared" si="45"/>
        <v>5.9469350411710887E-3</v>
      </c>
      <c r="G177" s="67">
        <f t="shared" si="46"/>
        <v>-0.5357142857142857</v>
      </c>
      <c r="H177" s="68">
        <f t="shared" si="47"/>
        <v>-4.2979942693409734E-3</v>
      </c>
    </row>
    <row r="178" spans="1:8" s="69" customFormat="1" ht="15" x14ac:dyDescent="0.2">
      <c r="A178" s="71"/>
      <c r="B178" s="72" t="s">
        <v>48</v>
      </c>
      <c r="C178" s="45">
        <v>1</v>
      </c>
      <c r="D178" s="45">
        <v>0</v>
      </c>
      <c r="E178" s="70">
        <f t="shared" si="44"/>
        <v>2.8653295128939826E-4</v>
      </c>
      <c r="F178" s="70" t="str">
        <f t="shared" si="45"/>
        <v/>
      </c>
      <c r="G178" s="67" t="str">
        <f t="shared" si="46"/>
        <v>0</v>
      </c>
      <c r="H178" s="68">
        <f t="shared" si="47"/>
        <v>0</v>
      </c>
    </row>
    <row r="179" spans="1:8" s="69" customFormat="1" ht="15" x14ac:dyDescent="0.2">
      <c r="A179" s="71"/>
      <c r="B179" s="72" t="s">
        <v>53</v>
      </c>
      <c r="C179" s="45">
        <v>1</v>
      </c>
      <c r="D179" s="45">
        <v>31</v>
      </c>
      <c r="E179" s="70">
        <f t="shared" si="44"/>
        <v>2.8653295128939826E-4</v>
      </c>
      <c r="F179" s="70">
        <f t="shared" si="45"/>
        <v>1.4181152790484904E-2</v>
      </c>
      <c r="G179" s="67">
        <f t="shared" si="46"/>
        <v>30</v>
      </c>
      <c r="H179" s="68">
        <f t="shared" si="47"/>
        <v>8.5959885386819486E-3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1</v>
      </c>
      <c r="E180" s="70" t="str">
        <f t="shared" ref="E180:E181" si="52">+IF(C180=0,"",C180/C$161)</f>
        <v/>
      </c>
      <c r="F180" s="70">
        <f t="shared" ref="F180:F181" si="53">+IF(D180=0,"",D180/D$161)</f>
        <v>4.5745654162854531E-4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2</v>
      </c>
      <c r="E181" s="70" t="str">
        <f t="shared" si="52"/>
        <v/>
      </c>
      <c r="F181" s="70">
        <f t="shared" si="53"/>
        <v>9.1491308325709062E-4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138</v>
      </c>
      <c r="D182" s="45">
        <v>55</v>
      </c>
      <c r="E182" s="70">
        <f t="shared" si="44"/>
        <v>3.9541547277936961E-2</v>
      </c>
      <c r="F182" s="70">
        <f t="shared" si="45"/>
        <v>2.5160109789569989E-2</v>
      </c>
      <c r="G182" s="67">
        <f t="shared" si="46"/>
        <v>-0.60144927536231885</v>
      </c>
      <c r="H182" s="68">
        <f t="shared" si="47"/>
        <v>-2.3782234957020056E-2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6</v>
      </c>
      <c r="E184" s="70" t="str">
        <f t="shared" si="44"/>
        <v/>
      </c>
      <c r="F184" s="70">
        <f t="shared" si="45"/>
        <v>2.7447392497712718E-3</v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6</v>
      </c>
      <c r="D185" s="45">
        <v>5</v>
      </c>
      <c r="E185" s="70">
        <f t="shared" si="44"/>
        <v>1.7191977077363897E-3</v>
      </c>
      <c r="F185" s="70">
        <f t="shared" si="45"/>
        <v>2.2872827081427266E-3</v>
      </c>
      <c r="G185" s="67">
        <f t="shared" si="46"/>
        <v>-0.16666666666666666</v>
      </c>
      <c r="H185" s="68">
        <f t="shared" si="47"/>
        <v>-2.8653295128939826E-4</v>
      </c>
    </row>
    <row r="186" spans="1:8" s="69" customFormat="1" ht="15" x14ac:dyDescent="0.2">
      <c r="A186" s="71"/>
      <c r="B186" s="72" t="s">
        <v>488</v>
      </c>
      <c r="C186" s="45">
        <v>131</v>
      </c>
      <c r="D186" s="45">
        <v>24</v>
      </c>
      <c r="E186" s="70">
        <f t="shared" si="44"/>
        <v>3.7535816618911172E-2</v>
      </c>
      <c r="F186" s="70">
        <f t="shared" si="45"/>
        <v>1.0978956999085087E-2</v>
      </c>
      <c r="G186" s="67">
        <f t="shared" si="46"/>
        <v>-0.81679389312977102</v>
      </c>
      <c r="H186" s="68">
        <f t="shared" si="47"/>
        <v>-3.0659025787965616E-2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47</v>
      </c>
      <c r="E187" s="70" t="str">
        <f t="shared" ref="E187" si="56">+IF(C187=0,"",C187/C$161)</f>
        <v/>
      </c>
      <c r="F187" s="70">
        <f t="shared" ref="F187" si="57">+IF(D187=0,"",D187/D$161)</f>
        <v>2.1500457456541628E-2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78</v>
      </c>
      <c r="D188" s="45">
        <v>27</v>
      </c>
      <c r="E188" s="70">
        <f t="shared" si="44"/>
        <v>2.2349570200573064E-2</v>
      </c>
      <c r="F188" s="70">
        <f t="shared" si="45"/>
        <v>1.2351326623970723E-2</v>
      </c>
      <c r="G188" s="67">
        <f t="shared" si="46"/>
        <v>-0.65384615384615385</v>
      </c>
      <c r="H188" s="68">
        <f t="shared" si="47"/>
        <v>-1.4613180515759312E-2</v>
      </c>
    </row>
    <row r="189" spans="1:8" s="69" customFormat="1" ht="15" x14ac:dyDescent="0.2">
      <c r="A189" s="71"/>
      <c r="B189" s="72" t="s">
        <v>237</v>
      </c>
      <c r="C189" s="45">
        <v>99</v>
      </c>
      <c r="D189" s="45">
        <v>26</v>
      </c>
      <c r="E189" s="70">
        <f t="shared" si="44"/>
        <v>2.8366762177650429E-2</v>
      </c>
      <c r="F189" s="70">
        <f t="shared" si="45"/>
        <v>1.1893870082342177E-2</v>
      </c>
      <c r="G189" s="67">
        <f t="shared" si="46"/>
        <v>-0.73737373737373735</v>
      </c>
      <c r="H189" s="68">
        <f t="shared" si="47"/>
        <v>-2.0916905444126072E-2</v>
      </c>
    </row>
    <row r="190" spans="1:8" s="69" customFormat="1" ht="15" x14ac:dyDescent="0.2">
      <c r="A190" s="71"/>
      <c r="B190" s="72" t="s">
        <v>238</v>
      </c>
      <c r="C190" s="45">
        <v>189</v>
      </c>
      <c r="D190" s="45">
        <v>130</v>
      </c>
      <c r="E190" s="70">
        <f t="shared" si="44"/>
        <v>5.4154727793696275E-2</v>
      </c>
      <c r="F190" s="70">
        <f t="shared" si="45"/>
        <v>5.9469350411710885E-2</v>
      </c>
      <c r="G190" s="67">
        <f t="shared" si="46"/>
        <v>-0.31216931216931215</v>
      </c>
      <c r="H190" s="68">
        <f t="shared" si="47"/>
        <v>-1.6905444126074497E-2</v>
      </c>
    </row>
    <row r="191" spans="1:8" s="69" customFormat="1" ht="15" x14ac:dyDescent="0.2">
      <c r="A191" s="71"/>
      <c r="B191" s="72" t="s">
        <v>239</v>
      </c>
      <c r="C191" s="45">
        <v>179</v>
      </c>
      <c r="D191" s="45">
        <v>34</v>
      </c>
      <c r="E191" s="70">
        <f t="shared" si="44"/>
        <v>5.1289398280802291E-2</v>
      </c>
      <c r="F191" s="70">
        <f t="shared" si="45"/>
        <v>1.555352241537054E-2</v>
      </c>
      <c r="G191" s="67">
        <f t="shared" si="46"/>
        <v>-0.81005586592178769</v>
      </c>
      <c r="H191" s="68">
        <f t="shared" si="47"/>
        <v>-4.1547277936962751E-2</v>
      </c>
    </row>
    <row r="192" spans="1:8" s="69" customFormat="1" ht="15" x14ac:dyDescent="0.2">
      <c r="A192" s="71"/>
      <c r="B192" s="72" t="s">
        <v>489</v>
      </c>
      <c r="C192" s="45">
        <v>171</v>
      </c>
      <c r="D192" s="45">
        <v>41</v>
      </c>
      <c r="E192" s="70">
        <f t="shared" si="44"/>
        <v>4.8997134670487108E-2</v>
      </c>
      <c r="F192" s="70">
        <f t="shared" si="45"/>
        <v>1.8755718206770355E-2</v>
      </c>
      <c r="G192" s="67">
        <f t="shared" si="46"/>
        <v>-0.76023391812865493</v>
      </c>
      <c r="H192" s="68">
        <f t="shared" si="47"/>
        <v>-3.7249283667621778E-2</v>
      </c>
    </row>
    <row r="193" spans="1:8" s="69" customFormat="1" ht="15" x14ac:dyDescent="0.2">
      <c r="A193" s="71"/>
      <c r="B193" s="72" t="s">
        <v>490</v>
      </c>
      <c r="C193" s="45">
        <v>78</v>
      </c>
      <c r="D193" s="45">
        <v>61</v>
      </c>
      <c r="E193" s="70">
        <f t="shared" si="44"/>
        <v>2.2349570200573064E-2</v>
      </c>
      <c r="F193" s="70">
        <f t="shared" si="45"/>
        <v>2.7904849039341262E-2</v>
      </c>
      <c r="G193" s="67">
        <f t="shared" si="46"/>
        <v>-0.21794871794871795</v>
      </c>
      <c r="H193" s="68">
        <f t="shared" si="47"/>
        <v>-4.8710601719197701E-3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13</v>
      </c>
      <c r="E195" s="70" t="str">
        <f t="shared" ref="E195" si="60">+IF(C195=0,"",C195/C$161)</f>
        <v/>
      </c>
      <c r="F195" s="70">
        <f t="shared" ref="F195" si="61">+IF(D195=0,"",D195/D$161)</f>
        <v>5.9469350411710887E-3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34</v>
      </c>
      <c r="D196" s="45"/>
      <c r="E196" s="70">
        <f t="shared" si="44"/>
        <v>9.7421203438395419E-3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73</v>
      </c>
      <c r="D197" s="45">
        <v>38</v>
      </c>
      <c r="E197" s="70">
        <f t="shared" si="44"/>
        <v>2.0916905444126076E-2</v>
      </c>
      <c r="F197" s="70">
        <f t="shared" si="45"/>
        <v>1.7383348581884721E-2</v>
      </c>
      <c r="G197" s="67">
        <f t="shared" si="46"/>
        <v>-0.47945205479452052</v>
      </c>
      <c r="H197" s="68">
        <f t="shared" si="47"/>
        <v>-1.0028653295128941E-2</v>
      </c>
    </row>
    <row r="198" spans="1:8" s="69" customFormat="1" ht="15" x14ac:dyDescent="0.2">
      <c r="A198" s="71"/>
      <c r="B198" s="72" t="s">
        <v>243</v>
      </c>
      <c r="C198" s="45">
        <v>27</v>
      </c>
      <c r="D198" s="45">
        <v>20</v>
      </c>
      <c r="E198" s="70">
        <f t="shared" si="44"/>
        <v>7.7363896848137532E-3</v>
      </c>
      <c r="F198" s="70">
        <f t="shared" si="45"/>
        <v>9.1491308325709064E-3</v>
      </c>
      <c r="G198" s="67">
        <f t="shared" si="46"/>
        <v>-0.25925925925925924</v>
      </c>
      <c r="H198" s="68">
        <f t="shared" si="47"/>
        <v>-2.0057306590257878E-3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17</v>
      </c>
      <c r="D200" s="45">
        <v>12</v>
      </c>
      <c r="E200" s="70">
        <f t="shared" si="44"/>
        <v>4.8710601719197709E-3</v>
      </c>
      <c r="F200" s="70">
        <f t="shared" si="45"/>
        <v>5.4894784995425435E-3</v>
      </c>
      <c r="G200" s="67">
        <f t="shared" si="46"/>
        <v>-0.29411764705882354</v>
      </c>
      <c r="H200" s="68">
        <f t="shared" si="47"/>
        <v>-1.4326647564469916E-3</v>
      </c>
    </row>
    <row r="201" spans="1:8" s="69" customFormat="1" ht="15" x14ac:dyDescent="0.2">
      <c r="A201" s="71"/>
      <c r="B201" s="72" t="s">
        <v>56</v>
      </c>
      <c r="C201" s="45">
        <v>526</v>
      </c>
      <c r="D201" s="45">
        <v>231</v>
      </c>
      <c r="E201" s="70">
        <f t="shared" si="44"/>
        <v>0.15071633237822349</v>
      </c>
      <c r="F201" s="70">
        <f t="shared" si="45"/>
        <v>0.10567246111619397</v>
      </c>
      <c r="G201" s="67">
        <f t="shared" si="46"/>
        <v>-0.56083650190114065</v>
      </c>
      <c r="H201" s="68">
        <f t="shared" si="47"/>
        <v>-8.452722063037249E-2</v>
      </c>
    </row>
    <row r="202" spans="1:8" s="69" customFormat="1" ht="15" x14ac:dyDescent="0.2">
      <c r="A202" s="71"/>
      <c r="B202" s="72" t="s">
        <v>245</v>
      </c>
      <c r="C202" s="45">
        <v>37</v>
      </c>
      <c r="D202" s="45">
        <v>16</v>
      </c>
      <c r="E202" s="70">
        <f t="shared" si="44"/>
        <v>1.0601719197707736E-2</v>
      </c>
      <c r="F202" s="70">
        <f t="shared" si="45"/>
        <v>7.319304666056725E-3</v>
      </c>
      <c r="G202" s="67">
        <f t="shared" si="46"/>
        <v>-0.56756756756756754</v>
      </c>
      <c r="H202" s="68">
        <f t="shared" si="47"/>
        <v>-6.0171919770773633E-3</v>
      </c>
    </row>
    <row r="203" spans="1:8" s="69" customFormat="1" ht="30" x14ac:dyDescent="0.2">
      <c r="A203" s="71"/>
      <c r="B203" s="72" t="s">
        <v>246</v>
      </c>
      <c r="C203" s="45">
        <v>4</v>
      </c>
      <c r="D203" s="45">
        <v>20</v>
      </c>
      <c r="E203" s="70">
        <f t="shared" si="44"/>
        <v>1.146131805157593E-3</v>
      </c>
      <c r="F203" s="70">
        <f t="shared" si="45"/>
        <v>9.1491308325709064E-3</v>
      </c>
      <c r="G203" s="67">
        <f t="shared" si="46"/>
        <v>4</v>
      </c>
      <c r="H203" s="68">
        <f t="shared" si="47"/>
        <v>4.5845272206303722E-3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1</v>
      </c>
      <c r="E204" s="70" t="str">
        <f t="shared" si="44"/>
        <v/>
      </c>
      <c r="F204" s="70">
        <f t="shared" si="45"/>
        <v>4.5745654162854531E-4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2</v>
      </c>
      <c r="D211" s="45">
        <v>1</v>
      </c>
      <c r="E211" s="70">
        <f t="shared" si="44"/>
        <v>5.7306590257879652E-4</v>
      </c>
      <c r="F211" s="70">
        <f t="shared" si="45"/>
        <v>4.5745654162854531E-4</v>
      </c>
      <c r="G211" s="67">
        <f t="shared" si="46"/>
        <v>-0.5</v>
      </c>
      <c r="H211" s="68">
        <f t="shared" si="47"/>
        <v>-2.8653295128939826E-4</v>
      </c>
    </row>
    <row r="212" spans="1:8" s="69" customFormat="1" ht="15" x14ac:dyDescent="0.2">
      <c r="A212" s="71"/>
      <c r="B212" s="72" t="s">
        <v>250</v>
      </c>
      <c r="C212" s="45">
        <v>353</v>
      </c>
      <c r="D212" s="45">
        <v>190</v>
      </c>
      <c r="E212" s="70">
        <f t="shared" si="44"/>
        <v>0.10114613180515759</v>
      </c>
      <c r="F212" s="70">
        <f t="shared" si="45"/>
        <v>8.6916742909423611E-2</v>
      </c>
      <c r="G212" s="67">
        <f t="shared" si="46"/>
        <v>-0.46175637393767704</v>
      </c>
      <c r="H212" s="68">
        <f t="shared" si="47"/>
        <v>-4.6704871060171918E-2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1</v>
      </c>
      <c r="E213" s="70" t="str">
        <f t="shared" si="44"/>
        <v/>
      </c>
      <c r="F213" s="70">
        <f t="shared" si="45"/>
        <v>4.5745654162854531E-4</v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7</v>
      </c>
      <c r="D214" s="45">
        <v>5</v>
      </c>
      <c r="E214" s="70">
        <f t="shared" si="44"/>
        <v>2.0057306590257878E-3</v>
      </c>
      <c r="F214" s="70">
        <f t="shared" si="45"/>
        <v>2.2872827081427266E-3</v>
      </c>
      <c r="G214" s="67">
        <f t="shared" si="46"/>
        <v>-0.2857142857142857</v>
      </c>
      <c r="H214" s="68">
        <f t="shared" si="47"/>
        <v>-5.7306590257879652E-4</v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5</v>
      </c>
      <c r="D217" s="45">
        <v>6</v>
      </c>
      <c r="E217" s="70">
        <f t="shared" si="44"/>
        <v>1.4326647564469914E-3</v>
      </c>
      <c r="F217" s="70">
        <f t="shared" si="45"/>
        <v>2.7447392497712718E-3</v>
      </c>
      <c r="G217" s="67">
        <f t="shared" si="46"/>
        <v>0.2</v>
      </c>
      <c r="H217" s="68">
        <f t="shared" si="47"/>
        <v>2.8653295128939826E-4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1</v>
      </c>
      <c r="E219" s="70" t="str">
        <f t="shared" si="44"/>
        <v/>
      </c>
      <c r="F219" s="70">
        <f t="shared" si="45"/>
        <v>4.5745654162854531E-4</v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</v>
      </c>
      <c r="D222" s="45">
        <v>0</v>
      </c>
      <c r="E222" s="70">
        <f t="shared" si="44"/>
        <v>2.8653295128939826E-4</v>
      </c>
      <c r="F222" s="70" t="str">
        <f t="shared" si="45"/>
        <v/>
      </c>
      <c r="G222" s="67" t="str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4</v>
      </c>
      <c r="D224" s="45">
        <v>5</v>
      </c>
      <c r="E224" s="70">
        <f t="shared" si="44"/>
        <v>1.146131805157593E-3</v>
      </c>
      <c r="F224" s="70">
        <f t="shared" si="45"/>
        <v>2.2872827081427266E-3</v>
      </c>
      <c r="G224" s="67">
        <f t="shared" si="46"/>
        <v>0.25</v>
      </c>
      <c r="H224" s="68">
        <f t="shared" si="47"/>
        <v>2.8653295128939826E-4</v>
      </c>
    </row>
    <row r="225" spans="1:8" s="69" customFormat="1" ht="15" x14ac:dyDescent="0.2">
      <c r="A225" s="71"/>
      <c r="B225" s="72" t="s">
        <v>64</v>
      </c>
      <c r="C225" s="45">
        <v>23</v>
      </c>
      <c r="D225" s="45">
        <v>21</v>
      </c>
      <c r="E225" s="70">
        <f t="shared" si="44"/>
        <v>6.5902578796561608E-3</v>
      </c>
      <c r="F225" s="70">
        <f t="shared" si="45"/>
        <v>9.6065873741994507E-3</v>
      </c>
      <c r="G225" s="67">
        <f t="shared" si="46"/>
        <v>-8.6956521739130432E-2</v>
      </c>
      <c r="H225" s="68">
        <f t="shared" si="47"/>
        <v>-5.7306590257879663E-4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4</v>
      </c>
      <c r="D227" s="45">
        <v>2</v>
      </c>
      <c r="E227" s="70">
        <f t="shared" si="44"/>
        <v>1.146131805157593E-3</v>
      </c>
      <c r="F227" s="70">
        <f t="shared" si="45"/>
        <v>9.1491308325709062E-4</v>
      </c>
      <c r="G227" s="67">
        <f t="shared" si="46"/>
        <v>-0.5</v>
      </c>
      <c r="H227" s="68">
        <f t="shared" si="47"/>
        <v>-5.7306590257879652E-4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2</v>
      </c>
      <c r="D229" s="45">
        <v>1</v>
      </c>
      <c r="E229" s="70">
        <f t="shared" si="44"/>
        <v>5.7306590257879652E-4</v>
      </c>
      <c r="F229" s="70">
        <f t="shared" si="45"/>
        <v>4.5745654162854531E-4</v>
      </c>
      <c r="G229" s="67">
        <f t="shared" si="46"/>
        <v>-0.5</v>
      </c>
      <c r="H229" s="68">
        <f t="shared" si="47"/>
        <v>-2.8653295128939826E-4</v>
      </c>
    </row>
    <row r="230" spans="1:8" s="69" customFormat="1" ht="15" x14ac:dyDescent="0.2">
      <c r="A230" s="71"/>
      <c r="B230" s="72" t="s">
        <v>63</v>
      </c>
      <c r="C230" s="45">
        <v>3</v>
      </c>
      <c r="D230" s="45">
        <v>3</v>
      </c>
      <c r="E230" s="70">
        <f t="shared" si="44"/>
        <v>8.5959885386819484E-4</v>
      </c>
      <c r="F230" s="70">
        <f t="shared" si="45"/>
        <v>1.3723696248856359E-3</v>
      </c>
      <c r="G230" s="67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4</v>
      </c>
      <c r="D232" s="45">
        <v>6</v>
      </c>
      <c r="E232" s="70">
        <f t="shared" si="44"/>
        <v>1.146131805157593E-3</v>
      </c>
      <c r="F232" s="70">
        <f t="shared" si="45"/>
        <v>2.7447392497712718E-3</v>
      </c>
      <c r="G232" s="67">
        <f t="shared" si="46"/>
        <v>0.5</v>
      </c>
      <c r="H232" s="68">
        <f t="shared" si="47"/>
        <v>5.7306590257879652E-4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3</v>
      </c>
      <c r="E235" s="70" t="str">
        <f t="shared" si="68"/>
        <v/>
      </c>
      <c r="F235" s="70">
        <f t="shared" si="69"/>
        <v>1.3723696248856359E-3</v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8</v>
      </c>
      <c r="D236" s="45">
        <v>13</v>
      </c>
      <c r="E236" s="70">
        <f t="shared" si="68"/>
        <v>2.2922636103151861E-3</v>
      </c>
      <c r="F236" s="70">
        <f t="shared" si="69"/>
        <v>5.9469350411710887E-3</v>
      </c>
      <c r="G236" s="67">
        <f t="shared" si="70"/>
        <v>0.625</v>
      </c>
      <c r="H236" s="68">
        <f t="shared" si="71"/>
        <v>1.4326647564469914E-3</v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22</v>
      </c>
      <c r="D238" s="45">
        <v>5</v>
      </c>
      <c r="E238" s="70">
        <f t="shared" si="68"/>
        <v>6.3037249283667621E-3</v>
      </c>
      <c r="F238" s="70">
        <f t="shared" si="69"/>
        <v>2.2872827081427266E-3</v>
      </c>
      <c r="G238" s="67">
        <f t="shared" si="70"/>
        <v>-0.77272727272727271</v>
      </c>
      <c r="H238" s="68">
        <f t="shared" si="71"/>
        <v>-4.8710601719197709E-3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1</v>
      </c>
      <c r="D242" s="45">
        <v>0</v>
      </c>
      <c r="E242" s="70">
        <f t="shared" si="68"/>
        <v>2.8653295128939826E-4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68</v>
      </c>
      <c r="D245" s="45"/>
      <c r="E245" s="70">
        <f t="shared" si="68"/>
        <v>1.9484240687679084E-2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2</v>
      </c>
      <c r="D246" s="45">
        <v>0</v>
      </c>
      <c r="E246" s="70">
        <f t="shared" si="68"/>
        <v>5.7306590257879652E-4</v>
      </c>
      <c r="F246" s="70" t="str">
        <f t="shared" si="69"/>
        <v/>
      </c>
      <c r="G246" s="67" t="str">
        <f t="shared" si="70"/>
        <v>0</v>
      </c>
      <c r="H246" s="68">
        <f t="shared" si="71"/>
        <v>0</v>
      </c>
    </row>
    <row r="247" spans="1:8" s="69" customFormat="1" ht="30" x14ac:dyDescent="0.2">
      <c r="A247" s="71"/>
      <c r="B247" s="72" t="s">
        <v>505</v>
      </c>
      <c r="C247" s="45">
        <v>7</v>
      </c>
      <c r="D247" s="45">
        <v>9</v>
      </c>
      <c r="E247" s="70">
        <f t="shared" si="68"/>
        <v>2.0057306590257878E-3</v>
      </c>
      <c r="F247" s="70">
        <f t="shared" si="69"/>
        <v>4.1171088746569072E-3</v>
      </c>
      <c r="G247" s="67">
        <f t="shared" si="70"/>
        <v>0.2857142857142857</v>
      </c>
      <c r="H247" s="68">
        <f t="shared" si="71"/>
        <v>5.7306590257879652E-4</v>
      </c>
    </row>
    <row r="248" spans="1:8" s="69" customFormat="1" ht="15" x14ac:dyDescent="0.2">
      <c r="A248" s="71"/>
      <c r="B248" s="72" t="s">
        <v>67</v>
      </c>
      <c r="C248" s="45">
        <v>25</v>
      </c>
      <c r="D248" s="45"/>
      <c r="E248" s="70">
        <f t="shared" si="68"/>
        <v>7.1633237822349575E-3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6</v>
      </c>
      <c r="D249" s="45">
        <v>9</v>
      </c>
      <c r="E249" s="70">
        <f t="shared" si="68"/>
        <v>1.7191977077363897E-3</v>
      </c>
      <c r="F249" s="70">
        <f t="shared" si="69"/>
        <v>4.1171088746569072E-3</v>
      </c>
      <c r="G249" s="67">
        <f t="shared" si="70"/>
        <v>0.5</v>
      </c>
      <c r="H249" s="68">
        <f t="shared" si="71"/>
        <v>8.5959885386819484E-4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51</v>
      </c>
      <c r="D253" s="45">
        <v>80</v>
      </c>
      <c r="E253" s="70">
        <f t="shared" si="68"/>
        <v>1.4613180515759312E-2</v>
      </c>
      <c r="F253" s="70">
        <f t="shared" si="69"/>
        <v>3.6596523330283626E-2</v>
      </c>
      <c r="G253" s="67">
        <f t="shared" si="70"/>
        <v>0.56862745098039214</v>
      </c>
      <c r="H253" s="68">
        <f t="shared" si="71"/>
        <v>8.3094555873925498E-3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13</v>
      </c>
      <c r="E260" s="70" t="str">
        <f t="shared" si="76"/>
        <v/>
      </c>
      <c r="F260" s="70">
        <f t="shared" si="77"/>
        <v>5.9469350411710887E-3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27</v>
      </c>
      <c r="D261" s="45">
        <v>39</v>
      </c>
      <c r="E261" s="70">
        <f t="shared" si="68"/>
        <v>7.7363896848137532E-3</v>
      </c>
      <c r="F261" s="70">
        <f t="shared" si="69"/>
        <v>1.7840805123513267E-2</v>
      </c>
      <c r="G261" s="67">
        <f t="shared" si="70"/>
        <v>0.44444444444444442</v>
      </c>
      <c r="H261" s="68">
        <f t="shared" si="71"/>
        <v>3.4383954154727789E-3</v>
      </c>
    </row>
    <row r="262" spans="1:8" s="69" customFormat="1" ht="15" x14ac:dyDescent="0.2">
      <c r="A262" s="71"/>
      <c r="B262" s="72" t="s">
        <v>75</v>
      </c>
      <c r="C262" s="45">
        <v>40</v>
      </c>
      <c r="D262" s="45">
        <v>44</v>
      </c>
      <c r="E262" s="70">
        <f t="shared" si="68"/>
        <v>1.1461318051575931E-2</v>
      </c>
      <c r="F262" s="70">
        <f t="shared" si="69"/>
        <v>2.0128087831655993E-2</v>
      </c>
      <c r="G262" s="67">
        <f t="shared" si="70"/>
        <v>0.1</v>
      </c>
      <c r="H262" s="68">
        <f t="shared" si="71"/>
        <v>1.146131805157593E-3</v>
      </c>
    </row>
    <row r="263" spans="1:8" s="69" customFormat="1" ht="15" x14ac:dyDescent="0.2">
      <c r="A263" s="71"/>
      <c r="B263" s="72" t="s">
        <v>71</v>
      </c>
      <c r="C263" s="45">
        <v>3</v>
      </c>
      <c r="D263" s="45">
        <v>6</v>
      </c>
      <c r="E263" s="70">
        <f t="shared" si="68"/>
        <v>8.5959885386819484E-4</v>
      </c>
      <c r="F263" s="70">
        <f t="shared" si="69"/>
        <v>2.7447392497712718E-3</v>
      </c>
      <c r="G263" s="67">
        <f t="shared" si="70"/>
        <v>1</v>
      </c>
      <c r="H263" s="68">
        <f t="shared" si="71"/>
        <v>8.5959885386819484E-4</v>
      </c>
    </row>
    <row r="264" spans="1:8" s="69" customFormat="1" ht="15" x14ac:dyDescent="0.2">
      <c r="A264" s="71"/>
      <c r="B264" s="72" t="s">
        <v>267</v>
      </c>
      <c r="C264" s="45">
        <v>15</v>
      </c>
      <c r="D264" s="45">
        <v>2</v>
      </c>
      <c r="E264" s="70">
        <f t="shared" si="68"/>
        <v>4.2979942693409743E-3</v>
      </c>
      <c r="F264" s="70">
        <f t="shared" si="69"/>
        <v>9.1491308325709062E-4</v>
      </c>
      <c r="G264" s="67">
        <f t="shared" si="70"/>
        <v>-0.8666666666666667</v>
      </c>
      <c r="H264" s="68">
        <f t="shared" si="71"/>
        <v>-3.7249283667621777E-3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13</v>
      </c>
      <c r="E266" s="70" t="str">
        <f t="shared" ref="E266" si="80">+IF(C266=0,"",C266/C$161)</f>
        <v/>
      </c>
      <c r="F266" s="70">
        <f t="shared" ref="F266" si="81">+IF(D266=0,"",D266/D$161)</f>
        <v>5.9469350411710887E-3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18</v>
      </c>
      <c r="E268" s="70" t="str">
        <f t="shared" si="68"/>
        <v/>
      </c>
      <c r="F268" s="70">
        <f t="shared" si="69"/>
        <v>8.2342177493138144E-3</v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0</v>
      </c>
      <c r="E269" s="70">
        <f t="shared" si="68"/>
        <v>2.8653295128939826E-4</v>
      </c>
      <c r="F269" s="70" t="str">
        <f t="shared" si="69"/>
        <v/>
      </c>
      <c r="G269" s="67" t="str">
        <f t="shared" si="70"/>
        <v>0</v>
      </c>
      <c r="H269" s="68">
        <f t="shared" si="71"/>
        <v>0</v>
      </c>
    </row>
    <row r="270" spans="1:8" s="69" customFormat="1" ht="15" x14ac:dyDescent="0.2">
      <c r="A270" s="71"/>
      <c r="B270" s="72" t="s">
        <v>74</v>
      </c>
      <c r="C270" s="45">
        <v>4</v>
      </c>
      <c r="D270" s="45">
        <v>0</v>
      </c>
      <c r="E270" s="70">
        <f t="shared" si="68"/>
        <v>1.146131805157593E-3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1</v>
      </c>
      <c r="D271" s="45">
        <v>0</v>
      </c>
      <c r="E271" s="70">
        <f t="shared" si="68"/>
        <v>2.8653295128939826E-4</v>
      </c>
      <c r="F271" s="70" t="str">
        <f t="shared" si="69"/>
        <v/>
      </c>
      <c r="G271" s="67" t="str">
        <f t="shared" si="70"/>
        <v>0</v>
      </c>
      <c r="H271" s="68">
        <f t="shared" si="71"/>
        <v>0</v>
      </c>
    </row>
    <row r="272" spans="1:8" s="69" customFormat="1" ht="15" x14ac:dyDescent="0.2">
      <c r="A272" s="71"/>
      <c r="B272" s="72" t="s">
        <v>508</v>
      </c>
      <c r="C272" s="45">
        <v>50</v>
      </c>
      <c r="D272" s="45">
        <v>32</v>
      </c>
      <c r="E272" s="70">
        <f t="shared" si="68"/>
        <v>1.4326647564469915E-2</v>
      </c>
      <c r="F272" s="70">
        <f t="shared" si="69"/>
        <v>1.463860933211345E-2</v>
      </c>
      <c r="G272" s="67">
        <f t="shared" si="70"/>
        <v>-0.36</v>
      </c>
      <c r="H272" s="68">
        <f t="shared" si="71"/>
        <v>-5.1575931232091688E-3</v>
      </c>
    </row>
    <row r="273" spans="1:8" s="69" customFormat="1" ht="15" x14ac:dyDescent="0.2">
      <c r="A273" s="71"/>
      <c r="B273" s="72" t="s">
        <v>76</v>
      </c>
      <c r="C273" s="45">
        <v>13</v>
      </c>
      <c r="D273" s="45">
        <v>6</v>
      </c>
      <c r="E273" s="70">
        <f t="shared" si="68"/>
        <v>3.7249283667621777E-3</v>
      </c>
      <c r="F273" s="70">
        <f t="shared" si="69"/>
        <v>2.7447392497712718E-3</v>
      </c>
      <c r="G273" s="67">
        <f t="shared" si="70"/>
        <v>-0.53846153846153844</v>
      </c>
      <c r="H273" s="68">
        <f t="shared" si="71"/>
        <v>-2.0057306590257878E-3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22</v>
      </c>
      <c r="D276" s="45">
        <v>10</v>
      </c>
      <c r="E276" s="70">
        <f t="shared" si="68"/>
        <v>6.3037249283667621E-3</v>
      </c>
      <c r="F276" s="70">
        <f t="shared" si="69"/>
        <v>4.5745654162854532E-3</v>
      </c>
      <c r="G276" s="67">
        <f t="shared" si="70"/>
        <v>-0.54545454545454541</v>
      </c>
      <c r="H276" s="68">
        <f t="shared" si="71"/>
        <v>-3.4383954154727789E-3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1</v>
      </c>
      <c r="E281" s="70" t="str">
        <f t="shared" si="68"/>
        <v/>
      </c>
      <c r="F281" s="70">
        <f t="shared" si="69"/>
        <v>4.5745654162854531E-4</v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3</v>
      </c>
      <c r="E282" s="70" t="str">
        <f t="shared" si="68"/>
        <v/>
      </c>
      <c r="F282" s="70">
        <f t="shared" si="69"/>
        <v>1.3723696248856359E-3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1</v>
      </c>
      <c r="E283" s="70" t="str">
        <f t="shared" ref="E283" si="92">+IF(C283=0,"",C283/C$161)</f>
        <v/>
      </c>
      <c r="F283" s="70">
        <f t="shared" ref="F283" si="93">+IF(D283=0,"",D283/D$161)</f>
        <v>4.5745654162854531E-4</v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12</v>
      </c>
      <c r="D284" s="45">
        <v>8</v>
      </c>
      <c r="E284" s="70">
        <f t="shared" si="68"/>
        <v>3.4383954154727794E-3</v>
      </c>
      <c r="F284" s="70">
        <f t="shared" si="69"/>
        <v>3.6596523330283625E-3</v>
      </c>
      <c r="G284" s="67">
        <f t="shared" si="70"/>
        <v>-0.33333333333333331</v>
      </c>
      <c r="H284" s="68">
        <f t="shared" si="71"/>
        <v>-1.146131805157593E-3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12</v>
      </c>
      <c r="D287" s="45">
        <v>29</v>
      </c>
      <c r="E287" s="70">
        <f t="shared" si="68"/>
        <v>3.4383954154727794E-3</v>
      </c>
      <c r="F287" s="70">
        <f t="shared" si="69"/>
        <v>1.3266239707227814E-2</v>
      </c>
      <c r="G287" s="67">
        <f t="shared" si="70"/>
        <v>1.4166666666666667</v>
      </c>
      <c r="H287" s="68">
        <f t="shared" si="71"/>
        <v>4.8710601719197709E-3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1</v>
      </c>
      <c r="E288" s="70" t="str">
        <f t="shared" si="68"/>
        <v/>
      </c>
      <c r="F288" s="70">
        <f t="shared" si="69"/>
        <v>4.5745654162854531E-4</v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1</v>
      </c>
      <c r="D289" s="45">
        <v>0</v>
      </c>
      <c r="E289" s="70">
        <f t="shared" si="68"/>
        <v>2.8653295128939826E-4</v>
      </c>
      <c r="F289" s="70" t="str">
        <f t="shared" si="69"/>
        <v/>
      </c>
      <c r="G289" s="67" t="str">
        <f t="shared" si="70"/>
        <v>0</v>
      </c>
      <c r="H289" s="68">
        <f t="shared" si="71"/>
        <v>0</v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4.5745654162854531E-4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5</v>
      </c>
      <c r="D293" s="45">
        <v>3</v>
      </c>
      <c r="E293" s="70">
        <f t="shared" si="68"/>
        <v>1.4326647564469914E-3</v>
      </c>
      <c r="F293" s="70">
        <f t="shared" si="69"/>
        <v>1.3723696248856359E-3</v>
      </c>
      <c r="G293" s="67">
        <f t="shared" si="70"/>
        <v>-0.4</v>
      </c>
      <c r="H293" s="68">
        <f t="shared" si="71"/>
        <v>-5.7306590257879652E-4</v>
      </c>
    </row>
    <row r="294" spans="1:8" s="69" customFormat="1" ht="15" x14ac:dyDescent="0.2">
      <c r="A294" s="71"/>
      <c r="B294" s="72" t="s">
        <v>516</v>
      </c>
      <c r="C294" s="45">
        <v>59</v>
      </c>
      <c r="D294" s="45">
        <v>5</v>
      </c>
      <c r="E294" s="70">
        <f t="shared" si="68"/>
        <v>1.69054441260745E-2</v>
      </c>
      <c r="F294" s="70">
        <f t="shared" si="69"/>
        <v>2.2872827081427266E-3</v>
      </c>
      <c r="G294" s="67">
        <f t="shared" si="70"/>
        <v>-0.9152542372881356</v>
      </c>
      <c r="H294" s="68">
        <f t="shared" si="71"/>
        <v>-1.5472779369627508E-2</v>
      </c>
    </row>
    <row r="295" spans="1:8" s="69" customFormat="1" ht="30" x14ac:dyDescent="0.2">
      <c r="A295" s="71"/>
      <c r="B295" s="72" t="s">
        <v>517</v>
      </c>
      <c r="C295" s="45">
        <v>1</v>
      </c>
      <c r="D295" s="45">
        <v>1</v>
      </c>
      <c r="E295" s="70">
        <f t="shared" si="68"/>
        <v>2.8653295128939826E-4</v>
      </c>
      <c r="F295" s="70">
        <f t="shared" si="69"/>
        <v>4.5745654162854531E-4</v>
      </c>
      <c r="G295" s="67">
        <f t="shared" si="70"/>
        <v>0</v>
      </c>
      <c r="H295" s="68">
        <f t="shared" si="71"/>
        <v>0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9</v>
      </c>
      <c r="D297" s="45">
        <v>8</v>
      </c>
      <c r="E297" s="70">
        <f t="shared" si="68"/>
        <v>2.5787965616045844E-3</v>
      </c>
      <c r="F297" s="70">
        <f t="shared" si="69"/>
        <v>3.6596523330283625E-3</v>
      </c>
      <c r="G297" s="67">
        <f t="shared" si="70"/>
        <v>-0.1111111111111111</v>
      </c>
      <c r="H297" s="68">
        <f t="shared" si="71"/>
        <v>-2.8653295128939826E-4</v>
      </c>
    </row>
    <row r="298" spans="1:8" s="69" customFormat="1" ht="15" x14ac:dyDescent="0.2">
      <c r="A298" s="71"/>
      <c r="B298" s="72" t="s">
        <v>520</v>
      </c>
      <c r="C298" s="45">
        <v>1</v>
      </c>
      <c r="D298" s="45">
        <v>1</v>
      </c>
      <c r="E298" s="70">
        <f t="shared" si="68"/>
        <v>2.8653295128939826E-4</v>
      </c>
      <c r="F298" s="70">
        <f t="shared" si="69"/>
        <v>4.5745654162854531E-4</v>
      </c>
      <c r="G298" s="67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19</v>
      </c>
      <c r="D299" s="45">
        <v>23</v>
      </c>
      <c r="E299" s="70">
        <f t="shared" si="68"/>
        <v>5.4441260744985676E-3</v>
      </c>
      <c r="F299" s="70">
        <f t="shared" si="69"/>
        <v>1.0521500457456541E-2</v>
      </c>
      <c r="G299" s="67">
        <f t="shared" si="70"/>
        <v>0.21052631578947367</v>
      </c>
      <c r="H299" s="68">
        <f t="shared" si="71"/>
        <v>1.146131805157593E-3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4</v>
      </c>
      <c r="D301" s="45">
        <v>1</v>
      </c>
      <c r="E301" s="70">
        <f t="shared" si="68"/>
        <v>1.146131805157593E-3</v>
      </c>
      <c r="F301" s="70">
        <f t="shared" si="69"/>
        <v>4.5745654162854531E-4</v>
      </c>
      <c r="G301" s="67">
        <f t="shared" si="70"/>
        <v>-0.75</v>
      </c>
      <c r="H301" s="68">
        <f t="shared" si="71"/>
        <v>-8.5959885386819473E-4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3</v>
      </c>
      <c r="E302" s="70" t="str">
        <f t="shared" si="68"/>
        <v/>
      </c>
      <c r="F302" s="70">
        <f t="shared" si="69"/>
        <v>1.3723696248856359E-3</v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2</v>
      </c>
      <c r="D303" s="45">
        <v>3</v>
      </c>
      <c r="E303" s="70">
        <f t="shared" si="68"/>
        <v>5.7306590257879652E-4</v>
      </c>
      <c r="F303" s="70">
        <f t="shared" si="69"/>
        <v>1.3723696248856359E-3</v>
      </c>
      <c r="G303" s="67">
        <f t="shared" si="70"/>
        <v>0.5</v>
      </c>
      <c r="H303" s="68">
        <f t="shared" si="71"/>
        <v>2.8653295128939826E-4</v>
      </c>
    </row>
    <row r="304" spans="1:8" s="69" customFormat="1" ht="15" x14ac:dyDescent="0.2">
      <c r="A304" s="71"/>
      <c r="B304" s="72" t="s">
        <v>524</v>
      </c>
      <c r="C304" s="45">
        <v>5</v>
      </c>
      <c r="D304" s="45">
        <v>9</v>
      </c>
      <c r="E304" s="70">
        <f t="shared" si="68"/>
        <v>1.4326647564469914E-3</v>
      </c>
      <c r="F304" s="70">
        <f t="shared" si="69"/>
        <v>4.1171088746569072E-3</v>
      </c>
      <c r="G304" s="67">
        <f t="shared" si="70"/>
        <v>0.8</v>
      </c>
      <c r="H304" s="68">
        <f t="shared" si="71"/>
        <v>1.146131805157593E-3</v>
      </c>
    </row>
    <row r="305" spans="1:8" s="69" customFormat="1" ht="15" x14ac:dyDescent="0.2">
      <c r="A305" s="71"/>
      <c r="B305" s="72" t="s">
        <v>525</v>
      </c>
      <c r="C305" s="45">
        <v>5</v>
      </c>
      <c r="D305" s="45">
        <v>1</v>
      </c>
      <c r="E305" s="70">
        <f t="shared" si="68"/>
        <v>1.4326647564469914E-3</v>
      </c>
      <c r="F305" s="70">
        <f t="shared" si="69"/>
        <v>4.5745654162854531E-4</v>
      </c>
      <c r="G305" s="67">
        <f t="shared" si="70"/>
        <v>-0.8</v>
      </c>
      <c r="H305" s="68">
        <f t="shared" si="71"/>
        <v>-1.146131805157593E-3</v>
      </c>
    </row>
    <row r="306" spans="1:8" s="69" customFormat="1" ht="30" x14ac:dyDescent="0.2">
      <c r="A306" s="71"/>
      <c r="B306" s="72" t="s">
        <v>526</v>
      </c>
      <c r="C306" s="45">
        <v>1</v>
      </c>
      <c r="D306" s="45">
        <v>0</v>
      </c>
      <c r="E306" s="70">
        <f t="shared" si="68"/>
        <v>2.8653295128939826E-4</v>
      </c>
      <c r="F306" s="70" t="str">
        <f t="shared" si="69"/>
        <v/>
      </c>
      <c r="G306" s="67" t="str">
        <f t="shared" si="70"/>
        <v>0</v>
      </c>
      <c r="H306" s="68">
        <f t="shared" si="71"/>
        <v>0</v>
      </c>
    </row>
    <row r="307" spans="1:8" s="69" customFormat="1" ht="15" x14ac:dyDescent="0.2">
      <c r="A307" s="71"/>
      <c r="B307" s="72" t="s">
        <v>527</v>
      </c>
      <c r="C307" s="45">
        <v>4</v>
      </c>
      <c r="D307" s="45">
        <v>1</v>
      </c>
      <c r="E307" s="70">
        <f t="shared" si="68"/>
        <v>1.146131805157593E-3</v>
      </c>
      <c r="F307" s="70">
        <f t="shared" si="69"/>
        <v>4.5745654162854531E-4</v>
      </c>
      <c r="G307" s="67">
        <f t="shared" si="70"/>
        <v>-0.75</v>
      </c>
      <c r="H307" s="68">
        <f t="shared" si="71"/>
        <v>-8.5959885386819473E-4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10</v>
      </c>
      <c r="E308" s="70" t="str">
        <f t="shared" ref="E308" si="96">+IF(C308=0,"",C308/C$161)</f>
        <v/>
      </c>
      <c r="F308" s="70">
        <f t="shared" ref="F308" si="97">+IF(D308=0,"",D308/D$161)</f>
        <v>4.5745654162854532E-3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2</v>
      </c>
      <c r="D309" s="45">
        <v>3</v>
      </c>
      <c r="E309" s="70">
        <f t="shared" si="68"/>
        <v>5.7306590257879652E-4</v>
      </c>
      <c r="F309" s="70">
        <f t="shared" si="69"/>
        <v>1.3723696248856359E-3</v>
      </c>
      <c r="G309" s="67">
        <f t="shared" si="70"/>
        <v>0.5</v>
      </c>
      <c r="H309" s="68">
        <f t="shared" si="71"/>
        <v>2.8653295128939826E-4</v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9</v>
      </c>
      <c r="D313" s="45">
        <v>5</v>
      </c>
      <c r="E313" s="70">
        <f t="shared" ref="E313:E320" si="100">+IF(C313=0,"",C313/C$161)</f>
        <v>2.5787965616045844E-3</v>
      </c>
      <c r="F313" s="70">
        <f t="shared" ref="F313:F320" si="101">+IF(D313=0,"",D313/D$161)</f>
        <v>2.2872827081427266E-3</v>
      </c>
      <c r="G313" s="67">
        <f t="shared" ref="G313:G320" si="102">+IF(OR(AND(D313=0),(C313=0)),"0",((D313-C313)/C313))</f>
        <v>-0.44444444444444442</v>
      </c>
      <c r="H313" s="68">
        <f t="shared" ref="H313:H320" si="103">+IF(OR(AND(E313=""),(G313="")),"",E313*G313)</f>
        <v>-1.146131805157593E-3</v>
      </c>
    </row>
    <row r="314" spans="1:8" s="69" customFormat="1" ht="15" x14ac:dyDescent="0.2">
      <c r="A314" s="71"/>
      <c r="B314" s="72" t="s">
        <v>533</v>
      </c>
      <c r="C314" s="45">
        <v>14</v>
      </c>
      <c r="D314" s="45">
        <v>1</v>
      </c>
      <c r="E314" s="70">
        <f t="shared" si="100"/>
        <v>4.0114613180515755E-3</v>
      </c>
      <c r="F314" s="70">
        <f t="shared" si="101"/>
        <v>4.5745654162854531E-4</v>
      </c>
      <c r="G314" s="67">
        <f t="shared" si="102"/>
        <v>-0.9285714285714286</v>
      </c>
      <c r="H314" s="68">
        <f t="shared" si="103"/>
        <v>-3.7249283667621772E-3</v>
      </c>
    </row>
    <row r="315" spans="1:8" s="69" customFormat="1" ht="30" x14ac:dyDescent="0.2">
      <c r="A315" s="71"/>
      <c r="B315" s="72" t="s">
        <v>534</v>
      </c>
      <c r="C315" s="45">
        <v>4</v>
      </c>
      <c r="D315" s="45">
        <v>1</v>
      </c>
      <c r="E315" s="70">
        <f t="shared" si="100"/>
        <v>1.146131805157593E-3</v>
      </c>
      <c r="F315" s="70">
        <f t="shared" si="101"/>
        <v>4.5745654162854531E-4</v>
      </c>
      <c r="G315" s="67">
        <f t="shared" si="102"/>
        <v>-0.75</v>
      </c>
      <c r="H315" s="68">
        <f t="shared" si="103"/>
        <v>-8.5959885386819473E-4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1</v>
      </c>
      <c r="D317" s="45">
        <v>0</v>
      </c>
      <c r="E317" s="70">
        <f t="shared" si="100"/>
        <v>2.8653295128939826E-4</v>
      </c>
      <c r="F317" s="70" t="str">
        <f t="shared" si="101"/>
        <v/>
      </c>
      <c r="G317" s="67" t="str">
        <f t="shared" si="102"/>
        <v>0</v>
      </c>
      <c r="H317" s="68">
        <f t="shared" si="103"/>
        <v>0</v>
      </c>
    </row>
    <row r="318" spans="1:8" s="69" customFormat="1" ht="15" x14ac:dyDescent="0.2">
      <c r="A318" s="71"/>
      <c r="B318" s="72" t="s">
        <v>274</v>
      </c>
      <c r="C318" s="45">
        <v>2</v>
      </c>
      <c r="D318" s="45">
        <v>2</v>
      </c>
      <c r="E318" s="70">
        <f t="shared" si="100"/>
        <v>5.7306590257879652E-4</v>
      </c>
      <c r="F318" s="70">
        <f t="shared" si="101"/>
        <v>9.1491308325709062E-4</v>
      </c>
      <c r="G318" s="67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29</v>
      </c>
      <c r="E320" s="70" t="str">
        <f t="shared" si="100"/>
        <v/>
      </c>
      <c r="F320" s="70">
        <f t="shared" si="101"/>
        <v>1.3266239707227814E-2</v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27</v>
      </c>
      <c r="E321" s="70" t="str">
        <f t="shared" ref="E321:E323" si="104">+IF(C321=0,"",C321/C$161)</f>
        <v/>
      </c>
      <c r="F321" s="70">
        <f t="shared" ref="F321:F323" si="105">+IF(D321=0,"",D321/D$161)</f>
        <v>1.2351326623970723E-2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3</v>
      </c>
      <c r="E322" s="70" t="str">
        <f t="shared" si="104"/>
        <v/>
      </c>
      <c r="F322" s="70">
        <f t="shared" si="105"/>
        <v>1.3723696248856359E-3</v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1</v>
      </c>
      <c r="E323" s="70" t="str">
        <f t="shared" si="104"/>
        <v/>
      </c>
      <c r="F323" s="70">
        <f t="shared" si="105"/>
        <v>4.5745654162854531E-4</v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13082</v>
      </c>
      <c r="D329" s="41">
        <f>SUM(D330:D546)</f>
        <v>10216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-0.21907965142944505</v>
      </c>
      <c r="H329" s="42">
        <f>+IF(OR(AND(E329=""),(G329="")),"",E329*G329)</f>
        <v>-0.21907965142944505</v>
      </c>
    </row>
    <row r="330" spans="1:8" s="69" customFormat="1" ht="15" x14ac:dyDescent="0.2">
      <c r="A330" s="71"/>
      <c r="B330" s="66" t="s">
        <v>86</v>
      </c>
      <c r="C330" s="45">
        <v>119</v>
      </c>
      <c r="D330" s="45">
        <v>83</v>
      </c>
      <c r="E330" s="70">
        <f>+IF(C330=0,"",C330/C$329)</f>
        <v>9.0964684299036837E-3</v>
      </c>
      <c r="F330" s="70">
        <f>+IF(D330=0,"",D330/D$329)</f>
        <v>8.1245105716523103E-3</v>
      </c>
      <c r="G330" s="67">
        <f>+IF(OR(AND(D330=0),(C330=0)),"0",((D330-C330)/C330))</f>
        <v>-0.30252100840336132</v>
      </c>
      <c r="H330" s="68">
        <f>+IF(OR(AND(E330=""),(G330="")),"",E330*G330)</f>
        <v>-2.7518728023238031E-3</v>
      </c>
    </row>
    <row r="331" spans="1:8" s="69" customFormat="1" ht="15" x14ac:dyDescent="0.2">
      <c r="A331" s="71"/>
      <c r="B331" s="66" t="s">
        <v>98</v>
      </c>
      <c r="C331" s="45">
        <v>88</v>
      </c>
      <c r="D331" s="45">
        <v>31</v>
      </c>
      <c r="E331" s="70">
        <f t="shared" ref="E331:E395" si="108">+IF(C331=0,"",C331/C$329)</f>
        <v>6.7268001834581868E-3</v>
      </c>
      <c r="F331" s="70">
        <f t="shared" ref="F331:F395" si="109">+IF(D331=0,"",D331/D$329)</f>
        <v>3.0344557556773689E-3</v>
      </c>
      <c r="G331" s="67">
        <f t="shared" ref="G331:G395" si="110">+IF(OR(AND(D331=0),(C331=0)),"0",((D331-C331)/C331))</f>
        <v>-0.64772727272727271</v>
      </c>
      <c r="H331" s="68">
        <f t="shared" ref="H331:H395" si="111">+IF(OR(AND(E331=""),(G331="")),"",E331*G331)</f>
        <v>-4.357131937012689E-3</v>
      </c>
    </row>
    <row r="332" spans="1:8" s="69" customFormat="1" ht="15" x14ac:dyDescent="0.2">
      <c r="A332" s="71"/>
      <c r="B332" s="66" t="s">
        <v>90</v>
      </c>
      <c r="C332" s="45">
        <v>37</v>
      </c>
      <c r="D332" s="45">
        <v>75</v>
      </c>
      <c r="E332" s="70">
        <f t="shared" si="108"/>
        <v>2.8283137134994651E-3</v>
      </c>
      <c r="F332" s="70">
        <f t="shared" si="109"/>
        <v>7.3414252153484729E-3</v>
      </c>
      <c r="G332" s="67">
        <f t="shared" si="110"/>
        <v>1.027027027027027</v>
      </c>
      <c r="H332" s="68">
        <f t="shared" si="111"/>
        <v>2.9047546246751261E-3</v>
      </c>
    </row>
    <row r="333" spans="1:8" s="69" customFormat="1" ht="15" x14ac:dyDescent="0.2">
      <c r="A333" s="71"/>
      <c r="B333" s="66" t="s">
        <v>81</v>
      </c>
      <c r="C333" s="45">
        <v>36</v>
      </c>
      <c r="D333" s="45">
        <v>32</v>
      </c>
      <c r="E333" s="70">
        <f t="shared" si="108"/>
        <v>2.7518728023238036E-3</v>
      </c>
      <c r="F333" s="70">
        <f t="shared" si="109"/>
        <v>3.1323414252153485E-3</v>
      </c>
      <c r="G333" s="67">
        <f t="shared" si="110"/>
        <v>-0.1111111111111111</v>
      </c>
      <c r="H333" s="68">
        <f t="shared" si="111"/>
        <v>-3.0576364470264481E-4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561</v>
      </c>
      <c r="D336" s="45">
        <v>340</v>
      </c>
      <c r="E336" s="70">
        <f t="shared" si="108"/>
        <v>4.288335116954594E-2</v>
      </c>
      <c r="F336" s="70">
        <f t="shared" si="109"/>
        <v>3.3281127642913078E-2</v>
      </c>
      <c r="G336" s="67">
        <f t="shared" si="110"/>
        <v>-0.39393939393939392</v>
      </c>
      <c r="H336" s="68">
        <f t="shared" si="111"/>
        <v>-1.6893441369821127E-2</v>
      </c>
    </row>
    <row r="337" spans="1:8" s="69" customFormat="1" ht="15" x14ac:dyDescent="0.2">
      <c r="A337" s="71"/>
      <c r="B337" s="66" t="s">
        <v>94</v>
      </c>
      <c r="C337" s="45">
        <v>52</v>
      </c>
      <c r="D337" s="45">
        <v>48</v>
      </c>
      <c r="E337" s="70">
        <f t="shared" si="108"/>
        <v>3.9749273811343832E-3</v>
      </c>
      <c r="F337" s="70">
        <f t="shared" si="109"/>
        <v>4.6985121378230231E-3</v>
      </c>
      <c r="G337" s="67">
        <f t="shared" si="110"/>
        <v>-7.6923076923076927E-2</v>
      </c>
      <c r="H337" s="68">
        <f t="shared" si="111"/>
        <v>-3.0576364470264486E-4</v>
      </c>
    </row>
    <row r="338" spans="1:8" s="69" customFormat="1" ht="15" x14ac:dyDescent="0.2">
      <c r="A338" s="71"/>
      <c r="B338" s="66" t="s">
        <v>93</v>
      </c>
      <c r="C338" s="45">
        <v>188</v>
      </c>
      <c r="D338" s="45">
        <v>75</v>
      </c>
      <c r="E338" s="70">
        <f t="shared" si="108"/>
        <v>1.4370891301024308E-2</v>
      </c>
      <c r="F338" s="70">
        <f t="shared" si="109"/>
        <v>7.3414252153484729E-3</v>
      </c>
      <c r="G338" s="67">
        <f t="shared" si="110"/>
        <v>-0.60106382978723405</v>
      </c>
      <c r="H338" s="68">
        <f t="shared" si="111"/>
        <v>-8.6378229628497165E-3</v>
      </c>
    </row>
    <row r="339" spans="1:8" s="69" customFormat="1" ht="15" x14ac:dyDescent="0.2">
      <c r="A339" s="71"/>
      <c r="B339" s="66" t="s">
        <v>92</v>
      </c>
      <c r="C339" s="45">
        <v>69</v>
      </c>
      <c r="D339" s="45">
        <v>51</v>
      </c>
      <c r="E339" s="70">
        <f t="shared" si="108"/>
        <v>5.2744228711206235E-3</v>
      </c>
      <c r="F339" s="70">
        <f t="shared" si="109"/>
        <v>4.9921691464369618E-3</v>
      </c>
      <c r="G339" s="67">
        <f t="shared" si="110"/>
        <v>-0.2608695652173913</v>
      </c>
      <c r="H339" s="68">
        <f t="shared" si="111"/>
        <v>-1.3759364011619018E-3</v>
      </c>
    </row>
    <row r="340" spans="1:8" s="69" customFormat="1" ht="15" x14ac:dyDescent="0.2">
      <c r="A340" s="71"/>
      <c r="B340" s="66" t="s">
        <v>277</v>
      </c>
      <c r="C340" s="45">
        <v>21</v>
      </c>
      <c r="D340" s="45">
        <v>28</v>
      </c>
      <c r="E340" s="70">
        <f t="shared" si="108"/>
        <v>1.6052591346888854E-3</v>
      </c>
      <c r="F340" s="70">
        <f t="shared" si="109"/>
        <v>2.7407987470634298E-3</v>
      </c>
      <c r="G340" s="67">
        <f t="shared" si="110"/>
        <v>0.33333333333333331</v>
      </c>
      <c r="H340" s="68">
        <f t="shared" si="111"/>
        <v>5.3508637822962844E-4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985</v>
      </c>
      <c r="D342" s="45">
        <v>792</v>
      </c>
      <c r="E342" s="70">
        <f t="shared" si="108"/>
        <v>7.5294297508026298E-2</v>
      </c>
      <c r="F342" s="70">
        <f t="shared" si="109"/>
        <v>7.752545027407988E-2</v>
      </c>
      <c r="G342" s="67">
        <f t="shared" si="110"/>
        <v>-0.19593908629441625</v>
      </c>
      <c r="H342" s="68">
        <f t="shared" si="111"/>
        <v>-1.4753095856902616E-2</v>
      </c>
    </row>
    <row r="343" spans="1:8" s="69" customFormat="1" ht="15" x14ac:dyDescent="0.2">
      <c r="A343" s="71"/>
      <c r="B343" s="66" t="s">
        <v>85</v>
      </c>
      <c r="C343" s="45">
        <v>279</v>
      </c>
      <c r="D343" s="45">
        <v>128</v>
      </c>
      <c r="E343" s="70">
        <f t="shared" si="108"/>
        <v>2.132701421800948E-2</v>
      </c>
      <c r="F343" s="70">
        <f t="shared" si="109"/>
        <v>1.2529365700861394E-2</v>
      </c>
      <c r="G343" s="67">
        <f t="shared" si="110"/>
        <v>-0.54121863799283154</v>
      </c>
      <c r="H343" s="68">
        <f t="shared" si="111"/>
        <v>-1.1542577587524845E-2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231</v>
      </c>
      <c r="D345" s="45">
        <v>164</v>
      </c>
      <c r="E345" s="70">
        <f t="shared" si="108"/>
        <v>1.7657850481577739E-2</v>
      </c>
      <c r="F345" s="70">
        <f t="shared" si="109"/>
        <v>1.6053249804228661E-2</v>
      </c>
      <c r="G345" s="67">
        <f t="shared" si="110"/>
        <v>-0.29004329004329005</v>
      </c>
      <c r="H345" s="68">
        <f t="shared" si="111"/>
        <v>-5.1215410487693005E-3</v>
      </c>
    </row>
    <row r="346" spans="1:8" s="69" customFormat="1" ht="15" x14ac:dyDescent="0.2">
      <c r="A346" s="71"/>
      <c r="B346" s="66" t="s">
        <v>88</v>
      </c>
      <c r="C346" s="45">
        <v>113</v>
      </c>
      <c r="D346" s="45">
        <v>46</v>
      </c>
      <c r="E346" s="70">
        <f t="shared" si="108"/>
        <v>8.6378229628497165E-3</v>
      </c>
      <c r="F346" s="70">
        <f t="shared" si="109"/>
        <v>4.5027407987470632E-3</v>
      </c>
      <c r="G346" s="67">
        <f t="shared" si="110"/>
        <v>-0.59292035398230092</v>
      </c>
      <c r="H346" s="68">
        <f t="shared" si="111"/>
        <v>-5.1215410487693014E-3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2</v>
      </c>
      <c r="E347" s="70" t="str">
        <f t="shared" si="108"/>
        <v/>
      </c>
      <c r="F347" s="70">
        <f t="shared" si="109"/>
        <v>1.9577133907595928E-4</v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1</v>
      </c>
      <c r="E348" s="70" t="str">
        <f t="shared" si="108"/>
        <v/>
      </c>
      <c r="F348" s="70">
        <f t="shared" si="109"/>
        <v>9.788566953797964E-5</v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739</v>
      </c>
      <c r="D349" s="45">
        <v>588</v>
      </c>
      <c r="E349" s="70">
        <f t="shared" si="108"/>
        <v>5.6489833358813635E-2</v>
      </c>
      <c r="F349" s="70">
        <f t="shared" si="109"/>
        <v>5.7556773688332029E-2</v>
      </c>
      <c r="G349" s="67">
        <f t="shared" si="110"/>
        <v>-0.20433017591339647</v>
      </c>
      <c r="H349" s="68">
        <f t="shared" si="111"/>
        <v>-1.1542577587524843E-2</v>
      </c>
    </row>
    <row r="350" spans="1:8" s="69" customFormat="1" ht="15" x14ac:dyDescent="0.2">
      <c r="A350" s="71"/>
      <c r="B350" s="66" t="s">
        <v>280</v>
      </c>
      <c r="C350" s="45">
        <v>29</v>
      </c>
      <c r="D350" s="45">
        <v>9</v>
      </c>
      <c r="E350" s="70">
        <f t="shared" si="108"/>
        <v>2.2167864240941752E-3</v>
      </c>
      <c r="F350" s="70">
        <f t="shared" si="109"/>
        <v>8.8097102584181678E-4</v>
      </c>
      <c r="G350" s="67">
        <f t="shared" si="110"/>
        <v>-0.68965517241379315</v>
      </c>
      <c r="H350" s="68">
        <f t="shared" si="111"/>
        <v>-1.5288182235132244E-3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62</v>
      </c>
      <c r="D352" s="45">
        <v>48</v>
      </c>
      <c r="E352" s="70">
        <f t="shared" si="108"/>
        <v>4.7393364928909956E-3</v>
      </c>
      <c r="F352" s="70">
        <f t="shared" si="109"/>
        <v>4.6985121378230231E-3</v>
      </c>
      <c r="G352" s="67">
        <f t="shared" si="110"/>
        <v>-0.22580645161290322</v>
      </c>
      <c r="H352" s="68">
        <f t="shared" si="111"/>
        <v>-1.0701727564592571E-3</v>
      </c>
    </row>
    <row r="353" spans="1:8" s="69" customFormat="1" ht="15" x14ac:dyDescent="0.2">
      <c r="A353" s="71"/>
      <c r="B353" s="66" t="s">
        <v>281</v>
      </c>
      <c r="C353" s="45">
        <v>415</v>
      </c>
      <c r="D353" s="45">
        <v>324</v>
      </c>
      <c r="E353" s="70">
        <f t="shared" si="108"/>
        <v>3.1722978137899406E-2</v>
      </c>
      <c r="F353" s="70">
        <f t="shared" si="109"/>
        <v>3.1714956930305405E-2</v>
      </c>
      <c r="G353" s="67">
        <f t="shared" si="110"/>
        <v>-0.21927710843373494</v>
      </c>
      <c r="H353" s="68">
        <f t="shared" si="111"/>
        <v>-6.9561229169851704E-3</v>
      </c>
    </row>
    <row r="354" spans="1:8" s="69" customFormat="1" ht="15" x14ac:dyDescent="0.2">
      <c r="A354" s="71"/>
      <c r="B354" s="66" t="s">
        <v>100</v>
      </c>
      <c r="C354" s="45">
        <v>72</v>
      </c>
      <c r="D354" s="45">
        <v>64</v>
      </c>
      <c r="E354" s="70">
        <f t="shared" si="108"/>
        <v>5.5037456046476071E-3</v>
      </c>
      <c r="F354" s="70">
        <f t="shared" si="109"/>
        <v>6.2646828504306969E-3</v>
      </c>
      <c r="G354" s="67">
        <f t="shared" si="110"/>
        <v>-0.1111111111111111</v>
      </c>
      <c r="H354" s="68">
        <f t="shared" si="111"/>
        <v>-6.1152728940528961E-4</v>
      </c>
    </row>
    <row r="355" spans="1:8" s="69" customFormat="1" ht="15" x14ac:dyDescent="0.2">
      <c r="A355" s="71"/>
      <c r="B355" s="66" t="s">
        <v>99</v>
      </c>
      <c r="C355" s="45">
        <v>2</v>
      </c>
      <c r="D355" s="45">
        <v>2</v>
      </c>
      <c r="E355" s="70">
        <f t="shared" si="108"/>
        <v>1.5288182235132243E-4</v>
      </c>
      <c r="F355" s="70">
        <f t="shared" si="109"/>
        <v>1.9577133907595928E-4</v>
      </c>
      <c r="G355" s="67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2</v>
      </c>
      <c r="D356" s="45">
        <v>1</v>
      </c>
      <c r="E356" s="70">
        <f t="shared" si="108"/>
        <v>1.5288182235132243E-4</v>
      </c>
      <c r="F356" s="70">
        <f t="shared" si="109"/>
        <v>9.788566953797964E-5</v>
      </c>
      <c r="G356" s="67">
        <f t="shared" si="110"/>
        <v>-0.5</v>
      </c>
      <c r="H356" s="68">
        <f t="shared" si="111"/>
        <v>-7.6440911175661215E-5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4</v>
      </c>
      <c r="E357" s="70" t="str">
        <f t="shared" si="108"/>
        <v/>
      </c>
      <c r="F357" s="70">
        <f t="shared" si="109"/>
        <v>3.9154267815191856E-4</v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69</v>
      </c>
      <c r="D358" s="45">
        <v>12</v>
      </c>
      <c r="E358" s="70">
        <f t="shared" si="108"/>
        <v>5.2744228711206235E-3</v>
      </c>
      <c r="F358" s="70">
        <f t="shared" si="109"/>
        <v>1.1746280344557558E-3</v>
      </c>
      <c r="G358" s="67">
        <f t="shared" si="110"/>
        <v>-0.82608695652173914</v>
      </c>
      <c r="H358" s="68">
        <f t="shared" si="111"/>
        <v>-4.357131937012689E-3</v>
      </c>
    </row>
    <row r="359" spans="1:8" s="69" customFormat="1" ht="15" x14ac:dyDescent="0.2">
      <c r="A359" s="71"/>
      <c r="B359" s="66" t="s">
        <v>373</v>
      </c>
      <c r="C359" s="45">
        <v>32</v>
      </c>
      <c r="D359" s="45">
        <v>21</v>
      </c>
      <c r="E359" s="70">
        <f t="shared" si="108"/>
        <v>2.4461091576211589E-3</v>
      </c>
      <c r="F359" s="70">
        <f t="shared" si="109"/>
        <v>2.0555990602975725E-3</v>
      </c>
      <c r="G359" s="67">
        <f t="shared" si="110"/>
        <v>-0.34375</v>
      </c>
      <c r="H359" s="68">
        <f t="shared" si="111"/>
        <v>-8.4085002293227335E-4</v>
      </c>
    </row>
    <row r="360" spans="1:8" s="69" customFormat="1" ht="15" x14ac:dyDescent="0.2">
      <c r="A360" s="71"/>
      <c r="B360" s="66" t="s">
        <v>538</v>
      </c>
      <c r="C360" s="45">
        <v>5</v>
      </c>
      <c r="D360" s="45">
        <v>23</v>
      </c>
      <c r="E360" s="70">
        <f t="shared" si="108"/>
        <v>3.8220455587830609E-4</v>
      </c>
      <c r="F360" s="70">
        <f t="shared" si="109"/>
        <v>2.2513703993735316E-3</v>
      </c>
      <c r="G360" s="67">
        <f t="shared" si="110"/>
        <v>3.6</v>
      </c>
      <c r="H360" s="68">
        <f t="shared" si="111"/>
        <v>1.375936401161902E-3</v>
      </c>
    </row>
    <row r="361" spans="1:8" s="69" customFormat="1" ht="15" x14ac:dyDescent="0.2">
      <c r="A361" s="71"/>
      <c r="B361" s="66" t="s">
        <v>539</v>
      </c>
      <c r="C361" s="45">
        <v>318</v>
      </c>
      <c r="D361" s="45">
        <v>308</v>
      </c>
      <c r="E361" s="70">
        <f t="shared" si="108"/>
        <v>2.4308209753860267E-2</v>
      </c>
      <c r="F361" s="70">
        <f t="shared" si="109"/>
        <v>3.0148786217697728E-2</v>
      </c>
      <c r="G361" s="67">
        <f t="shared" si="110"/>
        <v>-3.1446540880503145E-2</v>
      </c>
      <c r="H361" s="68">
        <f t="shared" si="111"/>
        <v>-7.6440911175661218E-4</v>
      </c>
    </row>
    <row r="362" spans="1:8" s="69" customFormat="1" ht="15" x14ac:dyDescent="0.2">
      <c r="A362" s="71"/>
      <c r="B362" s="66" t="s">
        <v>540</v>
      </c>
      <c r="C362" s="45">
        <v>4</v>
      </c>
      <c r="D362" s="45">
        <v>4</v>
      </c>
      <c r="E362" s="70">
        <f t="shared" si="108"/>
        <v>3.0576364470264486E-4</v>
      </c>
      <c r="F362" s="70">
        <f t="shared" si="109"/>
        <v>3.9154267815191856E-4</v>
      </c>
      <c r="G362" s="67">
        <f t="shared" si="110"/>
        <v>0</v>
      </c>
      <c r="H362" s="68">
        <f t="shared" si="111"/>
        <v>0</v>
      </c>
    </row>
    <row r="363" spans="1:8" s="69" customFormat="1" ht="15" x14ac:dyDescent="0.2">
      <c r="A363" s="71"/>
      <c r="B363" s="66" t="s">
        <v>541</v>
      </c>
      <c r="C363" s="45">
        <v>2</v>
      </c>
      <c r="D363" s="45">
        <v>2</v>
      </c>
      <c r="E363" s="70">
        <f t="shared" si="108"/>
        <v>1.5288182235132243E-4</v>
      </c>
      <c r="F363" s="70">
        <f t="shared" si="109"/>
        <v>1.9577133907595928E-4</v>
      </c>
      <c r="G363" s="67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23</v>
      </c>
      <c r="D364" s="45">
        <v>15</v>
      </c>
      <c r="E364" s="70">
        <f t="shared" si="108"/>
        <v>1.758140957040208E-3</v>
      </c>
      <c r="F364" s="70">
        <f t="shared" si="109"/>
        <v>1.4682850430696947E-3</v>
      </c>
      <c r="G364" s="67">
        <f t="shared" si="110"/>
        <v>-0.34782608695652173</v>
      </c>
      <c r="H364" s="68">
        <f t="shared" si="111"/>
        <v>-6.1152728940528972E-4</v>
      </c>
    </row>
    <row r="365" spans="1:8" s="69" customFormat="1" ht="15" x14ac:dyDescent="0.2">
      <c r="A365" s="71"/>
      <c r="B365" s="66" t="s">
        <v>284</v>
      </c>
      <c r="C365" s="45">
        <v>38</v>
      </c>
      <c r="D365" s="45">
        <v>36</v>
      </c>
      <c r="E365" s="70">
        <f t="shared" si="108"/>
        <v>2.9047546246751261E-3</v>
      </c>
      <c r="F365" s="70">
        <f t="shared" si="109"/>
        <v>3.5238841033672671E-3</v>
      </c>
      <c r="G365" s="67">
        <f t="shared" si="110"/>
        <v>-5.2631578947368418E-2</v>
      </c>
      <c r="H365" s="68">
        <f t="shared" si="111"/>
        <v>-1.5288182235132243E-4</v>
      </c>
    </row>
    <row r="366" spans="1:8" s="69" customFormat="1" ht="15" x14ac:dyDescent="0.2">
      <c r="A366" s="71"/>
      <c r="B366" s="66" t="s">
        <v>542</v>
      </c>
      <c r="C366" s="45">
        <v>12</v>
      </c>
      <c r="D366" s="45">
        <v>6</v>
      </c>
      <c r="E366" s="70">
        <f t="shared" si="108"/>
        <v>9.1729093410793452E-4</v>
      </c>
      <c r="F366" s="70">
        <f t="shared" si="109"/>
        <v>5.8731401722787789E-4</v>
      </c>
      <c r="G366" s="67">
        <f t="shared" si="110"/>
        <v>-0.5</v>
      </c>
      <c r="H366" s="68">
        <f t="shared" si="111"/>
        <v>-4.5864546705396726E-4</v>
      </c>
    </row>
    <row r="367" spans="1:8" s="69" customFormat="1" ht="15" x14ac:dyDescent="0.2">
      <c r="A367" s="71"/>
      <c r="B367" s="66" t="s">
        <v>543</v>
      </c>
      <c r="C367" s="45">
        <v>1453</v>
      </c>
      <c r="D367" s="45">
        <v>1348</v>
      </c>
      <c r="E367" s="70">
        <f t="shared" si="108"/>
        <v>0.11106864393823575</v>
      </c>
      <c r="F367" s="70">
        <f t="shared" si="109"/>
        <v>0.13194988253719656</v>
      </c>
      <c r="G367" s="67">
        <f t="shared" si="110"/>
        <v>-7.2264280798348249E-2</v>
      </c>
      <c r="H367" s="68">
        <f t="shared" si="111"/>
        <v>-8.026295673444428E-3</v>
      </c>
    </row>
    <row r="368" spans="1:8" s="69" customFormat="1" ht="15" x14ac:dyDescent="0.2">
      <c r="A368" s="71"/>
      <c r="B368" s="66" t="s">
        <v>109</v>
      </c>
      <c r="C368" s="45">
        <v>271</v>
      </c>
      <c r="D368" s="45">
        <v>121</v>
      </c>
      <c r="E368" s="70">
        <f t="shared" si="108"/>
        <v>2.0715486928604188E-2</v>
      </c>
      <c r="F368" s="70">
        <f t="shared" si="109"/>
        <v>1.1844166014095537E-2</v>
      </c>
      <c r="G368" s="67">
        <f t="shared" si="110"/>
        <v>-0.55350553505535061</v>
      </c>
      <c r="H368" s="68">
        <f t="shared" si="111"/>
        <v>-1.1466136676349183E-2</v>
      </c>
    </row>
    <row r="369" spans="1:8" s="69" customFormat="1" ht="15" x14ac:dyDescent="0.2">
      <c r="A369" s="71"/>
      <c r="B369" s="66" t="s">
        <v>102</v>
      </c>
      <c r="C369" s="45">
        <v>1209</v>
      </c>
      <c r="D369" s="45">
        <v>1279</v>
      </c>
      <c r="E369" s="70">
        <f t="shared" si="108"/>
        <v>9.2417061611374404E-2</v>
      </c>
      <c r="F369" s="70">
        <f t="shared" si="109"/>
        <v>0.12519577133907597</v>
      </c>
      <c r="G369" s="67">
        <f t="shared" si="110"/>
        <v>5.7899090157154671E-2</v>
      </c>
      <c r="H369" s="68">
        <f t="shared" si="111"/>
        <v>5.350863782296285E-3</v>
      </c>
    </row>
    <row r="370" spans="1:8" s="69" customFormat="1" ht="15" x14ac:dyDescent="0.2">
      <c r="A370" s="71"/>
      <c r="B370" s="66" t="s">
        <v>108</v>
      </c>
      <c r="C370" s="45">
        <v>154</v>
      </c>
      <c r="D370" s="45">
        <v>174</v>
      </c>
      <c r="E370" s="70">
        <f t="shared" si="108"/>
        <v>1.1771900321051828E-2</v>
      </c>
      <c r="F370" s="70">
        <f t="shared" si="109"/>
        <v>1.7032106499608457E-2</v>
      </c>
      <c r="G370" s="67">
        <f t="shared" si="110"/>
        <v>0.12987012987012986</v>
      </c>
      <c r="H370" s="68">
        <f t="shared" si="111"/>
        <v>1.5288182235132241E-3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3</v>
      </c>
      <c r="D372" s="45">
        <v>2</v>
      </c>
      <c r="E372" s="70">
        <f t="shared" si="108"/>
        <v>2.2932273352698363E-4</v>
      </c>
      <c r="F372" s="70">
        <f t="shared" si="109"/>
        <v>1.9577133907595928E-4</v>
      </c>
      <c r="G372" s="67">
        <f t="shared" si="110"/>
        <v>-0.33333333333333331</v>
      </c>
      <c r="H372" s="68">
        <f t="shared" si="111"/>
        <v>-7.6440911175661201E-5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2</v>
      </c>
      <c r="E373" s="70" t="str">
        <f t="shared" si="108"/>
        <v/>
      </c>
      <c r="F373" s="70">
        <f t="shared" si="109"/>
        <v>1.9577133907595928E-4</v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26</v>
      </c>
      <c r="D374" s="45">
        <v>14</v>
      </c>
      <c r="E374" s="70">
        <f t="shared" si="108"/>
        <v>1.9874636905671916E-3</v>
      </c>
      <c r="F374" s="70">
        <f t="shared" si="109"/>
        <v>1.3703993735317149E-3</v>
      </c>
      <c r="G374" s="67">
        <f t="shared" si="110"/>
        <v>-0.46153846153846156</v>
      </c>
      <c r="H374" s="68">
        <f t="shared" si="111"/>
        <v>-9.1729093410793463E-4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8</v>
      </c>
      <c r="E376" s="70" t="str">
        <f t="shared" si="108"/>
        <v/>
      </c>
      <c r="F376" s="70">
        <f t="shared" si="109"/>
        <v>7.8308535630383712E-4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17</v>
      </c>
      <c r="D378" s="45">
        <v>17</v>
      </c>
      <c r="E378" s="70">
        <f t="shared" si="108"/>
        <v>1.2994954899862407E-3</v>
      </c>
      <c r="F378" s="70">
        <f t="shared" si="109"/>
        <v>1.6640563821456538E-3</v>
      </c>
      <c r="G378" s="67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28</v>
      </c>
      <c r="D379" s="45">
        <v>19</v>
      </c>
      <c r="E379" s="70">
        <f t="shared" si="108"/>
        <v>2.1403455129185142E-3</v>
      </c>
      <c r="F379" s="70">
        <f t="shared" si="109"/>
        <v>1.8598277212216131E-3</v>
      </c>
      <c r="G379" s="67">
        <f t="shared" si="110"/>
        <v>-0.32142857142857145</v>
      </c>
      <c r="H379" s="68">
        <f t="shared" si="111"/>
        <v>-6.87968200580951E-4</v>
      </c>
    </row>
    <row r="380" spans="1:8" s="69" customFormat="1" ht="15" x14ac:dyDescent="0.2">
      <c r="A380" s="71"/>
      <c r="B380" s="66" t="s">
        <v>289</v>
      </c>
      <c r="C380" s="45">
        <v>1022</v>
      </c>
      <c r="D380" s="45">
        <v>733</v>
      </c>
      <c r="E380" s="70">
        <f t="shared" si="108"/>
        <v>7.8122611221525765E-2</v>
      </c>
      <c r="F380" s="70">
        <f t="shared" si="109"/>
        <v>7.1750195771339079E-2</v>
      </c>
      <c r="G380" s="67">
        <f t="shared" si="110"/>
        <v>-0.2827788649706458</v>
      </c>
      <c r="H380" s="68">
        <f t="shared" si="111"/>
        <v>-2.2091423329766092E-2</v>
      </c>
    </row>
    <row r="381" spans="1:8" s="69" customFormat="1" ht="15" x14ac:dyDescent="0.2">
      <c r="A381" s="71"/>
      <c r="B381" s="66" t="s">
        <v>545</v>
      </c>
      <c r="C381" s="45">
        <v>6</v>
      </c>
      <c r="D381" s="45">
        <v>8</v>
      </c>
      <c r="E381" s="70">
        <f t="shared" si="108"/>
        <v>4.5864546705396726E-4</v>
      </c>
      <c r="F381" s="70">
        <f t="shared" si="109"/>
        <v>7.8308535630383712E-4</v>
      </c>
      <c r="G381" s="67">
        <f t="shared" si="110"/>
        <v>0.33333333333333331</v>
      </c>
      <c r="H381" s="68">
        <f t="shared" si="111"/>
        <v>1.528818223513224E-4</v>
      </c>
    </row>
    <row r="382" spans="1:8" s="69" customFormat="1" ht="15" x14ac:dyDescent="0.2">
      <c r="A382" s="71"/>
      <c r="B382" s="66" t="s">
        <v>104</v>
      </c>
      <c r="C382" s="45">
        <v>84</v>
      </c>
      <c r="D382" s="45">
        <v>17</v>
      </c>
      <c r="E382" s="70">
        <f t="shared" si="108"/>
        <v>6.4210365387555417E-3</v>
      </c>
      <c r="F382" s="70">
        <f t="shared" si="109"/>
        <v>1.6640563821456538E-3</v>
      </c>
      <c r="G382" s="67">
        <f t="shared" si="110"/>
        <v>-0.79761904761904767</v>
      </c>
      <c r="H382" s="68">
        <f t="shared" si="111"/>
        <v>-5.1215410487693014E-3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3</v>
      </c>
      <c r="E383" s="70" t="str">
        <f t="shared" ref="E383" si="112">+IF(C383=0,"",C383/C$329)</f>
        <v/>
      </c>
      <c r="F383" s="70">
        <f t="shared" ref="F383" si="113">+IF(D383=0,"",D383/D$329)</f>
        <v>2.9365700861393895E-4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1</v>
      </c>
      <c r="E385" s="70" t="str">
        <f t="shared" si="108"/>
        <v/>
      </c>
      <c r="F385" s="70">
        <f t="shared" si="109"/>
        <v>9.788566953797964E-5</v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3</v>
      </c>
      <c r="D386" s="45">
        <v>0</v>
      </c>
      <c r="E386" s="70">
        <f t="shared" si="108"/>
        <v>2.2932273352698363E-4</v>
      </c>
      <c r="F386" s="70" t="str">
        <f t="shared" si="109"/>
        <v/>
      </c>
      <c r="G386" s="67" t="str">
        <f t="shared" si="110"/>
        <v>0</v>
      </c>
      <c r="H386" s="68">
        <f t="shared" si="111"/>
        <v>0</v>
      </c>
    </row>
    <row r="387" spans="1:8" s="69" customFormat="1" ht="15" x14ac:dyDescent="0.2">
      <c r="A387" s="71"/>
      <c r="B387" s="66" t="s">
        <v>103</v>
      </c>
      <c r="C387" s="45">
        <v>188</v>
      </c>
      <c r="D387" s="45">
        <v>13</v>
      </c>
      <c r="E387" s="70">
        <f t="shared" si="108"/>
        <v>1.4370891301024308E-2</v>
      </c>
      <c r="F387" s="70">
        <f t="shared" si="109"/>
        <v>1.2725137039937353E-3</v>
      </c>
      <c r="G387" s="67">
        <f t="shared" si="110"/>
        <v>-0.93085106382978722</v>
      </c>
      <c r="H387" s="68">
        <f t="shared" si="111"/>
        <v>-1.3377159455740712E-2</v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619</v>
      </c>
      <c r="D390" s="45">
        <v>108</v>
      </c>
      <c r="E390" s="70">
        <f t="shared" si="108"/>
        <v>4.731692401773429E-2</v>
      </c>
      <c r="F390" s="70">
        <f t="shared" si="109"/>
        <v>1.0571652310101801E-2</v>
      </c>
      <c r="G390" s="67">
        <f t="shared" si="110"/>
        <v>-0.82552504038772212</v>
      </c>
      <c r="H390" s="68">
        <f t="shared" si="111"/>
        <v>-3.9061305610762875E-2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1</v>
      </c>
      <c r="D392" s="45">
        <v>7</v>
      </c>
      <c r="E392" s="70">
        <f t="shared" si="108"/>
        <v>7.6440911175661215E-5</v>
      </c>
      <c r="F392" s="70">
        <f t="shared" si="109"/>
        <v>6.8519968676585745E-4</v>
      </c>
      <c r="G392" s="67">
        <f t="shared" si="110"/>
        <v>6</v>
      </c>
      <c r="H392" s="68">
        <f t="shared" si="111"/>
        <v>4.5864546705396726E-4</v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7</v>
      </c>
      <c r="E393" s="70" t="str">
        <f t="shared" si="108"/>
        <v/>
      </c>
      <c r="F393" s="70">
        <f t="shared" si="109"/>
        <v>6.8519968676585745E-4</v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10</v>
      </c>
      <c r="D394" s="45">
        <v>2</v>
      </c>
      <c r="E394" s="70">
        <f t="shared" si="108"/>
        <v>7.6440911175661218E-4</v>
      </c>
      <c r="F394" s="70">
        <f t="shared" si="109"/>
        <v>1.9577133907595928E-4</v>
      </c>
      <c r="G394" s="67">
        <f t="shared" si="110"/>
        <v>-0.8</v>
      </c>
      <c r="H394" s="68">
        <f t="shared" si="111"/>
        <v>-6.1152728940528983E-4</v>
      </c>
    </row>
    <row r="395" spans="1:8" s="69" customFormat="1" ht="15" x14ac:dyDescent="0.2">
      <c r="A395" s="71"/>
      <c r="B395" s="66" t="s">
        <v>105</v>
      </c>
      <c r="C395" s="45">
        <v>4</v>
      </c>
      <c r="D395" s="45">
        <v>0</v>
      </c>
      <c r="E395" s="70">
        <f t="shared" si="108"/>
        <v>3.0576364470264486E-4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2</v>
      </c>
      <c r="E399" s="70" t="str">
        <f t="shared" si="120"/>
        <v/>
      </c>
      <c r="F399" s="70">
        <f t="shared" si="121"/>
        <v>1.9577133907595928E-4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6</v>
      </c>
      <c r="D402" s="45">
        <v>3</v>
      </c>
      <c r="E402" s="70">
        <f t="shared" si="116"/>
        <v>4.5864546705396726E-4</v>
      </c>
      <c r="F402" s="70">
        <f t="shared" si="117"/>
        <v>2.9365700861393895E-4</v>
      </c>
      <c r="G402" s="67">
        <f t="shared" si="118"/>
        <v>-0.5</v>
      </c>
      <c r="H402" s="68">
        <f t="shared" si="119"/>
        <v>-2.2932273352698363E-4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2</v>
      </c>
      <c r="D405" s="45">
        <v>44</v>
      </c>
      <c r="E405" s="70">
        <f t="shared" si="116"/>
        <v>1.5288182235132243E-4</v>
      </c>
      <c r="F405" s="70">
        <f t="shared" si="117"/>
        <v>4.306969459671104E-3</v>
      </c>
      <c r="G405" s="67">
        <f t="shared" si="118"/>
        <v>21</v>
      </c>
      <c r="H405" s="68">
        <f t="shared" si="119"/>
        <v>3.2105182693777708E-3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21</v>
      </c>
      <c r="D409" s="45">
        <v>170</v>
      </c>
      <c r="E409" s="70">
        <f t="shared" si="116"/>
        <v>1.6052591346888854E-3</v>
      </c>
      <c r="F409" s="70">
        <f t="shared" si="117"/>
        <v>1.6640563821456539E-2</v>
      </c>
      <c r="G409" s="67">
        <f t="shared" si="118"/>
        <v>7.0952380952380949</v>
      </c>
      <c r="H409" s="68">
        <f t="shared" si="119"/>
        <v>1.138969576517352E-2</v>
      </c>
    </row>
    <row r="410" spans="1:8" s="69" customFormat="1" ht="15" x14ac:dyDescent="0.2">
      <c r="A410" s="71"/>
      <c r="B410" s="66" t="s">
        <v>114</v>
      </c>
      <c r="C410" s="45">
        <v>24</v>
      </c>
      <c r="D410" s="45">
        <v>41</v>
      </c>
      <c r="E410" s="70">
        <f t="shared" si="116"/>
        <v>1.834581868215869E-3</v>
      </c>
      <c r="F410" s="70">
        <f t="shared" si="117"/>
        <v>4.0133124510571654E-3</v>
      </c>
      <c r="G410" s="67">
        <f t="shared" si="118"/>
        <v>0.70833333333333337</v>
      </c>
      <c r="H410" s="68">
        <f t="shared" si="119"/>
        <v>1.2994954899862407E-3</v>
      </c>
    </row>
    <row r="411" spans="1:8" s="69" customFormat="1" ht="15" x14ac:dyDescent="0.2">
      <c r="A411" s="71"/>
      <c r="B411" s="66" t="s">
        <v>115</v>
      </c>
      <c r="C411" s="45">
        <v>1</v>
      </c>
      <c r="D411" s="45">
        <v>0</v>
      </c>
      <c r="E411" s="70">
        <f t="shared" si="116"/>
        <v>7.6440911175661215E-5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44</v>
      </c>
      <c r="D412" s="45">
        <v>40</v>
      </c>
      <c r="E412" s="70">
        <f t="shared" si="116"/>
        <v>3.3634000917290934E-3</v>
      </c>
      <c r="F412" s="70">
        <f t="shared" si="117"/>
        <v>3.9154267815191858E-3</v>
      </c>
      <c r="G412" s="67">
        <f t="shared" si="118"/>
        <v>-9.0909090909090912E-2</v>
      </c>
      <c r="H412" s="68">
        <f t="shared" si="119"/>
        <v>-3.0576364470264486E-4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14</v>
      </c>
      <c r="E415" s="70" t="str">
        <f t="shared" si="128"/>
        <v/>
      </c>
      <c r="F415" s="70">
        <f t="shared" si="129"/>
        <v>1.3703993735317149E-3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10</v>
      </c>
      <c r="E417" s="70" t="str">
        <f t="shared" ref="E417:E419" si="132">+IF(C417=0,"",C417/C$329)</f>
        <v/>
      </c>
      <c r="F417" s="70">
        <f t="shared" ref="F417:F419" si="133">+IF(D417=0,"",D417/D$329)</f>
        <v>9.7885669537979645E-4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17</v>
      </c>
      <c r="D420" s="45">
        <v>5</v>
      </c>
      <c r="E420" s="70">
        <f t="shared" si="116"/>
        <v>1.2994954899862407E-3</v>
      </c>
      <c r="F420" s="70">
        <f t="shared" si="117"/>
        <v>4.8942834768989823E-4</v>
      </c>
      <c r="G420" s="67">
        <f t="shared" si="118"/>
        <v>-0.70588235294117652</v>
      </c>
      <c r="H420" s="68">
        <f t="shared" si="119"/>
        <v>-9.1729093410793463E-4</v>
      </c>
    </row>
    <row r="421" spans="1:8" s="69" customFormat="1" ht="15" x14ac:dyDescent="0.2">
      <c r="A421" s="71"/>
      <c r="B421" s="66" t="s">
        <v>120</v>
      </c>
      <c r="C421" s="45">
        <v>15</v>
      </c>
      <c r="D421" s="45">
        <v>3</v>
      </c>
      <c r="E421" s="70">
        <f t="shared" si="116"/>
        <v>1.1466136676349182E-3</v>
      </c>
      <c r="F421" s="70">
        <f t="shared" si="117"/>
        <v>2.9365700861393895E-4</v>
      </c>
      <c r="G421" s="67">
        <f t="shared" si="118"/>
        <v>-0.8</v>
      </c>
      <c r="H421" s="68">
        <f t="shared" si="119"/>
        <v>-9.1729093410793452E-4</v>
      </c>
    </row>
    <row r="422" spans="1:8" s="69" customFormat="1" ht="15" x14ac:dyDescent="0.2">
      <c r="A422" s="71"/>
      <c r="B422" s="66" t="s">
        <v>129</v>
      </c>
      <c r="C422" s="45">
        <v>110</v>
      </c>
      <c r="D422" s="45">
        <v>38</v>
      </c>
      <c r="E422" s="70">
        <f t="shared" si="116"/>
        <v>8.4085002293227337E-3</v>
      </c>
      <c r="F422" s="70">
        <f t="shared" si="117"/>
        <v>3.7196554424432263E-3</v>
      </c>
      <c r="G422" s="67">
        <f t="shared" si="118"/>
        <v>-0.65454545454545454</v>
      </c>
      <c r="H422" s="68">
        <f t="shared" si="119"/>
        <v>-5.5037456046476071E-3</v>
      </c>
    </row>
    <row r="423" spans="1:8" s="69" customFormat="1" ht="15" x14ac:dyDescent="0.2">
      <c r="A423" s="71"/>
      <c r="B423" s="66" t="s">
        <v>128</v>
      </c>
      <c r="C423" s="45">
        <v>108</v>
      </c>
      <c r="D423" s="45">
        <v>130</v>
      </c>
      <c r="E423" s="70">
        <f t="shared" si="116"/>
        <v>8.2556184069714107E-3</v>
      </c>
      <c r="F423" s="70">
        <f t="shared" si="117"/>
        <v>1.2725137039937353E-2</v>
      </c>
      <c r="G423" s="67">
        <f t="shared" si="118"/>
        <v>0.20370370370370369</v>
      </c>
      <c r="H423" s="68">
        <f t="shared" si="119"/>
        <v>1.6817000458645465E-3</v>
      </c>
    </row>
    <row r="424" spans="1:8" s="69" customFormat="1" ht="15" x14ac:dyDescent="0.2">
      <c r="A424" s="71"/>
      <c r="B424" s="66" t="s">
        <v>303</v>
      </c>
      <c r="C424" s="45">
        <v>24</v>
      </c>
      <c r="D424" s="45">
        <v>7</v>
      </c>
      <c r="E424" s="70">
        <f t="shared" si="116"/>
        <v>1.834581868215869E-3</v>
      </c>
      <c r="F424" s="70">
        <f t="shared" si="117"/>
        <v>6.8519968676585745E-4</v>
      </c>
      <c r="G424" s="67">
        <f t="shared" si="118"/>
        <v>-0.70833333333333337</v>
      </c>
      <c r="H424" s="68">
        <f t="shared" si="119"/>
        <v>-1.2994954899862407E-3</v>
      </c>
    </row>
    <row r="425" spans="1:8" s="69" customFormat="1" ht="15" x14ac:dyDescent="0.2">
      <c r="A425" s="71"/>
      <c r="B425" s="66" t="s">
        <v>553</v>
      </c>
      <c r="C425" s="45">
        <v>14</v>
      </c>
      <c r="D425" s="45">
        <v>4</v>
      </c>
      <c r="E425" s="70">
        <f t="shared" si="116"/>
        <v>1.0701727564592571E-3</v>
      </c>
      <c r="F425" s="70">
        <f t="shared" si="117"/>
        <v>3.9154267815191856E-4</v>
      </c>
      <c r="G425" s="67">
        <f t="shared" si="118"/>
        <v>-0.7142857142857143</v>
      </c>
      <c r="H425" s="68">
        <f t="shared" si="119"/>
        <v>-7.6440911175661218E-4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2</v>
      </c>
      <c r="E426" s="70" t="str">
        <f t="shared" si="116"/>
        <v/>
      </c>
      <c r="F426" s="70">
        <f t="shared" si="117"/>
        <v>1.9577133907595928E-4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77</v>
      </c>
      <c r="D428" s="45">
        <v>3</v>
      </c>
      <c r="E428" s="70">
        <f t="shared" si="116"/>
        <v>5.8859501605259138E-3</v>
      </c>
      <c r="F428" s="70">
        <f t="shared" si="117"/>
        <v>2.9365700861393895E-4</v>
      </c>
      <c r="G428" s="67">
        <f t="shared" si="118"/>
        <v>-0.96103896103896103</v>
      </c>
      <c r="H428" s="68">
        <f t="shared" si="119"/>
        <v>-5.6566274269989301E-3</v>
      </c>
    </row>
    <row r="429" spans="1:8" s="69" customFormat="1" ht="15" x14ac:dyDescent="0.2">
      <c r="A429" s="71"/>
      <c r="B429" s="66" t="s">
        <v>304</v>
      </c>
      <c r="C429" s="45">
        <v>2</v>
      </c>
      <c r="D429" s="45">
        <v>0</v>
      </c>
      <c r="E429" s="70">
        <f t="shared" si="116"/>
        <v>1.5288182235132243E-4</v>
      </c>
      <c r="F429" s="70" t="str">
        <f t="shared" si="117"/>
        <v/>
      </c>
      <c r="G429" s="67" t="str">
        <f t="shared" si="118"/>
        <v>0</v>
      </c>
      <c r="H429" s="68">
        <f t="shared" si="119"/>
        <v>0</v>
      </c>
    </row>
    <row r="430" spans="1:8" s="69" customFormat="1" ht="15" x14ac:dyDescent="0.2">
      <c r="A430" s="71"/>
      <c r="B430" s="66" t="s">
        <v>125</v>
      </c>
      <c r="C430" s="45">
        <v>26</v>
      </c>
      <c r="D430" s="45">
        <v>26</v>
      </c>
      <c r="E430" s="70">
        <f t="shared" si="116"/>
        <v>1.9874636905671916E-3</v>
      </c>
      <c r="F430" s="70">
        <f t="shared" si="117"/>
        <v>2.5450274079874707E-3</v>
      </c>
      <c r="G430" s="67">
        <f t="shared" si="118"/>
        <v>0</v>
      </c>
      <c r="H430" s="68">
        <f t="shared" si="119"/>
        <v>0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3</v>
      </c>
      <c r="E431" s="70" t="str">
        <f t="shared" si="116"/>
        <v/>
      </c>
      <c r="F431" s="70">
        <f t="shared" si="117"/>
        <v>2.9365700861393895E-4</v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322</v>
      </c>
      <c r="D432" s="45">
        <v>211</v>
      </c>
      <c r="E432" s="70">
        <f t="shared" si="116"/>
        <v>2.4613973398562909E-2</v>
      </c>
      <c r="F432" s="70">
        <f t="shared" si="117"/>
        <v>2.0653876272513704E-2</v>
      </c>
      <c r="G432" s="67">
        <f t="shared" si="118"/>
        <v>-0.34472049689440992</v>
      </c>
      <c r="H432" s="68">
        <f t="shared" si="119"/>
        <v>-8.4849411404983935E-3</v>
      </c>
    </row>
    <row r="433" spans="1:8" s="69" customFormat="1" ht="15" x14ac:dyDescent="0.2">
      <c r="A433" s="71"/>
      <c r="B433" s="66" t="s">
        <v>305</v>
      </c>
      <c r="C433" s="45">
        <v>25</v>
      </c>
      <c r="D433" s="45">
        <v>17</v>
      </c>
      <c r="E433" s="70">
        <f t="shared" si="116"/>
        <v>1.9110227793915303E-3</v>
      </c>
      <c r="F433" s="70">
        <f t="shared" si="117"/>
        <v>1.6640563821456538E-3</v>
      </c>
      <c r="G433" s="67">
        <f t="shared" si="118"/>
        <v>-0.32</v>
      </c>
      <c r="H433" s="68">
        <f t="shared" si="119"/>
        <v>-6.1152728940528972E-4</v>
      </c>
    </row>
    <row r="434" spans="1:8" s="69" customFormat="1" ht="15" x14ac:dyDescent="0.2">
      <c r="A434" s="71"/>
      <c r="B434" s="66" t="s">
        <v>122</v>
      </c>
      <c r="C434" s="45">
        <v>1</v>
      </c>
      <c r="D434" s="45">
        <v>1</v>
      </c>
      <c r="E434" s="70">
        <f t="shared" si="116"/>
        <v>7.6440911175661215E-5</v>
      </c>
      <c r="F434" s="70">
        <f t="shared" si="117"/>
        <v>9.788566953797964E-5</v>
      </c>
      <c r="G434" s="67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8</v>
      </c>
      <c r="D435" s="45">
        <v>0</v>
      </c>
      <c r="E435" s="70">
        <f t="shared" si="116"/>
        <v>6.1152728940528972E-4</v>
      </c>
      <c r="F435" s="70" t="str">
        <f t="shared" si="117"/>
        <v/>
      </c>
      <c r="G435" s="67" t="str">
        <f t="shared" si="118"/>
        <v>0</v>
      </c>
      <c r="H435" s="68">
        <f t="shared" si="119"/>
        <v>0</v>
      </c>
    </row>
    <row r="436" spans="1:8" s="69" customFormat="1" ht="15" x14ac:dyDescent="0.2">
      <c r="A436" s="71"/>
      <c r="B436" s="66" t="s">
        <v>132</v>
      </c>
      <c r="C436" s="45">
        <v>3</v>
      </c>
      <c r="D436" s="45">
        <v>3</v>
      </c>
      <c r="E436" s="70">
        <f t="shared" si="116"/>
        <v>2.2932273352698363E-4</v>
      </c>
      <c r="F436" s="70">
        <f t="shared" si="117"/>
        <v>2.9365700861393895E-4</v>
      </c>
      <c r="G436" s="67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7</v>
      </c>
      <c r="D437" s="45">
        <v>0</v>
      </c>
      <c r="E437" s="70">
        <f t="shared" si="116"/>
        <v>5.3508637822962855E-4</v>
      </c>
      <c r="F437" s="70" t="str">
        <f t="shared" si="117"/>
        <v/>
      </c>
      <c r="G437" s="67" t="str">
        <f t="shared" si="118"/>
        <v>0</v>
      </c>
      <c r="H437" s="68">
        <f t="shared" si="119"/>
        <v>0</v>
      </c>
    </row>
    <row r="438" spans="1:8" s="69" customFormat="1" ht="15" x14ac:dyDescent="0.2">
      <c r="A438" s="71"/>
      <c r="B438" s="66" t="s">
        <v>306</v>
      </c>
      <c r="C438" s="45">
        <v>144</v>
      </c>
      <c r="D438" s="45">
        <v>218</v>
      </c>
      <c r="E438" s="70">
        <f t="shared" si="116"/>
        <v>1.1007491209295214E-2</v>
      </c>
      <c r="F438" s="70">
        <f t="shared" si="117"/>
        <v>2.1339075959279561E-2</v>
      </c>
      <c r="G438" s="67">
        <f t="shared" si="118"/>
        <v>0.51388888888888884</v>
      </c>
      <c r="H438" s="68">
        <f t="shared" si="119"/>
        <v>5.6566274269989293E-3</v>
      </c>
    </row>
    <row r="439" spans="1:8" s="69" customFormat="1" ht="15" x14ac:dyDescent="0.2">
      <c r="A439" s="71"/>
      <c r="B439" s="66" t="s">
        <v>556</v>
      </c>
      <c r="C439" s="45">
        <v>6</v>
      </c>
      <c r="D439" s="45">
        <v>6</v>
      </c>
      <c r="E439" s="70">
        <f t="shared" si="116"/>
        <v>4.5864546705396726E-4</v>
      </c>
      <c r="F439" s="70">
        <f t="shared" si="117"/>
        <v>5.8731401722787789E-4</v>
      </c>
      <c r="G439" s="67">
        <f t="shared" si="118"/>
        <v>0</v>
      </c>
      <c r="H439" s="68">
        <f t="shared" si="119"/>
        <v>0</v>
      </c>
    </row>
    <row r="440" spans="1:8" s="69" customFormat="1" ht="15" x14ac:dyDescent="0.2">
      <c r="A440" s="71"/>
      <c r="B440" s="66" t="s">
        <v>126</v>
      </c>
      <c r="C440" s="45">
        <v>2</v>
      </c>
      <c r="D440" s="45">
        <v>0</v>
      </c>
      <c r="E440" s="70">
        <f t="shared" si="116"/>
        <v>1.5288182235132243E-4</v>
      </c>
      <c r="F440" s="70" t="str">
        <f t="shared" si="117"/>
        <v/>
      </c>
      <c r="G440" s="67" t="str">
        <f t="shared" si="118"/>
        <v>0</v>
      </c>
      <c r="H440" s="68">
        <f t="shared" si="119"/>
        <v>0</v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1</v>
      </c>
      <c r="E441" s="70" t="str">
        <f t="shared" si="116"/>
        <v/>
      </c>
      <c r="F441" s="70">
        <f t="shared" si="117"/>
        <v>9.788566953797964E-5</v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4</v>
      </c>
      <c r="D443" s="45">
        <v>1</v>
      </c>
      <c r="E443" s="70">
        <f t="shared" si="116"/>
        <v>3.0576364470264486E-4</v>
      </c>
      <c r="F443" s="70">
        <f t="shared" si="117"/>
        <v>9.788566953797964E-5</v>
      </c>
      <c r="G443" s="67">
        <f t="shared" si="118"/>
        <v>-0.75</v>
      </c>
      <c r="H443" s="68">
        <f t="shared" si="119"/>
        <v>-2.2932273352698363E-4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215</v>
      </c>
      <c r="D446" s="45">
        <v>93</v>
      </c>
      <c r="E446" s="70">
        <f t="shared" si="116"/>
        <v>1.6434795902767162E-2</v>
      </c>
      <c r="F446" s="70">
        <f t="shared" si="117"/>
        <v>9.1033672670321059E-3</v>
      </c>
      <c r="G446" s="67">
        <f t="shared" si="118"/>
        <v>-0.56744186046511624</v>
      </c>
      <c r="H446" s="68">
        <f t="shared" si="119"/>
        <v>-9.3257911634306682E-3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32</v>
      </c>
      <c r="D448" s="45">
        <v>17</v>
      </c>
      <c r="E448" s="70">
        <f t="shared" si="116"/>
        <v>2.4461091576211589E-3</v>
      </c>
      <c r="F448" s="70">
        <f t="shared" si="117"/>
        <v>1.6640563821456538E-3</v>
      </c>
      <c r="G448" s="67">
        <f t="shared" si="118"/>
        <v>-0.46875</v>
      </c>
      <c r="H448" s="68">
        <f t="shared" si="119"/>
        <v>-1.1466136676349182E-3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67</v>
      </c>
      <c r="D450" s="45">
        <v>34</v>
      </c>
      <c r="E450" s="70">
        <f t="shared" si="116"/>
        <v>5.1215410487693014E-3</v>
      </c>
      <c r="F450" s="70">
        <f t="shared" si="117"/>
        <v>3.3281127642913076E-3</v>
      </c>
      <c r="G450" s="67">
        <f t="shared" si="118"/>
        <v>-0.4925373134328358</v>
      </c>
      <c r="H450" s="68">
        <f t="shared" si="119"/>
        <v>-2.5225500687968199E-3</v>
      </c>
    </row>
    <row r="451" spans="1:8" s="69" customFormat="1" ht="15" x14ac:dyDescent="0.2">
      <c r="A451" s="71"/>
      <c r="B451" s="66" t="s">
        <v>310</v>
      </c>
      <c r="C451" s="45">
        <v>157</v>
      </c>
      <c r="D451" s="45">
        <v>110</v>
      </c>
      <c r="E451" s="70">
        <f t="shared" si="116"/>
        <v>1.200122305457881E-2</v>
      </c>
      <c r="F451" s="70">
        <f t="shared" si="117"/>
        <v>1.076742364917776E-2</v>
      </c>
      <c r="G451" s="67">
        <f t="shared" si="118"/>
        <v>-0.29936305732484075</v>
      </c>
      <c r="H451" s="68">
        <f t="shared" si="119"/>
        <v>-3.592722825256077E-3</v>
      </c>
    </row>
    <row r="452" spans="1:8" s="69" customFormat="1" ht="15" x14ac:dyDescent="0.2">
      <c r="A452" s="71"/>
      <c r="B452" s="66" t="s">
        <v>311</v>
      </c>
      <c r="C452" s="45">
        <v>13</v>
      </c>
      <c r="D452" s="45">
        <v>3</v>
      </c>
      <c r="E452" s="70">
        <f t="shared" si="116"/>
        <v>9.9373184528359581E-4</v>
      </c>
      <c r="F452" s="70">
        <f t="shared" si="117"/>
        <v>2.9365700861393895E-4</v>
      </c>
      <c r="G452" s="67">
        <f t="shared" si="118"/>
        <v>-0.76923076923076927</v>
      </c>
      <c r="H452" s="68">
        <f t="shared" si="119"/>
        <v>-7.6440911175661218E-4</v>
      </c>
    </row>
    <row r="453" spans="1:8" s="69" customFormat="1" ht="15" x14ac:dyDescent="0.2">
      <c r="A453" s="71"/>
      <c r="B453" s="66" t="s">
        <v>312</v>
      </c>
      <c r="C453" s="45">
        <v>9</v>
      </c>
      <c r="D453" s="45">
        <v>206</v>
      </c>
      <c r="E453" s="70">
        <f t="shared" si="116"/>
        <v>6.8796820058095089E-4</v>
      </c>
      <c r="F453" s="70">
        <f t="shared" si="117"/>
        <v>2.0164447924823806E-2</v>
      </c>
      <c r="G453" s="67">
        <f t="shared" si="118"/>
        <v>21.888888888888889</v>
      </c>
      <c r="H453" s="68">
        <f t="shared" si="119"/>
        <v>1.5058859501605258E-2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4</v>
      </c>
      <c r="E454" s="70" t="str">
        <f t="shared" si="116"/>
        <v/>
      </c>
      <c r="F454" s="70">
        <f t="shared" si="117"/>
        <v>3.9154267815191856E-4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67</v>
      </c>
      <c r="D456" s="45">
        <v>42</v>
      </c>
      <c r="E456" s="70">
        <f t="shared" si="116"/>
        <v>5.1215410487693014E-3</v>
      </c>
      <c r="F456" s="70">
        <f t="shared" si="117"/>
        <v>4.1111981205951449E-3</v>
      </c>
      <c r="G456" s="67">
        <f t="shared" si="118"/>
        <v>-0.37313432835820898</v>
      </c>
      <c r="H456" s="68">
        <f t="shared" si="119"/>
        <v>-1.9110227793915305E-3</v>
      </c>
    </row>
    <row r="457" spans="1:8" s="69" customFormat="1" ht="15" x14ac:dyDescent="0.2">
      <c r="A457" s="71"/>
      <c r="B457" s="66" t="s">
        <v>559</v>
      </c>
      <c r="C457" s="45">
        <v>45</v>
      </c>
      <c r="D457" s="45">
        <v>12</v>
      </c>
      <c r="E457" s="70">
        <f t="shared" si="116"/>
        <v>3.4398410029047545E-3</v>
      </c>
      <c r="F457" s="70">
        <f t="shared" si="117"/>
        <v>1.1746280344557558E-3</v>
      </c>
      <c r="G457" s="67">
        <f t="shared" si="118"/>
        <v>-0.73333333333333328</v>
      </c>
      <c r="H457" s="68">
        <f t="shared" si="119"/>
        <v>-2.5225500687968199E-3</v>
      </c>
    </row>
    <row r="458" spans="1:8" s="69" customFormat="1" ht="15" x14ac:dyDescent="0.2">
      <c r="A458" s="71"/>
      <c r="B458" s="66" t="s">
        <v>315</v>
      </c>
      <c r="C458" s="45">
        <v>1</v>
      </c>
      <c r="D458" s="45">
        <v>21</v>
      </c>
      <c r="E458" s="70">
        <f t="shared" si="116"/>
        <v>7.6440911175661215E-5</v>
      </c>
      <c r="F458" s="70">
        <f t="shared" si="117"/>
        <v>2.0555990602975725E-3</v>
      </c>
      <c r="G458" s="67">
        <f t="shared" si="118"/>
        <v>20</v>
      </c>
      <c r="H458" s="68">
        <f t="shared" si="119"/>
        <v>1.5288182235132244E-3</v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2</v>
      </c>
      <c r="D462" s="45">
        <v>8</v>
      </c>
      <c r="E462" s="70">
        <f t="shared" si="116"/>
        <v>1.5288182235132243E-4</v>
      </c>
      <c r="F462" s="70">
        <f t="shared" si="117"/>
        <v>7.8308535630383712E-4</v>
      </c>
      <c r="G462" s="67">
        <f t="shared" si="118"/>
        <v>3</v>
      </c>
      <c r="H462" s="68">
        <f t="shared" si="119"/>
        <v>4.5864546705396726E-4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2</v>
      </c>
      <c r="D464" s="45">
        <v>0</v>
      </c>
      <c r="E464" s="70">
        <f t="shared" si="116"/>
        <v>1.5288182235132243E-4</v>
      </c>
      <c r="F464" s="70" t="str">
        <f t="shared" si="117"/>
        <v/>
      </c>
      <c r="G464" s="67" t="str">
        <f t="shared" si="118"/>
        <v>0</v>
      </c>
      <c r="H464" s="68">
        <f t="shared" si="119"/>
        <v>0</v>
      </c>
    </row>
    <row r="465" spans="1:8" s="69" customFormat="1" ht="15" x14ac:dyDescent="0.2">
      <c r="A465" s="71"/>
      <c r="B465" s="66" t="s">
        <v>320</v>
      </c>
      <c r="C465" s="45">
        <v>64</v>
      </c>
      <c r="D465" s="45">
        <v>26</v>
      </c>
      <c r="E465" s="70">
        <f t="shared" si="116"/>
        <v>4.8922183152423178E-3</v>
      </c>
      <c r="F465" s="70">
        <f t="shared" si="117"/>
        <v>2.5450274079874707E-3</v>
      </c>
      <c r="G465" s="67">
        <f t="shared" si="118"/>
        <v>-0.59375</v>
      </c>
      <c r="H465" s="68">
        <f t="shared" si="119"/>
        <v>-2.9047546246751261E-3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1</v>
      </c>
      <c r="E466" s="70" t="str">
        <f t="shared" si="116"/>
        <v/>
      </c>
      <c r="F466" s="70">
        <f t="shared" si="117"/>
        <v>9.788566953797964E-5</v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46</v>
      </c>
      <c r="D467" s="45">
        <v>21</v>
      </c>
      <c r="E467" s="70">
        <f t="shared" si="116"/>
        <v>3.516281914080416E-3</v>
      </c>
      <c r="F467" s="70">
        <f t="shared" si="117"/>
        <v>2.0555990602975725E-3</v>
      </c>
      <c r="G467" s="67">
        <f t="shared" si="118"/>
        <v>-0.54347826086956519</v>
      </c>
      <c r="H467" s="68">
        <f t="shared" si="119"/>
        <v>-1.9110227793915303E-3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9</v>
      </c>
      <c r="E468" s="70" t="str">
        <f t="shared" si="116"/>
        <v/>
      </c>
      <c r="F468" s="70">
        <f t="shared" si="117"/>
        <v>8.8097102584181678E-4</v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1</v>
      </c>
      <c r="E470" s="70" t="str">
        <f t="shared" si="136"/>
        <v/>
      </c>
      <c r="F470" s="70">
        <f t="shared" si="137"/>
        <v>9.788566953797964E-5</v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3</v>
      </c>
      <c r="D471" s="45">
        <v>0</v>
      </c>
      <c r="E471" s="70">
        <f t="shared" si="136"/>
        <v>2.2932273352698363E-4</v>
      </c>
      <c r="F471" s="70" t="str">
        <f t="shared" si="137"/>
        <v/>
      </c>
      <c r="G471" s="67" t="str">
        <f t="shared" si="138"/>
        <v>0</v>
      </c>
      <c r="H471" s="68">
        <f t="shared" si="139"/>
        <v>0</v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38</v>
      </c>
      <c r="D474" s="45">
        <v>0</v>
      </c>
      <c r="E474" s="70">
        <f t="shared" si="136"/>
        <v>2.9047546246751261E-3</v>
      </c>
      <c r="F474" s="70" t="str">
        <f t="shared" si="137"/>
        <v/>
      </c>
      <c r="G474" s="67" t="str">
        <f t="shared" si="138"/>
        <v>0</v>
      </c>
      <c r="H474" s="68">
        <f t="shared" si="139"/>
        <v>0</v>
      </c>
    </row>
    <row r="475" spans="1:8" s="69" customFormat="1" ht="15" x14ac:dyDescent="0.2">
      <c r="A475" s="71"/>
      <c r="B475" s="66" t="s">
        <v>560</v>
      </c>
      <c r="C475" s="45">
        <v>5</v>
      </c>
      <c r="D475" s="45">
        <v>2</v>
      </c>
      <c r="E475" s="70">
        <f t="shared" si="136"/>
        <v>3.8220455587830609E-4</v>
      </c>
      <c r="F475" s="70">
        <f t="shared" si="137"/>
        <v>1.9577133907595928E-4</v>
      </c>
      <c r="G475" s="67">
        <f t="shared" si="138"/>
        <v>-0.6</v>
      </c>
      <c r="H475" s="68">
        <f t="shared" si="139"/>
        <v>-2.2932273352698363E-4</v>
      </c>
    </row>
    <row r="476" spans="1:8" s="69" customFormat="1" ht="15" x14ac:dyDescent="0.2">
      <c r="A476" s="71"/>
      <c r="B476" s="66" t="s">
        <v>145</v>
      </c>
      <c r="C476" s="45">
        <v>13</v>
      </c>
      <c r="D476" s="45">
        <v>1</v>
      </c>
      <c r="E476" s="70">
        <f t="shared" si="136"/>
        <v>9.9373184528359581E-4</v>
      </c>
      <c r="F476" s="70">
        <f t="shared" si="137"/>
        <v>9.788566953797964E-5</v>
      </c>
      <c r="G476" s="67">
        <f t="shared" si="138"/>
        <v>-0.92307692307692313</v>
      </c>
      <c r="H476" s="68">
        <f t="shared" si="139"/>
        <v>-9.1729093410793463E-4</v>
      </c>
    </row>
    <row r="477" spans="1:8" s="69" customFormat="1" ht="15" x14ac:dyDescent="0.2">
      <c r="A477" s="71"/>
      <c r="B477" s="66" t="s">
        <v>561</v>
      </c>
      <c r="C477" s="45">
        <v>129</v>
      </c>
      <c r="D477" s="45">
        <v>163</v>
      </c>
      <c r="E477" s="70">
        <f t="shared" si="136"/>
        <v>9.860877541660297E-3</v>
      </c>
      <c r="F477" s="70">
        <f t="shared" si="137"/>
        <v>1.5955364134690682E-2</v>
      </c>
      <c r="G477" s="67">
        <f t="shared" si="138"/>
        <v>0.26356589147286824</v>
      </c>
      <c r="H477" s="68">
        <f t="shared" si="139"/>
        <v>2.5989909799724814E-3</v>
      </c>
    </row>
    <row r="478" spans="1:8" s="69" customFormat="1" ht="15" x14ac:dyDescent="0.2">
      <c r="A478" s="71"/>
      <c r="B478" s="66" t="s">
        <v>138</v>
      </c>
      <c r="C478" s="45">
        <v>13</v>
      </c>
      <c r="D478" s="45">
        <v>18</v>
      </c>
      <c r="E478" s="70">
        <f t="shared" si="136"/>
        <v>9.9373184528359581E-4</v>
      </c>
      <c r="F478" s="70">
        <f t="shared" si="137"/>
        <v>1.7619420516836336E-3</v>
      </c>
      <c r="G478" s="67">
        <f t="shared" si="138"/>
        <v>0.38461538461538464</v>
      </c>
      <c r="H478" s="68">
        <f t="shared" si="139"/>
        <v>3.8220455587830609E-4</v>
      </c>
    </row>
    <row r="479" spans="1:8" s="69" customFormat="1" ht="30" x14ac:dyDescent="0.2">
      <c r="A479" s="71"/>
      <c r="B479" s="66" t="s">
        <v>328</v>
      </c>
      <c r="C479" s="45">
        <v>9</v>
      </c>
      <c r="D479" s="45">
        <v>4</v>
      </c>
      <c r="E479" s="70">
        <f t="shared" si="136"/>
        <v>6.8796820058095089E-4</v>
      </c>
      <c r="F479" s="70">
        <f t="shared" si="137"/>
        <v>3.9154267815191856E-4</v>
      </c>
      <c r="G479" s="67">
        <f t="shared" si="138"/>
        <v>-0.55555555555555558</v>
      </c>
      <c r="H479" s="68">
        <f t="shared" si="139"/>
        <v>-3.8220455587830609E-4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5</v>
      </c>
      <c r="D481" s="45">
        <v>2</v>
      </c>
      <c r="E481" s="70">
        <f t="shared" si="136"/>
        <v>3.8220455587830609E-4</v>
      </c>
      <c r="F481" s="70">
        <f t="shared" si="137"/>
        <v>1.9577133907595928E-4</v>
      </c>
      <c r="G481" s="67">
        <f t="shared" si="138"/>
        <v>-0.6</v>
      </c>
      <c r="H481" s="68">
        <f t="shared" si="139"/>
        <v>-2.2932273352698363E-4</v>
      </c>
    </row>
    <row r="482" spans="1:8" s="69" customFormat="1" ht="30" x14ac:dyDescent="0.2">
      <c r="A482" s="71"/>
      <c r="B482" s="66" t="s">
        <v>330</v>
      </c>
      <c r="C482" s="45">
        <v>75</v>
      </c>
      <c r="D482" s="45">
        <v>98</v>
      </c>
      <c r="E482" s="70">
        <f t="shared" si="136"/>
        <v>5.7330683381745908E-3</v>
      </c>
      <c r="F482" s="70">
        <f t="shared" si="137"/>
        <v>9.5927956147220054E-3</v>
      </c>
      <c r="G482" s="67">
        <f t="shared" si="138"/>
        <v>0.30666666666666664</v>
      </c>
      <c r="H482" s="68">
        <f t="shared" si="139"/>
        <v>1.7581409570402078E-3</v>
      </c>
    </row>
    <row r="483" spans="1:8" s="69" customFormat="1" ht="15" x14ac:dyDescent="0.2">
      <c r="A483" s="71"/>
      <c r="B483" s="66" t="s">
        <v>133</v>
      </c>
      <c r="C483" s="45">
        <v>41</v>
      </c>
      <c r="D483" s="45">
        <v>1</v>
      </c>
      <c r="E483" s="70">
        <f t="shared" si="136"/>
        <v>3.1340773582021098E-3</v>
      </c>
      <c r="F483" s="70">
        <f t="shared" si="137"/>
        <v>9.788566953797964E-5</v>
      </c>
      <c r="G483" s="67">
        <f t="shared" si="138"/>
        <v>-0.97560975609756095</v>
      </c>
      <c r="H483" s="68">
        <f t="shared" si="139"/>
        <v>-3.0576364470264487E-3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6</v>
      </c>
      <c r="E484" s="70" t="str">
        <f t="shared" si="136"/>
        <v/>
      </c>
      <c r="F484" s="70">
        <f t="shared" si="137"/>
        <v>5.8731401722787789E-4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7</v>
      </c>
      <c r="D486" s="45"/>
      <c r="E486" s="70">
        <f t="shared" si="136"/>
        <v>5.3508637822962855E-4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24</v>
      </c>
      <c r="D487" s="45"/>
      <c r="E487" s="70">
        <f t="shared" si="136"/>
        <v>1.834581868215869E-3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4</v>
      </c>
      <c r="D488" s="45"/>
      <c r="E488" s="70">
        <f t="shared" si="136"/>
        <v>3.0576364470264486E-4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2</v>
      </c>
      <c r="D489" s="45"/>
      <c r="E489" s="70">
        <f t="shared" si="136"/>
        <v>1.5288182235132243E-4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2</v>
      </c>
      <c r="D491" s="45">
        <v>93</v>
      </c>
      <c r="E491" s="70">
        <f t="shared" si="136"/>
        <v>1.5288182235132243E-4</v>
      </c>
      <c r="F491" s="70">
        <f t="shared" si="137"/>
        <v>9.1033672670321059E-3</v>
      </c>
      <c r="G491" s="67">
        <f t="shared" si="138"/>
        <v>45.5</v>
      </c>
      <c r="H491" s="68">
        <f t="shared" si="139"/>
        <v>6.9561229169851704E-3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1</v>
      </c>
      <c r="E494" s="70" t="str">
        <f t="shared" si="136"/>
        <v/>
      </c>
      <c r="F494" s="70">
        <f t="shared" si="137"/>
        <v>9.788566953797964E-5</v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1</v>
      </c>
      <c r="D495" s="45">
        <v>1</v>
      </c>
      <c r="E495" s="70">
        <f t="shared" si="136"/>
        <v>7.6440911175661215E-5</v>
      </c>
      <c r="F495" s="70">
        <f t="shared" si="137"/>
        <v>9.788566953797964E-5</v>
      </c>
      <c r="G495" s="67">
        <f t="shared" si="138"/>
        <v>0</v>
      </c>
      <c r="H495" s="68">
        <f t="shared" si="139"/>
        <v>0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2</v>
      </c>
      <c r="D497" s="45">
        <v>0</v>
      </c>
      <c r="E497" s="70">
        <f t="shared" si="136"/>
        <v>1.5288182235132243E-4</v>
      </c>
      <c r="F497" s="70" t="str">
        <f t="shared" si="137"/>
        <v/>
      </c>
      <c r="G497" s="67" t="str">
        <f t="shared" si="138"/>
        <v>0</v>
      </c>
      <c r="H497" s="68">
        <f t="shared" si="139"/>
        <v>0</v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34</v>
      </c>
      <c r="D500" s="45">
        <v>0</v>
      </c>
      <c r="E500" s="70">
        <f t="shared" si="136"/>
        <v>2.5989909799724814E-3</v>
      </c>
      <c r="F500" s="70" t="str">
        <f t="shared" si="137"/>
        <v/>
      </c>
      <c r="G500" s="67" t="str">
        <f t="shared" si="138"/>
        <v>0</v>
      </c>
      <c r="H500" s="68">
        <f t="shared" si="139"/>
        <v>0</v>
      </c>
    </row>
    <row r="501" spans="1:8" s="69" customFormat="1" ht="15" x14ac:dyDescent="0.2">
      <c r="A501" s="71"/>
      <c r="B501" s="66" t="s">
        <v>340</v>
      </c>
      <c r="C501" s="45">
        <v>11</v>
      </c>
      <c r="D501" s="45">
        <v>21</v>
      </c>
      <c r="E501" s="70">
        <f t="shared" si="136"/>
        <v>8.4085002293227335E-4</v>
      </c>
      <c r="F501" s="70">
        <f t="shared" si="137"/>
        <v>2.0555990602975725E-3</v>
      </c>
      <c r="G501" s="67">
        <f t="shared" si="138"/>
        <v>0.90909090909090906</v>
      </c>
      <c r="H501" s="68">
        <f t="shared" si="139"/>
        <v>7.6440911175661207E-4</v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3</v>
      </c>
      <c r="E502" s="70" t="str">
        <f t="shared" si="136"/>
        <v/>
      </c>
      <c r="F502" s="70">
        <f t="shared" si="137"/>
        <v>2.9365700861393895E-4</v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3</v>
      </c>
      <c r="D503" s="45">
        <v>29</v>
      </c>
      <c r="E503" s="70">
        <f t="shared" si="136"/>
        <v>2.2932273352698363E-4</v>
      </c>
      <c r="F503" s="70">
        <f t="shared" si="137"/>
        <v>2.8386844166014094E-3</v>
      </c>
      <c r="G503" s="67">
        <f t="shared" si="138"/>
        <v>8.6666666666666661</v>
      </c>
      <c r="H503" s="68">
        <f t="shared" si="139"/>
        <v>1.9874636905671912E-3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36</v>
      </c>
      <c r="E505" s="70" t="str">
        <f t="shared" ref="E505" si="140">+IF(C505=0,"",C505/C$329)</f>
        <v/>
      </c>
      <c r="F505" s="70">
        <f t="shared" ref="F505" si="141">+IF(D505=0,"",D505/D$329)</f>
        <v>3.5238841033672671E-3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57</v>
      </c>
      <c r="D506" s="45">
        <v>72</v>
      </c>
      <c r="E506" s="70">
        <f t="shared" si="136"/>
        <v>4.357131937012689E-3</v>
      </c>
      <c r="F506" s="70">
        <f t="shared" si="137"/>
        <v>7.0477682067345343E-3</v>
      </c>
      <c r="G506" s="67">
        <f t="shared" si="138"/>
        <v>0.26315789473684209</v>
      </c>
      <c r="H506" s="68">
        <f t="shared" si="139"/>
        <v>1.1466136676349182E-3</v>
      </c>
    </row>
    <row r="507" spans="1:8" s="69" customFormat="1" ht="30" x14ac:dyDescent="0.2">
      <c r="A507" s="71"/>
      <c r="B507" s="66" t="s">
        <v>566</v>
      </c>
      <c r="C507" s="45">
        <v>61</v>
      </c>
      <c r="D507" s="45">
        <v>2</v>
      </c>
      <c r="E507" s="70">
        <f t="shared" si="136"/>
        <v>4.6628955817153341E-3</v>
      </c>
      <c r="F507" s="70">
        <f t="shared" si="137"/>
        <v>1.9577133907595928E-4</v>
      </c>
      <c r="G507" s="67">
        <f t="shared" si="138"/>
        <v>-0.96721311475409832</v>
      </c>
      <c r="H507" s="68">
        <f t="shared" si="139"/>
        <v>-4.5100137593640111E-3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61</v>
      </c>
      <c r="D509" s="45">
        <v>42</v>
      </c>
      <c r="E509" s="70">
        <f t="shared" si="136"/>
        <v>4.6628955817153341E-3</v>
      </c>
      <c r="F509" s="70">
        <f t="shared" si="137"/>
        <v>4.1111981205951449E-3</v>
      </c>
      <c r="G509" s="67">
        <f t="shared" si="138"/>
        <v>-0.31147540983606559</v>
      </c>
      <c r="H509" s="68">
        <f t="shared" si="139"/>
        <v>-1.4523773123375631E-3</v>
      </c>
    </row>
    <row r="510" spans="1:8" s="69" customFormat="1" ht="15" x14ac:dyDescent="0.2">
      <c r="A510" s="71"/>
      <c r="B510" s="66" t="s">
        <v>376</v>
      </c>
      <c r="C510" s="45">
        <v>43</v>
      </c>
      <c r="D510" s="45">
        <v>12</v>
      </c>
      <c r="E510" s="70">
        <f t="shared" si="136"/>
        <v>3.2869591805534323E-3</v>
      </c>
      <c r="F510" s="70">
        <f t="shared" si="137"/>
        <v>1.1746280344557558E-3</v>
      </c>
      <c r="G510" s="67">
        <f t="shared" si="138"/>
        <v>-0.72093023255813948</v>
      </c>
      <c r="H510" s="68">
        <f t="shared" si="139"/>
        <v>-2.3696682464454974E-3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3</v>
      </c>
      <c r="D512" s="45">
        <v>1</v>
      </c>
      <c r="E512" s="70">
        <f t="shared" si="136"/>
        <v>2.2932273352698363E-4</v>
      </c>
      <c r="F512" s="70">
        <f t="shared" si="137"/>
        <v>9.788566953797964E-5</v>
      </c>
      <c r="G512" s="67">
        <f t="shared" si="138"/>
        <v>-0.66666666666666663</v>
      </c>
      <c r="H512" s="68">
        <f t="shared" si="139"/>
        <v>-1.528818223513224E-4</v>
      </c>
    </row>
    <row r="513" spans="1:8" s="69" customFormat="1" ht="15" x14ac:dyDescent="0.2">
      <c r="A513" s="71"/>
      <c r="B513" s="66" t="s">
        <v>377</v>
      </c>
      <c r="C513" s="45">
        <v>2</v>
      </c>
      <c r="D513" s="45">
        <v>0</v>
      </c>
      <c r="E513" s="70">
        <f t="shared" si="136"/>
        <v>1.5288182235132243E-4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8</v>
      </c>
      <c r="D519" s="45">
        <v>4</v>
      </c>
      <c r="E519" s="70">
        <f t="shared" si="136"/>
        <v>6.1152728940528972E-4</v>
      </c>
      <c r="F519" s="70">
        <f t="shared" si="137"/>
        <v>3.9154267815191856E-4</v>
      </c>
      <c r="G519" s="67">
        <f t="shared" si="138"/>
        <v>-0.5</v>
      </c>
      <c r="H519" s="68">
        <f t="shared" si="139"/>
        <v>-3.0576364470264486E-4</v>
      </c>
    </row>
    <row r="520" spans="1:8" s="69" customFormat="1" ht="15" x14ac:dyDescent="0.2">
      <c r="A520" s="71"/>
      <c r="B520" s="66" t="s">
        <v>344</v>
      </c>
      <c r="C520" s="45">
        <v>1</v>
      </c>
      <c r="D520" s="45">
        <v>0</v>
      </c>
      <c r="E520" s="70">
        <f t="shared" si="136"/>
        <v>7.6440911175661215E-5</v>
      </c>
      <c r="F520" s="70" t="str">
        <f t="shared" si="137"/>
        <v/>
      </c>
      <c r="G520" s="67" t="str">
        <f t="shared" si="138"/>
        <v>0</v>
      </c>
      <c r="H520" s="68">
        <f t="shared" si="139"/>
        <v>0</v>
      </c>
    </row>
    <row r="521" spans="1:8" s="69" customFormat="1" ht="15" x14ac:dyDescent="0.2">
      <c r="A521" s="71"/>
      <c r="B521" s="66" t="s">
        <v>345</v>
      </c>
      <c r="C521" s="45">
        <v>6</v>
      </c>
      <c r="D521" s="45">
        <v>118</v>
      </c>
      <c r="E521" s="70">
        <f t="shared" si="136"/>
        <v>4.5864546705396726E-4</v>
      </c>
      <c r="F521" s="70">
        <f t="shared" si="137"/>
        <v>1.1550509005481598E-2</v>
      </c>
      <c r="G521" s="67">
        <f t="shared" si="138"/>
        <v>18.666666666666668</v>
      </c>
      <c r="H521" s="68">
        <f t="shared" si="139"/>
        <v>8.5613820516740567E-3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16</v>
      </c>
      <c r="D524" s="45">
        <v>8</v>
      </c>
      <c r="E524" s="70">
        <f t="shared" si="136"/>
        <v>1.2230545788105794E-3</v>
      </c>
      <c r="F524" s="70">
        <f t="shared" si="137"/>
        <v>7.8308535630383712E-4</v>
      </c>
      <c r="G524" s="67">
        <f t="shared" si="138"/>
        <v>-0.5</v>
      </c>
      <c r="H524" s="68">
        <f t="shared" si="139"/>
        <v>-6.1152728940528972E-4</v>
      </c>
    </row>
    <row r="525" spans="1:8" s="69" customFormat="1" ht="15" x14ac:dyDescent="0.2">
      <c r="A525" s="71"/>
      <c r="B525" s="66" t="s">
        <v>347</v>
      </c>
      <c r="C525" s="45">
        <v>5</v>
      </c>
      <c r="D525" s="45">
        <v>20</v>
      </c>
      <c r="E525" s="70">
        <f t="shared" si="136"/>
        <v>3.8220455587830609E-4</v>
      </c>
      <c r="F525" s="70">
        <f t="shared" si="137"/>
        <v>1.9577133907595929E-3</v>
      </c>
      <c r="G525" s="67">
        <f t="shared" si="138"/>
        <v>3</v>
      </c>
      <c r="H525" s="68">
        <f t="shared" si="139"/>
        <v>1.1466136676349182E-3</v>
      </c>
    </row>
    <row r="526" spans="1:8" s="69" customFormat="1" ht="15" x14ac:dyDescent="0.2">
      <c r="A526" s="71"/>
      <c r="B526" s="66" t="s">
        <v>348</v>
      </c>
      <c r="C526" s="45">
        <v>148</v>
      </c>
      <c r="D526" s="45">
        <v>49</v>
      </c>
      <c r="E526" s="70">
        <f t="shared" si="136"/>
        <v>1.131325485399786E-2</v>
      </c>
      <c r="F526" s="70">
        <f t="shared" si="137"/>
        <v>4.7963978073610027E-3</v>
      </c>
      <c r="G526" s="67">
        <f t="shared" si="138"/>
        <v>-0.66891891891891897</v>
      </c>
      <c r="H526" s="68">
        <f t="shared" si="139"/>
        <v>-7.5676502063904616E-3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63</v>
      </c>
      <c r="D529" s="45">
        <v>52</v>
      </c>
      <c r="E529" s="70">
        <f t="shared" si="136"/>
        <v>4.8157774040666563E-3</v>
      </c>
      <c r="F529" s="70">
        <f t="shared" si="137"/>
        <v>5.0900548159749414E-3</v>
      </c>
      <c r="G529" s="67">
        <f t="shared" si="138"/>
        <v>-0.17460317460317459</v>
      </c>
      <c r="H529" s="68">
        <f t="shared" si="139"/>
        <v>-8.4085002293227324E-4</v>
      </c>
    </row>
    <row r="530" spans="1:8" s="69" customFormat="1" ht="30" x14ac:dyDescent="0.2">
      <c r="A530" s="71"/>
      <c r="B530" s="66" t="s">
        <v>158</v>
      </c>
      <c r="C530" s="45">
        <v>418</v>
      </c>
      <c r="D530" s="45">
        <v>103</v>
      </c>
      <c r="E530" s="70">
        <f t="shared" si="136"/>
        <v>3.1952300871426385E-2</v>
      </c>
      <c r="F530" s="70">
        <f t="shared" si="137"/>
        <v>1.0082223962411903E-2</v>
      </c>
      <c r="G530" s="67">
        <f t="shared" si="138"/>
        <v>-0.75358851674641147</v>
      </c>
      <c r="H530" s="68">
        <f t="shared" si="139"/>
        <v>-2.407888702033328E-2</v>
      </c>
    </row>
    <row r="531" spans="1:8" s="69" customFormat="1" ht="15" x14ac:dyDescent="0.2">
      <c r="A531" s="71"/>
      <c r="B531" s="66" t="s">
        <v>350</v>
      </c>
      <c r="C531" s="45">
        <v>71</v>
      </c>
      <c r="D531" s="45">
        <v>84</v>
      </c>
      <c r="E531" s="70">
        <f t="shared" si="136"/>
        <v>5.4273046934719465E-3</v>
      </c>
      <c r="F531" s="70">
        <f t="shared" si="137"/>
        <v>8.2223962411902898E-3</v>
      </c>
      <c r="G531" s="67">
        <f t="shared" si="138"/>
        <v>0.18309859154929578</v>
      </c>
      <c r="H531" s="68">
        <f t="shared" si="139"/>
        <v>9.9373184528359581E-4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3</v>
      </c>
      <c r="D533" s="45">
        <v>1</v>
      </c>
      <c r="E533" s="70">
        <f t="shared" si="136"/>
        <v>2.2932273352698363E-4</v>
      </c>
      <c r="F533" s="70">
        <f t="shared" si="137"/>
        <v>9.788566953797964E-5</v>
      </c>
      <c r="G533" s="67">
        <f t="shared" si="138"/>
        <v>-0.66666666666666663</v>
      </c>
      <c r="H533" s="68">
        <f t="shared" si="139"/>
        <v>-1.528818223513224E-4</v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4</v>
      </c>
      <c r="D535" s="45">
        <v>1</v>
      </c>
      <c r="E535" s="70">
        <f t="shared" ref="E535:E546" si="148">+IF(C535=0,"",C535/C$329)</f>
        <v>3.0576364470264486E-4</v>
      </c>
      <c r="F535" s="70">
        <f t="shared" ref="F535:F546" si="149">+IF(D535=0,"",D535/D$329)</f>
        <v>9.788566953797964E-5</v>
      </c>
      <c r="G535" s="67">
        <f t="shared" ref="G535:G546" si="150">+IF(OR(AND(D535=0),(C535=0)),"0",((D535-C535)/C535))</f>
        <v>-0.75</v>
      </c>
      <c r="H535" s="68">
        <f t="shared" ref="H535:H546" si="151">+IF(OR(AND(E535=""),(G535="")),"",E535*G535)</f>
        <v>-2.2932273352698363E-4</v>
      </c>
    </row>
    <row r="536" spans="1:8" s="69" customFormat="1" ht="15" x14ac:dyDescent="0.2">
      <c r="A536" s="71"/>
      <c r="B536" s="66" t="s">
        <v>569</v>
      </c>
      <c r="C536" s="45">
        <v>1</v>
      </c>
      <c r="D536" s="45">
        <v>1</v>
      </c>
      <c r="E536" s="70">
        <f t="shared" si="148"/>
        <v>7.6440911175661215E-5</v>
      </c>
      <c r="F536" s="70">
        <f t="shared" si="149"/>
        <v>9.788566953797964E-5</v>
      </c>
      <c r="G536" s="67">
        <f t="shared" si="150"/>
        <v>0</v>
      </c>
      <c r="H536" s="68">
        <f t="shared" si="151"/>
        <v>0</v>
      </c>
    </row>
    <row r="537" spans="1:8" s="69" customFormat="1" ht="15" x14ac:dyDescent="0.2">
      <c r="A537" s="71"/>
      <c r="B537" s="66" t="s">
        <v>148</v>
      </c>
      <c r="C537" s="45">
        <v>1</v>
      </c>
      <c r="D537" s="45">
        <v>25</v>
      </c>
      <c r="E537" s="70">
        <f t="shared" si="148"/>
        <v>7.6440911175661215E-5</v>
      </c>
      <c r="F537" s="70">
        <f t="shared" si="149"/>
        <v>2.4471417384494911E-3</v>
      </c>
      <c r="G537" s="67">
        <f t="shared" si="150"/>
        <v>24</v>
      </c>
      <c r="H537" s="68">
        <f t="shared" si="151"/>
        <v>1.834581868215869E-3</v>
      </c>
    </row>
    <row r="538" spans="1:8" s="69" customFormat="1" ht="15" x14ac:dyDescent="0.2">
      <c r="A538" s="71"/>
      <c r="B538" s="66" t="s">
        <v>155</v>
      </c>
      <c r="C538" s="45">
        <v>188</v>
      </c>
      <c r="D538" s="45">
        <v>218</v>
      </c>
      <c r="E538" s="70">
        <f t="shared" si="148"/>
        <v>1.4370891301024308E-2</v>
      </c>
      <c r="F538" s="70">
        <f t="shared" si="149"/>
        <v>2.1339075959279561E-2</v>
      </c>
      <c r="G538" s="67">
        <f t="shared" si="150"/>
        <v>0.15957446808510639</v>
      </c>
      <c r="H538" s="68">
        <f t="shared" si="151"/>
        <v>2.2932273352698363E-3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49</v>
      </c>
      <c r="D540" s="45">
        <v>43</v>
      </c>
      <c r="E540" s="70">
        <f t="shared" si="148"/>
        <v>3.7456046476073996E-3</v>
      </c>
      <c r="F540" s="70">
        <f t="shared" si="149"/>
        <v>4.2090837901331245E-3</v>
      </c>
      <c r="G540" s="67">
        <f t="shared" si="150"/>
        <v>-0.12244897959183673</v>
      </c>
      <c r="H540" s="68">
        <f t="shared" si="151"/>
        <v>-4.5864546705396726E-4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3</v>
      </c>
      <c r="D542" s="45">
        <v>7</v>
      </c>
      <c r="E542" s="70">
        <f t="shared" si="148"/>
        <v>2.2932273352698363E-4</v>
      </c>
      <c r="F542" s="70">
        <f t="shared" si="149"/>
        <v>6.8519968676585745E-4</v>
      </c>
      <c r="G542" s="67">
        <f t="shared" si="150"/>
        <v>1.3333333333333333</v>
      </c>
      <c r="H542" s="68">
        <f t="shared" si="151"/>
        <v>3.0576364470264481E-4</v>
      </c>
    </row>
    <row r="543" spans="1:8" s="79" customFormat="1" ht="15" x14ac:dyDescent="0.2">
      <c r="A543" s="78"/>
      <c r="B543" s="66" t="s">
        <v>356</v>
      </c>
      <c r="C543" s="45">
        <v>1</v>
      </c>
      <c r="D543" s="45">
        <v>3</v>
      </c>
      <c r="E543" s="70">
        <f t="shared" si="148"/>
        <v>7.6440911175661215E-5</v>
      </c>
      <c r="F543" s="70">
        <f t="shared" si="149"/>
        <v>2.9365700861393895E-4</v>
      </c>
      <c r="G543" s="67">
        <f t="shared" si="150"/>
        <v>2</v>
      </c>
      <c r="H543" s="68">
        <f t="shared" si="151"/>
        <v>1.5288182235132243E-4</v>
      </c>
    </row>
    <row r="544" spans="1:8" s="69" customFormat="1" ht="15" x14ac:dyDescent="0.2">
      <c r="A544" s="71"/>
      <c r="B544" s="66" t="s">
        <v>357</v>
      </c>
      <c r="C544" s="45">
        <v>14</v>
      </c>
      <c r="D544" s="45">
        <v>14</v>
      </c>
      <c r="E544" s="70">
        <f t="shared" si="148"/>
        <v>1.0701727564592571E-3</v>
      </c>
      <c r="F544" s="70">
        <f t="shared" si="149"/>
        <v>1.3703993735317149E-3</v>
      </c>
      <c r="G544" s="67">
        <f t="shared" si="150"/>
        <v>0</v>
      </c>
      <c r="H544" s="68">
        <f t="shared" si="151"/>
        <v>0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4167</v>
      </c>
      <c r="D552" s="41">
        <f>SUM(D553:D579)</f>
        <v>2904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-0.30309575233981284</v>
      </c>
      <c r="H552" s="42">
        <f>+IF(OR(AND(E552=""),(G552="")),"",E552*G552)</f>
        <v>-0.30309575233981284</v>
      </c>
    </row>
    <row r="553" spans="1:8" s="69" customFormat="1" ht="15" x14ac:dyDescent="0.2">
      <c r="A553" s="71"/>
      <c r="B553" s="66" t="s">
        <v>358</v>
      </c>
      <c r="C553" s="45">
        <v>14</v>
      </c>
      <c r="D553" s="45">
        <v>105</v>
      </c>
      <c r="E553" s="70">
        <f>+IF(C553=0,"",C553/C$552)</f>
        <v>3.35973122150228E-3</v>
      </c>
      <c r="F553" s="70">
        <f>+IF(D553=0,"",D553/D$552)</f>
        <v>3.6157024793388427E-2</v>
      </c>
      <c r="G553" s="67">
        <f>+IF(OR(AND(D553=0),(C553=0)),"0",((D553-C553)/C553))</f>
        <v>6.5</v>
      </c>
      <c r="H553" s="68">
        <f>+IF(OR(AND(E553=""),(G553="")),"",E553*G553)</f>
        <v>2.183825293976482E-2</v>
      </c>
    </row>
    <row r="554" spans="1:8" s="69" customFormat="1" ht="15" x14ac:dyDescent="0.2">
      <c r="A554" s="71"/>
      <c r="B554" s="66" t="s">
        <v>161</v>
      </c>
      <c r="C554" s="45">
        <v>114</v>
      </c>
      <c r="D554" s="45">
        <v>125</v>
      </c>
      <c r="E554" s="70">
        <f t="shared" ref="E554:E579" si="152">+IF(C554=0,"",C554/C$552)</f>
        <v>2.7357811375089993E-2</v>
      </c>
      <c r="F554" s="70">
        <f t="shared" ref="F554:F579" si="153">+IF(D554=0,"",D554/D$552)</f>
        <v>4.3044077134986224E-2</v>
      </c>
      <c r="G554" s="67">
        <f t="shared" ref="G554:G579" si="154">+IF(OR(AND(D554=0),(C554=0)),"0",((D554-C554)/C554))</f>
        <v>9.6491228070175433E-2</v>
      </c>
      <c r="H554" s="68">
        <f t="shared" ref="H554:H579" si="155">+IF(OR(AND(E554=""),(G554="")),"",E554*G554)</f>
        <v>2.6397888168946484E-3</v>
      </c>
    </row>
    <row r="555" spans="1:8" s="69" customFormat="1" ht="15" x14ac:dyDescent="0.2">
      <c r="A555" s="71"/>
      <c r="B555" s="66" t="s">
        <v>359</v>
      </c>
      <c r="C555" s="45">
        <v>563</v>
      </c>
      <c r="D555" s="45">
        <v>445</v>
      </c>
      <c r="E555" s="70">
        <f t="shared" si="152"/>
        <v>0.13510919126469884</v>
      </c>
      <c r="F555" s="70">
        <f t="shared" si="153"/>
        <v>0.15323691460055097</v>
      </c>
      <c r="G555" s="67">
        <f t="shared" si="154"/>
        <v>-0.20959147424511546</v>
      </c>
      <c r="H555" s="68">
        <f t="shared" si="155"/>
        <v>-2.8317734581233503E-2</v>
      </c>
    </row>
    <row r="556" spans="1:8" s="69" customFormat="1" ht="15" x14ac:dyDescent="0.2">
      <c r="A556" s="71"/>
      <c r="B556" s="66" t="s">
        <v>360</v>
      </c>
      <c r="C556" s="45">
        <v>453</v>
      </c>
      <c r="D556" s="45">
        <v>381</v>
      </c>
      <c r="E556" s="70">
        <f t="shared" si="152"/>
        <v>0.10871130309575235</v>
      </c>
      <c r="F556" s="70">
        <f t="shared" si="153"/>
        <v>0.13119834710743802</v>
      </c>
      <c r="G556" s="67">
        <f t="shared" si="154"/>
        <v>-0.15894039735099338</v>
      </c>
      <c r="H556" s="68">
        <f t="shared" si="155"/>
        <v>-1.7278617710583154E-2</v>
      </c>
    </row>
    <row r="557" spans="1:8" s="69" customFormat="1" ht="15" x14ac:dyDescent="0.2">
      <c r="A557" s="71"/>
      <c r="B557" s="66" t="s">
        <v>162</v>
      </c>
      <c r="C557" s="45">
        <v>4</v>
      </c>
      <c r="D557" s="45">
        <v>45</v>
      </c>
      <c r="E557" s="70">
        <f t="shared" si="152"/>
        <v>9.5992320614350852E-4</v>
      </c>
      <c r="F557" s="70">
        <f t="shared" si="153"/>
        <v>1.5495867768595042E-2</v>
      </c>
      <c r="G557" s="67">
        <f t="shared" si="154"/>
        <v>10.25</v>
      </c>
      <c r="H557" s="68">
        <f t="shared" si="155"/>
        <v>9.839212862970962E-3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7</v>
      </c>
      <c r="D560" s="45">
        <v>17</v>
      </c>
      <c r="E560" s="70">
        <f t="shared" si="152"/>
        <v>1.67986561075114E-3</v>
      </c>
      <c r="F560" s="70">
        <f t="shared" si="153"/>
        <v>5.8539944903581269E-3</v>
      </c>
      <c r="G560" s="67">
        <f t="shared" si="154"/>
        <v>1.4285714285714286</v>
      </c>
      <c r="H560" s="68">
        <f t="shared" si="155"/>
        <v>2.3998080153587713E-3</v>
      </c>
    </row>
    <row r="561" spans="1:8" s="69" customFormat="1" ht="15" x14ac:dyDescent="0.2">
      <c r="A561" s="71"/>
      <c r="B561" s="66" t="s">
        <v>361</v>
      </c>
      <c r="C561" s="45">
        <v>2</v>
      </c>
      <c r="D561" s="45">
        <v>2</v>
      </c>
      <c r="E561" s="70">
        <f t="shared" si="152"/>
        <v>4.7996160307175426E-4</v>
      </c>
      <c r="F561" s="70">
        <f t="shared" si="153"/>
        <v>6.8870523415977963E-4</v>
      </c>
      <c r="G561" s="67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8</v>
      </c>
      <c r="D562" s="45">
        <v>27</v>
      </c>
      <c r="E562" s="70">
        <f t="shared" si="152"/>
        <v>1.919846412287017E-3</v>
      </c>
      <c r="F562" s="70">
        <f t="shared" si="153"/>
        <v>9.2975206611570251E-3</v>
      </c>
      <c r="G562" s="67">
        <f t="shared" si="154"/>
        <v>2.375</v>
      </c>
      <c r="H562" s="68">
        <f t="shared" si="155"/>
        <v>4.5596352291816652E-3</v>
      </c>
    </row>
    <row r="563" spans="1:8" s="69" customFormat="1" ht="15" x14ac:dyDescent="0.2">
      <c r="A563" s="71"/>
      <c r="B563" s="66" t="s">
        <v>573</v>
      </c>
      <c r="C563" s="45">
        <v>5</v>
      </c>
      <c r="D563" s="45">
        <v>10</v>
      </c>
      <c r="E563" s="70">
        <f t="shared" si="152"/>
        <v>1.1999040076793857E-3</v>
      </c>
      <c r="F563" s="70">
        <f t="shared" si="153"/>
        <v>3.4435261707988982E-3</v>
      </c>
      <c r="G563" s="67">
        <f t="shared" si="154"/>
        <v>1</v>
      </c>
      <c r="H563" s="68">
        <f t="shared" si="155"/>
        <v>1.1999040076793857E-3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235</v>
      </c>
      <c r="E564" s="70" t="str">
        <f t="shared" ref="E564" si="160">+IF(C564=0,"",C564/C$552)</f>
        <v/>
      </c>
      <c r="F564" s="70">
        <f t="shared" ref="F564" si="161">+IF(D564=0,"",D564/D$552)</f>
        <v>8.0922865013774103E-2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1</v>
      </c>
      <c r="D565" s="45">
        <v>0</v>
      </c>
      <c r="E565" s="70">
        <f t="shared" si="152"/>
        <v>2.3998080153587713E-4</v>
      </c>
      <c r="F565" s="70" t="str">
        <f t="shared" si="153"/>
        <v/>
      </c>
      <c r="G565" s="67" t="str">
        <f t="shared" si="154"/>
        <v>0</v>
      </c>
      <c r="H565" s="68">
        <f t="shared" si="155"/>
        <v>0</v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1</v>
      </c>
      <c r="E566" s="70" t="str">
        <f t="shared" si="152"/>
        <v/>
      </c>
      <c r="F566" s="70">
        <f t="shared" si="153"/>
        <v>3.4435261707988982E-4</v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21</v>
      </c>
      <c r="D567" s="45">
        <v>37</v>
      </c>
      <c r="E567" s="70">
        <f t="shared" si="152"/>
        <v>5.0395968322534193E-3</v>
      </c>
      <c r="F567" s="70">
        <f t="shared" si="153"/>
        <v>1.2741046831955923E-2</v>
      </c>
      <c r="G567" s="67">
        <f t="shared" si="154"/>
        <v>0.76190476190476186</v>
      </c>
      <c r="H567" s="68">
        <f t="shared" si="155"/>
        <v>3.8396928245740336E-3</v>
      </c>
    </row>
    <row r="568" spans="1:8" s="69" customFormat="1" ht="15" x14ac:dyDescent="0.2">
      <c r="A568" s="71"/>
      <c r="B568" s="66" t="s">
        <v>166</v>
      </c>
      <c r="C568" s="45">
        <v>13</v>
      </c>
      <c r="D568" s="45">
        <v>13</v>
      </c>
      <c r="E568" s="70">
        <f t="shared" si="152"/>
        <v>3.1197504199664025E-3</v>
      </c>
      <c r="F568" s="70">
        <f t="shared" si="153"/>
        <v>4.4765840220385676E-3</v>
      </c>
      <c r="G568" s="67">
        <f t="shared" si="154"/>
        <v>0</v>
      </c>
      <c r="H568" s="68">
        <f t="shared" si="155"/>
        <v>0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83</v>
      </c>
      <c r="D570" s="45">
        <v>174</v>
      </c>
      <c r="E570" s="70">
        <f t="shared" si="152"/>
        <v>1.9918406527477801E-2</v>
      </c>
      <c r="F570" s="70">
        <f t="shared" si="153"/>
        <v>5.9917355371900828E-2</v>
      </c>
      <c r="G570" s="67">
        <f t="shared" si="154"/>
        <v>1.0963855421686748</v>
      </c>
      <c r="H570" s="68">
        <f t="shared" si="155"/>
        <v>2.183825293976482E-2</v>
      </c>
    </row>
    <row r="571" spans="1:8" s="69" customFormat="1" ht="15" x14ac:dyDescent="0.2">
      <c r="A571" s="71"/>
      <c r="B571" s="66" t="s">
        <v>167</v>
      </c>
      <c r="C571" s="45">
        <v>53</v>
      </c>
      <c r="D571" s="45">
        <v>36</v>
      </c>
      <c r="E571" s="70">
        <f t="shared" si="152"/>
        <v>1.2718982481401488E-2</v>
      </c>
      <c r="F571" s="70">
        <f t="shared" si="153"/>
        <v>1.2396694214876033E-2</v>
      </c>
      <c r="G571" s="67">
        <f t="shared" si="154"/>
        <v>-0.32075471698113206</v>
      </c>
      <c r="H571" s="68">
        <f t="shared" si="155"/>
        <v>-4.0796736261099111E-3</v>
      </c>
    </row>
    <row r="572" spans="1:8" s="69" customFormat="1" ht="15" x14ac:dyDescent="0.2">
      <c r="A572" s="71"/>
      <c r="B572" s="66" t="s">
        <v>366</v>
      </c>
      <c r="C572" s="45">
        <v>240</v>
      </c>
      <c r="D572" s="45">
        <v>194</v>
      </c>
      <c r="E572" s="70">
        <f t="shared" si="152"/>
        <v>5.7595392368610512E-2</v>
      </c>
      <c r="F572" s="70">
        <f t="shared" si="153"/>
        <v>6.6804407713498618E-2</v>
      </c>
      <c r="G572" s="67">
        <f t="shared" si="154"/>
        <v>-0.19166666666666668</v>
      </c>
      <c r="H572" s="68">
        <f t="shared" si="155"/>
        <v>-1.1039116870650349E-2</v>
      </c>
    </row>
    <row r="573" spans="1:8" s="69" customFormat="1" ht="15" x14ac:dyDescent="0.2">
      <c r="A573" s="71"/>
      <c r="B573" s="66" t="s">
        <v>168</v>
      </c>
      <c r="C573" s="45">
        <v>42</v>
      </c>
      <c r="D573" s="45">
        <v>17</v>
      </c>
      <c r="E573" s="70">
        <f t="shared" si="152"/>
        <v>1.0079193664506839E-2</v>
      </c>
      <c r="F573" s="70">
        <f t="shared" si="153"/>
        <v>5.8539944903581269E-3</v>
      </c>
      <c r="G573" s="67">
        <f t="shared" si="154"/>
        <v>-0.59523809523809523</v>
      </c>
      <c r="H573" s="68">
        <f t="shared" si="155"/>
        <v>-5.9995200383969275E-3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308</v>
      </c>
      <c r="D575" s="45">
        <v>35</v>
      </c>
      <c r="E575" s="70">
        <f t="shared" si="152"/>
        <v>7.391408687305015E-2</v>
      </c>
      <c r="F575" s="70">
        <f t="shared" si="153"/>
        <v>1.2052341597796144E-2</v>
      </c>
      <c r="G575" s="67">
        <f t="shared" si="154"/>
        <v>-0.88636363636363635</v>
      </c>
      <c r="H575" s="68">
        <f t="shared" si="155"/>
        <v>-6.5514758819294444E-2</v>
      </c>
    </row>
    <row r="576" spans="1:8" s="69" customFormat="1" ht="15" x14ac:dyDescent="0.2">
      <c r="A576" s="71"/>
      <c r="B576" s="66" t="s">
        <v>368</v>
      </c>
      <c r="C576" s="45">
        <v>3</v>
      </c>
      <c r="D576" s="45">
        <v>0</v>
      </c>
      <c r="E576" s="70">
        <f t="shared" si="152"/>
        <v>7.1994240460763136E-4</v>
      </c>
      <c r="F576" s="70" t="str">
        <f t="shared" si="153"/>
        <v/>
      </c>
      <c r="G576" s="67" t="str">
        <f t="shared" si="154"/>
        <v>0</v>
      </c>
      <c r="H576" s="68">
        <f t="shared" si="155"/>
        <v>0</v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3</v>
      </c>
      <c r="E577" s="70" t="str">
        <f t="shared" si="152"/>
        <v/>
      </c>
      <c r="F577" s="70">
        <f t="shared" si="153"/>
        <v>1.0330578512396695E-3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58</v>
      </c>
      <c r="D578" s="45">
        <v>129</v>
      </c>
      <c r="E578" s="70">
        <f t="shared" si="152"/>
        <v>1.3918886489080873E-2</v>
      </c>
      <c r="F578" s="70">
        <f t="shared" si="153"/>
        <v>4.4421487603305783E-2</v>
      </c>
      <c r="G578" s="67">
        <f t="shared" si="154"/>
        <v>1.2241379310344827</v>
      </c>
      <c r="H578" s="68">
        <f t="shared" si="155"/>
        <v>1.7038636909047274E-2</v>
      </c>
    </row>
    <row r="579" spans="1:8" s="69" customFormat="1" ht="30" x14ac:dyDescent="0.2">
      <c r="A579" s="71"/>
      <c r="B579" s="66" t="s">
        <v>574</v>
      </c>
      <c r="C579" s="45">
        <v>2175</v>
      </c>
      <c r="D579" s="45">
        <v>873</v>
      </c>
      <c r="E579" s="70">
        <f t="shared" si="152"/>
        <v>0.52195824334053276</v>
      </c>
      <c r="F579" s="70">
        <f t="shared" si="153"/>
        <v>0.30061983471074383</v>
      </c>
      <c r="G579" s="67">
        <f t="shared" si="154"/>
        <v>-0.59862068965517246</v>
      </c>
      <c r="H579" s="68">
        <f t="shared" si="155"/>
        <v>-0.31245500359971207</v>
      </c>
    </row>
    <row r="580" spans="1:8" x14ac:dyDescent="0.2">
      <c r="B580" s="19" t="s">
        <v>454</v>
      </c>
      <c r="C580" s="10"/>
      <c r="D580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422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412</v>
      </c>
      <c r="C8" s="40">
        <f>+C18+C71+C161+C329+C552</f>
        <v>154</v>
      </c>
      <c r="D8" s="41">
        <f>+D18+D71+D161+D329+D552</f>
        <v>129</v>
      </c>
      <c r="E8" s="42">
        <f>+C8/C$8</f>
        <v>1</v>
      </c>
      <c r="F8" s="42">
        <f>+D8/D$8</f>
        <v>1</v>
      </c>
      <c r="G8" s="42">
        <f>+(D8-C8)/C8</f>
        <v>-0.16233766233766234</v>
      </c>
      <c r="H8" s="42">
        <f>+E8*G8</f>
        <v>-0.16233766233766234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</v>
      </c>
      <c r="D9" s="44">
        <f>+D18</f>
        <v>0</v>
      </c>
      <c r="E9" s="27">
        <f>C9/$C$8</f>
        <v>6.4935064935064939E-3</v>
      </c>
      <c r="F9" s="27">
        <f>D9/$D$8</f>
        <v>0</v>
      </c>
      <c r="G9" s="12" t="str">
        <f>+IF(OR(AND(D9=0),(C9=0)),"0",((D9-C9)/C9))</f>
        <v>0</v>
      </c>
      <c r="H9" s="11">
        <f>+IF(OR(AND(E9=""),(G9="")),"",E9*G9)</f>
        <v>0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127</v>
      </c>
      <c r="D10" s="44">
        <f>+D71</f>
        <v>85</v>
      </c>
      <c r="E10" s="27">
        <f>C10/$C$8</f>
        <v>0.82467532467532467</v>
      </c>
      <c r="F10" s="27">
        <f>D10/$D$8</f>
        <v>0.65891472868217049</v>
      </c>
      <c r="G10" s="12">
        <f>+IF(OR(AND(D10=0),(C10=0)),"0",((D10-C10)/C10))</f>
        <v>-0.33070866141732286</v>
      </c>
      <c r="H10" s="11">
        <f>+IF(OR(AND(E10=""),(G10="")),"",E10*G10)</f>
        <v>-0.27272727272727276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16</v>
      </c>
      <c r="D11" s="44">
        <f>+D161</f>
        <v>33</v>
      </c>
      <c r="E11" s="27">
        <f>C11/$C$8</f>
        <v>0.1038961038961039</v>
      </c>
      <c r="F11" s="27">
        <f>D11/$D$8</f>
        <v>0.2558139534883721</v>
      </c>
      <c r="G11" s="12">
        <f>+IF(OR(AND(D11=0),(C11=0)),"0",((D11-C11)/C11))</f>
        <v>1.0625</v>
      </c>
      <c r="H11" s="11">
        <f>+IF(OR(AND(E11=""),(G11="")),"",E11*G11)</f>
        <v>0.1103896103896104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10</v>
      </c>
      <c r="D12" s="44">
        <f>+D329</f>
        <v>6</v>
      </c>
      <c r="E12" s="27">
        <f>C12/$C$8</f>
        <v>6.4935064935064929E-2</v>
      </c>
      <c r="F12" s="27">
        <f>D12/$D$8</f>
        <v>4.6511627906976744E-2</v>
      </c>
      <c r="G12" s="12">
        <f>+IF(OR(AND(D12=0),(C12=0)),"0",((D12-C12)/C12))</f>
        <v>-0.4</v>
      </c>
      <c r="H12" s="11">
        <f>+IF(OR(AND(E12=""),(G12="")),"",E12*G12)</f>
        <v>-2.5974025974025972E-2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0</v>
      </c>
      <c r="D13" s="29">
        <f>+D552</f>
        <v>5</v>
      </c>
      <c r="E13" s="27">
        <f>C13/$C$8</f>
        <v>0</v>
      </c>
      <c r="F13" s="27">
        <f>D13/$D$8</f>
        <v>3.875968992248062E-2</v>
      </c>
      <c r="G13" s="12" t="str">
        <f>+IF(OR(AND(D13=0),(C13=0)),"0",((D13-C13)/C13))</f>
        <v>0</v>
      </c>
      <c r="H13" s="11">
        <f>+IF(OR(AND(E13=""),(G13="")),"",E13*G13)</f>
        <v>0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</v>
      </c>
      <c r="D18" s="41">
        <f>SUM(D19:D65)</f>
        <v>0</v>
      </c>
      <c r="E18" s="42">
        <f>+IF(C18=0,"",C18/C$18)</f>
        <v>1</v>
      </c>
      <c r="F18" s="42" t="str">
        <f>+IF(D18=0,"",D18/D$18)</f>
        <v/>
      </c>
      <c r="G18" s="42" t="str">
        <f>+IF(OR(AND(D18=0),(C18=0)),"0",((D18-C18)/C18))</f>
        <v>0</v>
      </c>
      <c r="H18" s="42">
        <f>+IF(OR(AND(E18=""),(G18="")),"",E18*G18)</f>
        <v>0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1">
        <f t="shared" ref="E20:E65" si="0">+IF(C20=0,"",C20/C$18)</f>
        <v>1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127</v>
      </c>
      <c r="D71" s="41">
        <f>SUM(D72:D155)</f>
        <v>85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-0.33070866141732286</v>
      </c>
      <c r="H71" s="42">
        <f>+IF(OR(AND(E71=""),(G71="")),"",E71*G71)</f>
        <v>-0.33070866141732286</v>
      </c>
    </row>
    <row r="72" spans="1:8" ht="15" x14ac:dyDescent="0.2">
      <c r="B72" s="5" t="s">
        <v>472</v>
      </c>
      <c r="C72" s="7">
        <v>0</v>
      </c>
      <c r="D72" s="7">
        <v>0</v>
      </c>
      <c r="E72" s="13" t="str">
        <f>+IF(C72=0,"",C72/C$71)</f>
        <v/>
      </c>
      <c r="F72" s="13" t="str">
        <f>+IF(D72=0,"",D72/D$71)</f>
        <v/>
      </c>
      <c r="G72" s="12" t="str">
        <f>+IF(OR(AND(D72=0),(C72=0)),"0",((D72-C72)/C72))</f>
        <v>0</v>
      </c>
      <c r="H72" s="15" t="str">
        <f>+IF(OR(AND(E72=""),(G72="")),"",E72*G72)</f>
        <v/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0</v>
      </c>
      <c r="D75" s="45">
        <v>0</v>
      </c>
      <c r="E75" s="70" t="str">
        <f t="shared" si="8"/>
        <v/>
      </c>
      <c r="F75" s="70" t="str">
        <f t="shared" si="9"/>
        <v/>
      </c>
      <c r="G75" s="67" t="str">
        <f t="shared" si="10"/>
        <v>0</v>
      </c>
      <c r="H75" s="68" t="str">
        <f t="shared" si="11"/>
        <v/>
      </c>
    </row>
    <row r="76" spans="1:8" s="69" customFormat="1" ht="15" x14ac:dyDescent="0.2">
      <c r="A76" s="71"/>
      <c r="B76" s="66" t="s">
        <v>193</v>
      </c>
      <c r="C76" s="45">
        <v>0</v>
      </c>
      <c r="D76" s="45">
        <v>0</v>
      </c>
      <c r="E76" s="70" t="str">
        <f t="shared" si="8"/>
        <v/>
      </c>
      <c r="F76" s="70" t="str">
        <f t="shared" si="9"/>
        <v/>
      </c>
      <c r="G76" s="67" t="str">
        <f t="shared" si="10"/>
        <v>0</v>
      </c>
      <c r="H76" s="68" t="str">
        <f t="shared" si="11"/>
        <v/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0</v>
      </c>
      <c r="D78" s="45">
        <v>0</v>
      </c>
      <c r="E78" s="70" t="str">
        <f t="shared" ref="E78" si="16">+IF(C78=0,"",C78/C$71)</f>
        <v/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 t="str">
        <f t="shared" ref="H78" si="19">+IF(OR(AND(E78=""),(G78="")),"",E78*G78)</f>
        <v/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0</v>
      </c>
      <c r="D83" s="45">
        <v>0</v>
      </c>
      <c r="E83" s="70" t="str">
        <f t="shared" si="8"/>
        <v/>
      </c>
      <c r="F83" s="70" t="str">
        <f t="shared" si="9"/>
        <v/>
      </c>
      <c r="G83" s="67" t="str">
        <f t="shared" si="10"/>
        <v>0</v>
      </c>
      <c r="H83" s="68" t="str">
        <f t="shared" si="11"/>
        <v/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1</v>
      </c>
      <c r="E85" s="70" t="str">
        <f t="shared" si="8"/>
        <v/>
      </c>
      <c r="F85" s="70">
        <f t="shared" si="9"/>
        <v>1.1764705882352941E-2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0</v>
      </c>
      <c r="D87" s="7">
        <v>0</v>
      </c>
      <c r="E87" s="13" t="str">
        <f t="shared" si="8"/>
        <v/>
      </c>
      <c r="F87" s="13" t="str">
        <f t="shared" si="9"/>
        <v/>
      </c>
      <c r="G87" s="12" t="str">
        <f t="shared" si="10"/>
        <v>0</v>
      </c>
      <c r="H87" s="15" t="str">
        <f t="shared" si="11"/>
        <v/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1</v>
      </c>
      <c r="E94" s="70" t="str">
        <f t="shared" si="8"/>
        <v/>
      </c>
      <c r="F94" s="70">
        <f t="shared" si="9"/>
        <v>1.1764705882352941E-2</v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0</v>
      </c>
      <c r="D98" s="45">
        <v>0</v>
      </c>
      <c r="E98" s="70" t="str">
        <f t="shared" si="8"/>
        <v/>
      </c>
      <c r="F98" s="70" t="str">
        <f t="shared" si="9"/>
        <v/>
      </c>
      <c r="G98" s="67" t="str">
        <f t="shared" si="10"/>
        <v>0</v>
      </c>
      <c r="H98" s="68" t="str">
        <f t="shared" si="11"/>
        <v/>
      </c>
    </row>
    <row r="99" spans="1:8" s="69" customFormat="1" ht="15" x14ac:dyDescent="0.2">
      <c r="A99" s="71"/>
      <c r="B99" s="66" t="s">
        <v>475</v>
      </c>
      <c r="C99" s="45">
        <v>0</v>
      </c>
      <c r="D99" s="45">
        <v>0</v>
      </c>
      <c r="E99" s="70" t="str">
        <f t="shared" si="8"/>
        <v/>
      </c>
      <c r="F99" s="70" t="str">
        <f t="shared" si="9"/>
        <v/>
      </c>
      <c r="G99" s="67" t="str">
        <f t="shared" si="10"/>
        <v>0</v>
      </c>
      <c r="H99" s="68" t="str">
        <f t="shared" si="11"/>
        <v/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0</v>
      </c>
      <c r="D106" s="7">
        <v>0</v>
      </c>
      <c r="E106" s="13" t="str">
        <f t="shared" si="8"/>
        <v/>
      </c>
      <c r="F106" s="13" t="str">
        <f t="shared" si="9"/>
        <v/>
      </c>
      <c r="G106" s="12" t="str">
        <f t="shared" si="10"/>
        <v>0</v>
      </c>
      <c r="H106" s="15" t="str">
        <f t="shared" si="11"/>
        <v/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0</v>
      </c>
      <c r="D109" s="7">
        <v>1</v>
      </c>
      <c r="E109" s="13" t="str">
        <f t="shared" si="8"/>
        <v/>
      </c>
      <c r="F109" s="13">
        <f t="shared" si="9"/>
        <v>1.1764705882352941E-2</v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0</v>
      </c>
      <c r="D119" s="7">
        <v>1</v>
      </c>
      <c r="E119" s="13" t="str">
        <f t="shared" si="8"/>
        <v/>
      </c>
      <c r="F119" s="13">
        <f t="shared" si="9"/>
        <v>1.1764705882352941E-2</v>
      </c>
      <c r="G119" s="12" t="str">
        <f t="shared" si="10"/>
        <v>0</v>
      </c>
      <c r="H119" s="15" t="str">
        <f t="shared" si="11"/>
        <v/>
      </c>
    </row>
    <row r="120" spans="2:8" ht="15" x14ac:dyDescent="0.2">
      <c r="B120" s="5" t="s">
        <v>216</v>
      </c>
      <c r="C120" s="7">
        <v>0</v>
      </c>
      <c r="D120" s="7">
        <v>1</v>
      </c>
      <c r="E120" s="13" t="str">
        <f t="shared" si="8"/>
        <v/>
      </c>
      <c r="F120" s="13">
        <f t="shared" si="9"/>
        <v>1.1764705882352941E-2</v>
      </c>
      <c r="G120" s="12" t="str">
        <f t="shared" si="10"/>
        <v>0</v>
      </c>
      <c r="H120" s="15" t="str">
        <f t="shared" si="11"/>
        <v/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</v>
      </c>
      <c r="D122" s="7">
        <v>0</v>
      </c>
      <c r="E122" s="13">
        <f t="shared" si="8"/>
        <v>7.874015748031496E-3</v>
      </c>
      <c r="F122" s="13" t="str">
        <f t="shared" si="9"/>
        <v/>
      </c>
      <c r="G122" s="12" t="str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0</v>
      </c>
      <c r="D123" s="7">
        <v>0</v>
      </c>
      <c r="E123" s="13" t="str">
        <f t="shared" si="8"/>
        <v/>
      </c>
      <c r="F123" s="13" t="str">
        <f t="shared" si="9"/>
        <v/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66</v>
      </c>
      <c r="D125" s="7">
        <v>63</v>
      </c>
      <c r="E125" s="13">
        <f t="shared" si="8"/>
        <v>0.51968503937007871</v>
      </c>
      <c r="F125" s="13">
        <f t="shared" si="9"/>
        <v>0.74117647058823533</v>
      </c>
      <c r="G125" s="12">
        <f t="shared" si="10"/>
        <v>-4.5454545454545456E-2</v>
      </c>
      <c r="H125" s="15">
        <f t="shared" si="11"/>
        <v>-2.3622047244094488E-2</v>
      </c>
    </row>
    <row r="126" spans="2:8" ht="15" x14ac:dyDescent="0.2">
      <c r="B126" s="5" t="s">
        <v>218</v>
      </c>
      <c r="C126" s="7">
        <v>5</v>
      </c>
      <c r="D126" s="7">
        <v>1</v>
      </c>
      <c r="E126" s="13">
        <f t="shared" si="8"/>
        <v>3.937007874015748E-2</v>
      </c>
      <c r="F126" s="13">
        <f t="shared" si="9"/>
        <v>1.1764705882352941E-2</v>
      </c>
      <c r="G126" s="12">
        <f t="shared" si="10"/>
        <v>-0.8</v>
      </c>
      <c r="H126" s="15">
        <f t="shared" si="11"/>
        <v>-3.1496062992125984E-2</v>
      </c>
    </row>
    <row r="127" spans="2:8" ht="15" x14ac:dyDescent="0.2">
      <c r="B127" s="5" t="s">
        <v>219</v>
      </c>
      <c r="C127" s="7">
        <v>0</v>
      </c>
      <c r="D127" s="7">
        <v>0</v>
      </c>
      <c r="E127" s="13" t="str">
        <f t="shared" si="8"/>
        <v/>
      </c>
      <c r="F127" s="13" t="str">
        <f t="shared" si="9"/>
        <v/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19</v>
      </c>
      <c r="D129" s="7">
        <v>10</v>
      </c>
      <c r="E129" s="13">
        <f t="shared" si="8"/>
        <v>0.14960629921259844</v>
      </c>
      <c r="F129" s="13">
        <f t="shared" si="9"/>
        <v>0.11764705882352941</v>
      </c>
      <c r="G129" s="12">
        <f t="shared" si="10"/>
        <v>-0.47368421052631576</v>
      </c>
      <c r="H129" s="15">
        <f t="shared" si="11"/>
        <v>-7.0866141732283464E-2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5</v>
      </c>
      <c r="E130" s="70" t="str">
        <f t="shared" ref="E130" si="32">+IF(C130=0,"",C130/C$71)</f>
        <v/>
      </c>
      <c r="F130" s="70">
        <f t="shared" ref="F130" si="33">+IF(D130=0,"",D130/D$71)</f>
        <v>5.8823529411764705E-2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5</v>
      </c>
      <c r="D131" s="7">
        <v>0</v>
      </c>
      <c r="E131" s="13">
        <f t="shared" si="8"/>
        <v>3.937007874015748E-2</v>
      </c>
      <c r="F131" s="13" t="str">
        <f t="shared" si="9"/>
        <v/>
      </c>
      <c r="G131" s="12" t="str">
        <f t="shared" si="10"/>
        <v>0</v>
      </c>
      <c r="H131" s="15">
        <f t="shared" si="11"/>
        <v>0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1</v>
      </c>
      <c r="D137" s="7">
        <v>0</v>
      </c>
      <c r="E137" s="13">
        <f t="shared" si="8"/>
        <v>7.874015748031496E-3</v>
      </c>
      <c r="F137" s="13" t="str">
        <f t="shared" si="9"/>
        <v/>
      </c>
      <c r="G137" s="12" t="str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2</v>
      </c>
      <c r="D140" s="7">
        <v>0</v>
      </c>
      <c r="E140" s="13">
        <f t="shared" si="8"/>
        <v>1.5748031496062992E-2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0</v>
      </c>
      <c r="E144" s="13" t="str">
        <f t="shared" si="36"/>
        <v/>
      </c>
      <c r="F144" s="13" t="str">
        <f t="shared" si="37"/>
        <v/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0.22047244094488189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1</v>
      </c>
      <c r="E149" s="13" t="str">
        <f t="shared" si="36"/>
        <v/>
      </c>
      <c r="F149" s="13">
        <f t="shared" si="37"/>
        <v>1.1764705882352941E-2</v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16</v>
      </c>
      <c r="D161" s="41">
        <f>SUM(D162:D323)</f>
        <v>33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1.0625</v>
      </c>
      <c r="H161" s="42">
        <f>+IF(OR(AND(E161=""),(G161="")),"",E161*G161)</f>
        <v>1.0625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0</v>
      </c>
      <c r="E162" s="70" t="str">
        <f>+IF(C162=0,"",C162/C$161)</f>
        <v/>
      </c>
      <c r="F162" s="70" t="str">
        <f>+IF(D162=0,"",D162/D$161)</f>
        <v/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0</v>
      </c>
      <c r="E166" s="70" t="str">
        <f t="shared" si="44"/>
        <v/>
      </c>
      <c r="F166" s="70" t="str">
        <f t="shared" si="45"/>
        <v/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8</v>
      </c>
      <c r="D167" s="45">
        <v>4</v>
      </c>
      <c r="E167" s="70">
        <f t="shared" si="44"/>
        <v>0.5</v>
      </c>
      <c r="F167" s="70">
        <f t="shared" si="45"/>
        <v>0.12121212121212122</v>
      </c>
      <c r="G167" s="67">
        <f t="shared" si="46"/>
        <v>-0.5</v>
      </c>
      <c r="H167" s="68">
        <f t="shared" si="47"/>
        <v>-0.25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0</v>
      </c>
      <c r="E169" s="70" t="str">
        <f t="shared" si="44"/>
        <v/>
      </c>
      <c r="F169" s="70" t="str">
        <f t="shared" si="45"/>
        <v/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</v>
      </c>
      <c r="D176" s="45">
        <v>0</v>
      </c>
      <c r="E176" s="70">
        <f t="shared" si="44"/>
        <v>6.25E-2</v>
      </c>
      <c r="F176" s="70" t="str">
        <f t="shared" si="45"/>
        <v/>
      </c>
      <c r="G176" s="67" t="str">
        <f t="shared" si="46"/>
        <v>0</v>
      </c>
      <c r="H176" s="68">
        <f t="shared" si="47"/>
        <v>0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2</v>
      </c>
      <c r="D185" s="45">
        <v>0</v>
      </c>
      <c r="E185" s="70">
        <f t="shared" si="44"/>
        <v>0.125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0</v>
      </c>
      <c r="D186" s="45">
        <v>0</v>
      </c>
      <c r="E186" s="70" t="str">
        <f t="shared" si="44"/>
        <v/>
      </c>
      <c r="F186" s="70" t="str">
        <f t="shared" si="45"/>
        <v/>
      </c>
      <c r="G186" s="67" t="str">
        <f t="shared" si="46"/>
        <v>0</v>
      </c>
      <c r="H186" s="68" t="str">
        <f t="shared" si="47"/>
        <v/>
      </c>
    </row>
    <row r="187" spans="1:8" s="69" customFormat="1" ht="15" x14ac:dyDescent="0.2">
      <c r="A187" s="65" t="s">
        <v>615</v>
      </c>
      <c r="B187" s="73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0</v>
      </c>
      <c r="D188" s="45">
        <v>0</v>
      </c>
      <c r="E188" s="70" t="str">
        <f t="shared" si="44"/>
        <v/>
      </c>
      <c r="F188" s="70" t="str">
        <f t="shared" si="45"/>
        <v/>
      </c>
      <c r="G188" s="67" t="str">
        <f t="shared" si="46"/>
        <v>0</v>
      </c>
      <c r="H188" s="68" t="str">
        <f t="shared" si="47"/>
        <v/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0</v>
      </c>
      <c r="E189" s="70" t="str">
        <f t="shared" si="44"/>
        <v/>
      </c>
      <c r="F189" s="70" t="str">
        <f t="shared" si="45"/>
        <v/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0</v>
      </c>
      <c r="D191" s="45">
        <v>0</v>
      </c>
      <c r="E191" s="70" t="str">
        <f t="shared" si="44"/>
        <v/>
      </c>
      <c r="F191" s="70" t="str">
        <f t="shared" si="45"/>
        <v/>
      </c>
      <c r="G191" s="67" t="str">
        <f t="shared" si="46"/>
        <v>0</v>
      </c>
      <c r="H191" s="68" t="str">
        <f t="shared" si="47"/>
        <v/>
      </c>
    </row>
    <row r="192" spans="1:8" s="69" customFormat="1" ht="15" x14ac:dyDescent="0.2">
      <c r="A192" s="71"/>
      <c r="B192" s="72" t="s">
        <v>489</v>
      </c>
      <c r="C192" s="45">
        <v>0</v>
      </c>
      <c r="D192" s="45">
        <v>0</v>
      </c>
      <c r="E192" s="70" t="str">
        <f t="shared" si="44"/>
        <v/>
      </c>
      <c r="F192" s="70" t="str">
        <f t="shared" si="45"/>
        <v/>
      </c>
      <c r="G192" s="67" t="str">
        <f t="shared" si="46"/>
        <v>0</v>
      </c>
      <c r="H192" s="68" t="str">
        <f t="shared" si="47"/>
        <v/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0</v>
      </c>
      <c r="E198" s="70" t="str">
        <f t="shared" si="44"/>
        <v/>
      </c>
      <c r="F198" s="70" t="str">
        <f t="shared" si="45"/>
        <v/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0</v>
      </c>
      <c r="D201" s="45">
        <v>0</v>
      </c>
      <c r="E201" s="70" t="str">
        <f t="shared" si="44"/>
        <v/>
      </c>
      <c r="F201" s="70" t="str">
        <f t="shared" si="45"/>
        <v/>
      </c>
      <c r="G201" s="67" t="str">
        <f t="shared" si="46"/>
        <v>0</v>
      </c>
      <c r="H201" s="68" t="str">
        <f t="shared" si="47"/>
        <v/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0</v>
      </c>
      <c r="E202" s="70" t="str">
        <f t="shared" si="44"/>
        <v/>
      </c>
      <c r="F202" s="70" t="str">
        <f t="shared" si="45"/>
        <v/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3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2</v>
      </c>
      <c r="D212" s="45">
        <v>0</v>
      </c>
      <c r="E212" s="70">
        <f t="shared" si="44"/>
        <v>0.125</v>
      </c>
      <c r="F212" s="70" t="str">
        <f t="shared" si="45"/>
        <v/>
      </c>
      <c r="G212" s="67" t="str">
        <f t="shared" si="46"/>
        <v>0</v>
      </c>
      <c r="H212" s="68">
        <f t="shared" si="47"/>
        <v>0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</v>
      </c>
      <c r="D224" s="45">
        <v>17</v>
      </c>
      <c r="E224" s="70">
        <f t="shared" si="44"/>
        <v>6.25E-2</v>
      </c>
      <c r="F224" s="70">
        <f t="shared" si="45"/>
        <v>0.51515151515151514</v>
      </c>
      <c r="G224" s="67">
        <f t="shared" si="46"/>
        <v>16</v>
      </c>
      <c r="H224" s="68">
        <f t="shared" si="47"/>
        <v>1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0</v>
      </c>
      <c r="D232" s="45">
        <v>0</v>
      </c>
      <c r="E232" s="70" t="str">
        <f t="shared" si="44"/>
        <v/>
      </c>
      <c r="F232" s="70" t="str">
        <f t="shared" si="45"/>
        <v/>
      </c>
      <c r="G232" s="67" t="str">
        <f t="shared" si="46"/>
        <v>0</v>
      </c>
      <c r="H232" s="68" t="str">
        <f t="shared" si="47"/>
        <v/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0</v>
      </c>
      <c r="D248" s="45"/>
      <c r="E248" s="70" t="str">
        <f t="shared" si="68"/>
        <v/>
      </c>
      <c r="F248" s="70" t="str">
        <f t="shared" si="69"/>
        <v/>
      </c>
      <c r="G248" s="67" t="str">
        <f t="shared" si="70"/>
        <v>0</v>
      </c>
      <c r="H248" s="68" t="str">
        <f t="shared" si="71"/>
        <v/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2</v>
      </c>
      <c r="D253" s="45">
        <v>11</v>
      </c>
      <c r="E253" s="70">
        <f t="shared" si="68"/>
        <v>0.125</v>
      </c>
      <c r="F253" s="70">
        <f t="shared" si="69"/>
        <v>0.33333333333333331</v>
      </c>
      <c r="G253" s="67">
        <f t="shared" si="70"/>
        <v>4.5</v>
      </c>
      <c r="H253" s="68">
        <f t="shared" si="71"/>
        <v>0.5625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</v>
      </c>
      <c r="E260" s="70" t="str">
        <f t="shared" si="76"/>
        <v/>
      </c>
      <c r="F260" s="70">
        <f t="shared" si="77"/>
        <v>3.0303030303030304E-2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3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0</v>
      </c>
      <c r="D272" s="45">
        <v>0</v>
      </c>
      <c r="E272" s="70" t="str">
        <f t="shared" si="68"/>
        <v/>
      </c>
      <c r="F272" s="70" t="str">
        <f t="shared" si="69"/>
        <v/>
      </c>
      <c r="G272" s="67" t="str">
        <f t="shared" si="70"/>
        <v>0</v>
      </c>
      <c r="H272" s="68" t="str">
        <f t="shared" si="71"/>
        <v/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0</v>
      </c>
      <c r="E276" s="70" t="str">
        <f t="shared" si="68"/>
        <v/>
      </c>
      <c r="F276" s="70" t="str">
        <f t="shared" si="69"/>
        <v/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0</v>
      </c>
      <c r="D287" s="45">
        <v>0</v>
      </c>
      <c r="E287" s="70" t="str">
        <f t="shared" si="68"/>
        <v/>
      </c>
      <c r="F287" s="70" t="str">
        <f t="shared" si="69"/>
        <v/>
      </c>
      <c r="G287" s="67" t="str">
        <f t="shared" si="70"/>
        <v>0</v>
      </c>
      <c r="H287" s="68" t="str">
        <f t="shared" si="71"/>
        <v/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0</v>
      </c>
      <c r="D299" s="45">
        <v>0</v>
      </c>
      <c r="E299" s="70" t="str">
        <f t="shared" si="68"/>
        <v/>
      </c>
      <c r="F299" s="70" t="str">
        <f t="shared" si="69"/>
        <v/>
      </c>
      <c r="G299" s="67" t="str">
        <f t="shared" si="70"/>
        <v>0</v>
      </c>
      <c r="H299" s="68" t="str">
        <f t="shared" si="71"/>
        <v/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10</v>
      </c>
      <c r="D329" s="41">
        <f>SUM(D330:D546)</f>
        <v>6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-0.4</v>
      </c>
      <c r="H329" s="42">
        <f>+IF(OR(AND(E329=""),(G329="")),"",E329*G329)</f>
        <v>-0.4</v>
      </c>
    </row>
    <row r="330" spans="1:8" s="69" customFormat="1" ht="15" x14ac:dyDescent="0.2">
      <c r="A330" s="71"/>
      <c r="B330" s="66" t="s">
        <v>86</v>
      </c>
      <c r="C330" s="45">
        <v>0</v>
      </c>
      <c r="D330" s="45">
        <v>0</v>
      </c>
      <c r="E330" s="70" t="str">
        <f>+IF(C330=0,"",C330/C$329)</f>
        <v/>
      </c>
      <c r="F330" s="70" t="str">
        <f>+IF(D330=0,"",D330/D$329)</f>
        <v/>
      </c>
      <c r="G330" s="67" t="str">
        <f>+IF(OR(AND(D330=0),(C330=0)),"0",((D330-C330)/C330))</f>
        <v>0</v>
      </c>
      <c r="H330" s="68" t="str">
        <f>+IF(OR(AND(E330=""),(G330="")),"",E330*G330)</f>
        <v/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</v>
      </c>
      <c r="D336" s="45">
        <v>0</v>
      </c>
      <c r="E336" s="70">
        <f t="shared" si="108"/>
        <v>0.1</v>
      </c>
      <c r="F336" s="70" t="str">
        <f t="shared" si="109"/>
        <v/>
      </c>
      <c r="G336" s="67" t="str">
        <f t="shared" si="110"/>
        <v>0</v>
      </c>
      <c r="H336" s="68">
        <f t="shared" si="111"/>
        <v>0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0</v>
      </c>
      <c r="E337" s="70" t="str">
        <f t="shared" si="108"/>
        <v/>
      </c>
      <c r="F337" s="70" t="str">
        <f t="shared" si="109"/>
        <v/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0</v>
      </c>
      <c r="E339" s="70" t="str">
        <f t="shared" si="108"/>
        <v/>
      </c>
      <c r="F339" s="70" t="str">
        <f t="shared" si="109"/>
        <v/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</v>
      </c>
      <c r="D342" s="45">
        <v>3</v>
      </c>
      <c r="E342" s="70">
        <f t="shared" si="108"/>
        <v>0.1</v>
      </c>
      <c r="F342" s="70">
        <f t="shared" si="109"/>
        <v>0.5</v>
      </c>
      <c r="G342" s="67">
        <f t="shared" si="110"/>
        <v>2</v>
      </c>
      <c r="H342" s="68">
        <f t="shared" si="111"/>
        <v>0.2</v>
      </c>
    </row>
    <row r="343" spans="1:8" s="69" customFormat="1" ht="15" x14ac:dyDescent="0.2">
      <c r="A343" s="71"/>
      <c r="B343" s="66" t="s">
        <v>85</v>
      </c>
      <c r="C343" s="45">
        <v>0</v>
      </c>
      <c r="D343" s="45">
        <v>0</v>
      </c>
      <c r="E343" s="70" t="str">
        <f t="shared" si="108"/>
        <v/>
      </c>
      <c r="F343" s="70" t="str">
        <f t="shared" si="109"/>
        <v/>
      </c>
      <c r="G343" s="67" t="str">
        <f t="shared" si="110"/>
        <v>0</v>
      </c>
      <c r="H343" s="68" t="str">
        <f t="shared" si="111"/>
        <v/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0</v>
      </c>
      <c r="D345" s="45">
        <v>0</v>
      </c>
      <c r="E345" s="70" t="str">
        <f t="shared" si="108"/>
        <v/>
      </c>
      <c r="F345" s="70" t="str">
        <f t="shared" si="109"/>
        <v/>
      </c>
      <c r="G345" s="67" t="str">
        <f t="shared" si="110"/>
        <v>0</v>
      </c>
      <c r="H345" s="68" t="str">
        <f t="shared" si="111"/>
        <v/>
      </c>
    </row>
    <row r="346" spans="1:8" s="69" customFormat="1" ht="15" x14ac:dyDescent="0.2">
      <c r="A346" s="71"/>
      <c r="B346" s="66" t="s">
        <v>88</v>
      </c>
      <c r="C346" s="45">
        <v>1</v>
      </c>
      <c r="D346" s="45">
        <v>0</v>
      </c>
      <c r="E346" s="70">
        <f t="shared" si="108"/>
        <v>0.1</v>
      </c>
      <c r="F346" s="70" t="str">
        <f t="shared" si="109"/>
        <v/>
      </c>
      <c r="G346" s="67" t="str">
        <f t="shared" si="110"/>
        <v>0</v>
      </c>
      <c r="H346" s="68">
        <f t="shared" si="111"/>
        <v>0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</v>
      </c>
      <c r="D349" s="45">
        <v>0</v>
      </c>
      <c r="E349" s="70">
        <f t="shared" si="108"/>
        <v>0.1</v>
      </c>
      <c r="F349" s="70" t="str">
        <f t="shared" si="109"/>
        <v/>
      </c>
      <c r="G349" s="67" t="str">
        <f t="shared" si="110"/>
        <v>0</v>
      </c>
      <c r="H349" s="68">
        <f t="shared" si="111"/>
        <v>0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0</v>
      </c>
      <c r="E350" s="70" t="str">
        <f t="shared" si="108"/>
        <v/>
      </c>
      <c r="F350" s="70" t="str">
        <f t="shared" si="109"/>
        <v/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0</v>
      </c>
      <c r="E352" s="70" t="str">
        <f t="shared" si="108"/>
        <v/>
      </c>
      <c r="F352" s="70" t="str">
        <f t="shared" si="109"/>
        <v/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0</v>
      </c>
      <c r="D353" s="45">
        <v>0</v>
      </c>
      <c r="E353" s="70" t="str">
        <f t="shared" si="108"/>
        <v/>
      </c>
      <c r="F353" s="70" t="str">
        <f t="shared" si="109"/>
        <v/>
      </c>
      <c r="G353" s="67" t="str">
        <f t="shared" si="110"/>
        <v>0</v>
      </c>
      <c r="H353" s="68" t="str">
        <f t="shared" si="111"/>
        <v/>
      </c>
    </row>
    <row r="354" spans="1:8" s="69" customFormat="1" ht="15" x14ac:dyDescent="0.2">
      <c r="A354" s="71"/>
      <c r="B354" s="66" t="s">
        <v>100</v>
      </c>
      <c r="C354" s="45">
        <v>0</v>
      </c>
      <c r="D354" s="45">
        <v>0</v>
      </c>
      <c r="E354" s="70" t="str">
        <f t="shared" si="108"/>
        <v/>
      </c>
      <c r="F354" s="70" t="str">
        <f t="shared" si="109"/>
        <v/>
      </c>
      <c r="G354" s="67" t="str">
        <f t="shared" si="110"/>
        <v>0</v>
      </c>
      <c r="H354" s="68" t="str">
        <f t="shared" si="111"/>
        <v/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0</v>
      </c>
      <c r="D361" s="45">
        <v>1</v>
      </c>
      <c r="E361" s="70" t="str">
        <f t="shared" si="108"/>
        <v/>
      </c>
      <c r="F361" s="70">
        <f t="shared" si="109"/>
        <v>0.16666666666666666</v>
      </c>
      <c r="G361" s="67" t="str">
        <f t="shared" si="110"/>
        <v>0</v>
      </c>
      <c r="H361" s="68" t="str">
        <f t="shared" si="111"/>
        <v/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0</v>
      </c>
      <c r="E365" s="70" t="str">
        <f t="shared" si="108"/>
        <v/>
      </c>
      <c r="F365" s="70" t="str">
        <f t="shared" si="109"/>
        <v/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0</v>
      </c>
      <c r="D367" s="45">
        <v>0</v>
      </c>
      <c r="E367" s="70" t="str">
        <f t="shared" si="108"/>
        <v/>
      </c>
      <c r="F367" s="70" t="str">
        <f t="shared" si="109"/>
        <v/>
      </c>
      <c r="G367" s="67" t="str">
        <f t="shared" si="110"/>
        <v>0</v>
      </c>
      <c r="H367" s="68" t="str">
        <f t="shared" si="111"/>
        <v/>
      </c>
    </row>
    <row r="368" spans="1:8" s="69" customFormat="1" ht="15" x14ac:dyDescent="0.2">
      <c r="A368" s="71"/>
      <c r="B368" s="66" t="s">
        <v>109</v>
      </c>
      <c r="C368" s="45">
        <v>0</v>
      </c>
      <c r="D368" s="45">
        <v>0</v>
      </c>
      <c r="E368" s="70" t="str">
        <f t="shared" si="108"/>
        <v/>
      </c>
      <c r="F368" s="70" t="str">
        <f t="shared" si="109"/>
        <v/>
      </c>
      <c r="G368" s="67" t="str">
        <f t="shared" si="110"/>
        <v>0</v>
      </c>
      <c r="H368" s="68" t="str">
        <f t="shared" si="111"/>
        <v/>
      </c>
    </row>
    <row r="369" spans="1:8" s="69" customFormat="1" ht="15" x14ac:dyDescent="0.2">
      <c r="A369" s="71"/>
      <c r="B369" s="66" t="s">
        <v>102</v>
      </c>
      <c r="C369" s="45">
        <v>0</v>
      </c>
      <c r="D369" s="45">
        <v>0</v>
      </c>
      <c r="E369" s="70" t="str">
        <f t="shared" si="108"/>
        <v/>
      </c>
      <c r="F369" s="70" t="str">
        <f t="shared" si="109"/>
        <v/>
      </c>
      <c r="G369" s="67" t="str">
        <f t="shared" si="110"/>
        <v>0</v>
      </c>
      <c r="H369" s="68" t="str">
        <f t="shared" si="111"/>
        <v/>
      </c>
    </row>
    <row r="370" spans="1:8" s="69" customFormat="1" ht="15" x14ac:dyDescent="0.2">
      <c r="A370" s="71"/>
      <c r="B370" s="66" t="s">
        <v>108</v>
      </c>
      <c r="C370" s="45">
        <v>0</v>
      </c>
      <c r="D370" s="45">
        <v>0</v>
      </c>
      <c r="E370" s="70" t="str">
        <f t="shared" si="108"/>
        <v/>
      </c>
      <c r="F370" s="70" t="str">
        <f t="shared" si="109"/>
        <v/>
      </c>
      <c r="G370" s="67" t="str">
        <f t="shared" si="110"/>
        <v>0</v>
      </c>
      <c r="H370" s="68" t="str">
        <f t="shared" si="111"/>
        <v/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3</v>
      </c>
      <c r="D376" s="45">
        <v>1</v>
      </c>
      <c r="E376" s="70">
        <f t="shared" si="108"/>
        <v>0.3</v>
      </c>
      <c r="F376" s="70">
        <f t="shared" si="109"/>
        <v>0.16666666666666666</v>
      </c>
      <c r="G376" s="67">
        <f t="shared" si="110"/>
        <v>-0.66666666666666663</v>
      </c>
      <c r="H376" s="68">
        <f t="shared" si="111"/>
        <v>-0.19999999999999998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0</v>
      </c>
      <c r="D379" s="45">
        <v>0</v>
      </c>
      <c r="E379" s="70" t="str">
        <f t="shared" si="108"/>
        <v/>
      </c>
      <c r="F379" s="70" t="str">
        <f t="shared" si="109"/>
        <v/>
      </c>
      <c r="G379" s="67" t="str">
        <f t="shared" si="110"/>
        <v>0</v>
      </c>
      <c r="H379" s="68" t="str">
        <f t="shared" si="111"/>
        <v/>
      </c>
    </row>
    <row r="380" spans="1:8" s="69" customFormat="1" ht="15" x14ac:dyDescent="0.2">
      <c r="A380" s="71"/>
      <c r="B380" s="66" t="s">
        <v>289</v>
      </c>
      <c r="C380" s="45">
        <v>0</v>
      </c>
      <c r="D380" s="45">
        <v>0</v>
      </c>
      <c r="E380" s="70" t="str">
        <f t="shared" si="108"/>
        <v/>
      </c>
      <c r="F380" s="70" t="str">
        <f t="shared" si="109"/>
        <v/>
      </c>
      <c r="G380" s="67" t="str">
        <f t="shared" si="110"/>
        <v>0</v>
      </c>
      <c r="H380" s="68" t="str">
        <f t="shared" si="111"/>
        <v/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0</v>
      </c>
      <c r="D382" s="45">
        <v>0</v>
      </c>
      <c r="E382" s="70" t="str">
        <f t="shared" si="108"/>
        <v/>
      </c>
      <c r="F382" s="70" t="str">
        <f t="shared" si="109"/>
        <v/>
      </c>
      <c r="G382" s="67" t="str">
        <f t="shared" si="110"/>
        <v>0</v>
      </c>
      <c r="H382" s="68" t="str">
        <f t="shared" si="111"/>
        <v/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0</v>
      </c>
      <c r="D390" s="45">
        <v>0</v>
      </c>
      <c r="E390" s="70" t="str">
        <f t="shared" si="108"/>
        <v/>
      </c>
      <c r="F390" s="70" t="str">
        <f t="shared" si="109"/>
        <v/>
      </c>
      <c r="G390" s="67" t="str">
        <f t="shared" si="110"/>
        <v>0</v>
      </c>
      <c r="H390" s="68" t="str">
        <f t="shared" si="111"/>
        <v/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0</v>
      </c>
      <c r="E393" s="70" t="str">
        <f t="shared" si="108"/>
        <v/>
      </c>
      <c r="F393" s="70" t="str">
        <f t="shared" si="109"/>
        <v/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0</v>
      </c>
      <c r="D412" s="45">
        <v>0</v>
      </c>
      <c r="E412" s="70" t="str">
        <f t="shared" si="116"/>
        <v/>
      </c>
      <c r="F412" s="70" t="str">
        <f t="shared" si="117"/>
        <v/>
      </c>
      <c r="G412" s="67" t="str">
        <f t="shared" si="118"/>
        <v>0</v>
      </c>
      <c r="H412" s="68" t="str">
        <f t="shared" si="119"/>
        <v/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1</v>
      </c>
      <c r="D423" s="45">
        <v>0</v>
      </c>
      <c r="E423" s="70">
        <f t="shared" si="116"/>
        <v>0.1</v>
      </c>
      <c r="F423" s="70" t="str">
        <f t="shared" si="117"/>
        <v/>
      </c>
      <c r="G423" s="67" t="str">
        <f t="shared" si="118"/>
        <v>0</v>
      </c>
      <c r="H423" s="68">
        <f t="shared" si="119"/>
        <v>0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0</v>
      </c>
      <c r="E432" s="70" t="str">
        <f t="shared" si="116"/>
        <v/>
      </c>
      <c r="F432" s="70" t="str">
        <f t="shared" si="117"/>
        <v/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0</v>
      </c>
      <c r="D438" s="45">
        <v>0</v>
      </c>
      <c r="E438" s="70" t="str">
        <f t="shared" si="116"/>
        <v/>
      </c>
      <c r="F438" s="70" t="str">
        <f t="shared" si="117"/>
        <v/>
      </c>
      <c r="G438" s="67" t="str">
        <f t="shared" si="118"/>
        <v>0</v>
      </c>
      <c r="H438" s="68" t="str">
        <f t="shared" si="119"/>
        <v/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0</v>
      </c>
      <c r="E451" s="70" t="str">
        <f t="shared" si="116"/>
        <v/>
      </c>
      <c r="F451" s="70" t="str">
        <f t="shared" si="117"/>
        <v/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0</v>
      </c>
      <c r="D478" s="45">
        <v>0</v>
      </c>
      <c r="E478" s="70" t="str">
        <f t="shared" si="136"/>
        <v/>
      </c>
      <c r="F478" s="70" t="str">
        <f t="shared" si="137"/>
        <v/>
      </c>
      <c r="G478" s="67" t="str">
        <f t="shared" si="138"/>
        <v>0</v>
      </c>
      <c r="H478" s="68" t="str">
        <f t="shared" si="139"/>
        <v/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2</v>
      </c>
      <c r="D506" s="45">
        <v>1</v>
      </c>
      <c r="E506" s="70">
        <f t="shared" si="136"/>
        <v>0.2</v>
      </c>
      <c r="F506" s="70">
        <f t="shared" si="137"/>
        <v>0.16666666666666666</v>
      </c>
      <c r="G506" s="67">
        <f t="shared" si="138"/>
        <v>-0.5</v>
      </c>
      <c r="H506" s="68">
        <f t="shared" si="139"/>
        <v>-0.1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0</v>
      </c>
      <c r="E509" s="70" t="str">
        <f t="shared" si="136"/>
        <v/>
      </c>
      <c r="F509" s="70" t="str">
        <f t="shared" si="137"/>
        <v/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0</v>
      </c>
      <c r="D524" s="45">
        <v>0</v>
      </c>
      <c r="E524" s="70" t="str">
        <f t="shared" si="136"/>
        <v/>
      </c>
      <c r="F524" s="70" t="str">
        <f t="shared" si="137"/>
        <v/>
      </c>
      <c r="G524" s="67" t="str">
        <f t="shared" si="138"/>
        <v>0</v>
      </c>
      <c r="H524" s="68" t="str">
        <f t="shared" si="139"/>
        <v/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0</v>
      </c>
      <c r="D529" s="45">
        <v>0</v>
      </c>
      <c r="E529" s="70" t="str">
        <f t="shared" si="136"/>
        <v/>
      </c>
      <c r="F529" s="70" t="str">
        <f t="shared" si="137"/>
        <v/>
      </c>
      <c r="G529" s="67" t="str">
        <f t="shared" si="138"/>
        <v>0</v>
      </c>
      <c r="H529" s="68" t="str">
        <f t="shared" si="139"/>
        <v/>
      </c>
    </row>
    <row r="530" spans="1:8" s="69" customFormat="1" ht="30" x14ac:dyDescent="0.2">
      <c r="A530" s="71"/>
      <c r="B530" s="66" t="s">
        <v>158</v>
      </c>
      <c r="C530" s="45">
        <v>0</v>
      </c>
      <c r="D530" s="45">
        <v>0</v>
      </c>
      <c r="E530" s="70" t="str">
        <f t="shared" si="136"/>
        <v/>
      </c>
      <c r="F530" s="70" t="str">
        <f t="shared" si="137"/>
        <v/>
      </c>
      <c r="G530" s="67" t="str">
        <f t="shared" si="138"/>
        <v>0</v>
      </c>
      <c r="H530" s="68" t="str">
        <f t="shared" si="139"/>
        <v/>
      </c>
    </row>
    <row r="531" spans="1:8" s="69" customFormat="1" ht="15" x14ac:dyDescent="0.2">
      <c r="A531" s="71"/>
      <c r="B531" s="66" t="s">
        <v>350</v>
      </c>
      <c r="C531" s="45">
        <v>0</v>
      </c>
      <c r="D531" s="45">
        <v>0</v>
      </c>
      <c r="E531" s="70" t="str">
        <f t="shared" si="136"/>
        <v/>
      </c>
      <c r="F531" s="70" t="str">
        <f t="shared" si="137"/>
        <v/>
      </c>
      <c r="G531" s="67" t="str">
        <f t="shared" si="138"/>
        <v>0</v>
      </c>
      <c r="H531" s="68" t="str">
        <f t="shared" si="139"/>
        <v/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0</v>
      </c>
      <c r="E538" s="70" t="str">
        <f t="shared" si="148"/>
        <v/>
      </c>
      <c r="F538" s="70" t="str">
        <f t="shared" si="149"/>
        <v/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0</v>
      </c>
      <c r="D552" s="41">
        <f>SUM(D553:D579)</f>
        <v>5</v>
      </c>
      <c r="E552" s="42" t="str">
        <f>+IF(C552=0,"",C552/C$552)</f>
        <v/>
      </c>
      <c r="F552" s="42">
        <f>+IF(D552=0,"",D552/D$552)</f>
        <v>1</v>
      </c>
      <c r="G552" s="42" t="str">
        <f>+IF(OR(AND(D552=0),(C552=0)),"0",((D552-C552)/C552))</f>
        <v>0</v>
      </c>
      <c r="H552" s="42" t="str">
        <f>+IF(OR(AND(E552=""),(G552="")),"",E552*G552)</f>
        <v/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0</v>
      </c>
      <c r="E554" s="70" t="str">
        <f t="shared" ref="E554:E579" si="152">+IF(C554=0,"",C554/C$552)</f>
        <v/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0</v>
      </c>
      <c r="D555" s="45">
        <v>3</v>
      </c>
      <c r="E555" s="70" t="str">
        <f t="shared" si="152"/>
        <v/>
      </c>
      <c r="F555" s="70">
        <f t="shared" si="153"/>
        <v>0.6</v>
      </c>
      <c r="G555" s="67" t="str">
        <f t="shared" si="154"/>
        <v>0</v>
      </c>
      <c r="H555" s="68" t="str">
        <f t="shared" si="155"/>
        <v/>
      </c>
    </row>
    <row r="556" spans="1:8" s="69" customFormat="1" ht="15" x14ac:dyDescent="0.2">
      <c r="A556" s="71"/>
      <c r="B556" s="66" t="s">
        <v>360</v>
      </c>
      <c r="C556" s="45">
        <v>0</v>
      </c>
      <c r="D556" s="45">
        <v>2</v>
      </c>
      <c r="E556" s="70" t="str">
        <f t="shared" si="152"/>
        <v/>
      </c>
      <c r="F556" s="70">
        <f t="shared" si="153"/>
        <v>0.4</v>
      </c>
      <c r="G556" s="67" t="str">
        <f t="shared" si="154"/>
        <v>0</v>
      </c>
      <c r="H556" s="68" t="str">
        <f t="shared" si="155"/>
        <v/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0</v>
      </c>
      <c r="D570" s="45">
        <v>0</v>
      </c>
      <c r="E570" s="70" t="str">
        <f t="shared" si="152"/>
        <v/>
      </c>
      <c r="F570" s="70" t="str">
        <f t="shared" si="153"/>
        <v/>
      </c>
      <c r="G570" s="67" t="str">
        <f t="shared" si="154"/>
        <v>0</v>
      </c>
      <c r="H570" s="68" t="str">
        <f t="shared" si="155"/>
        <v/>
      </c>
    </row>
    <row r="571" spans="1:8" s="69" customFormat="1" ht="15" x14ac:dyDescent="0.2">
      <c r="A571" s="71"/>
      <c r="B571" s="66" t="s">
        <v>167</v>
      </c>
      <c r="C571" s="45">
        <v>0</v>
      </c>
      <c r="D571" s="45">
        <v>0</v>
      </c>
      <c r="E571" s="70" t="str">
        <f t="shared" si="152"/>
        <v/>
      </c>
      <c r="F571" s="70" t="str">
        <f t="shared" si="153"/>
        <v/>
      </c>
      <c r="G571" s="67" t="str">
        <f t="shared" si="154"/>
        <v>0</v>
      </c>
      <c r="H571" s="68" t="str">
        <f t="shared" si="155"/>
        <v/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0</v>
      </c>
      <c r="E578" s="70" t="str">
        <f t="shared" si="152"/>
        <v/>
      </c>
      <c r="F578" s="70" t="str">
        <f t="shared" si="153"/>
        <v/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  <c r="C580" s="10"/>
      <c r="D580" s="10"/>
    </row>
    <row r="581" spans="1:8" x14ac:dyDescent="0.2">
      <c r="C581" s="10"/>
      <c r="D581" s="10"/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zoomScaleNormal="100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421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413</v>
      </c>
      <c r="C8" s="40">
        <f>+C18+C71+C161+C329+C552</f>
        <v>264</v>
      </c>
      <c r="D8" s="41">
        <f>+D18+D71+D161+D329+D552</f>
        <v>211</v>
      </c>
      <c r="E8" s="42">
        <f>+C8/C$8</f>
        <v>1</v>
      </c>
      <c r="F8" s="42">
        <f>+D8/D$8</f>
        <v>1</v>
      </c>
      <c r="G8" s="42">
        <f>+(D8-C8)/C8</f>
        <v>-0.20075757575757575</v>
      </c>
      <c r="H8" s="42">
        <f>+E8*G8</f>
        <v>-0.20075757575757575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</v>
      </c>
      <c r="D9" s="44">
        <f>+D18</f>
        <v>3</v>
      </c>
      <c r="E9" s="27">
        <f>C9/$C$8</f>
        <v>3.787878787878788E-3</v>
      </c>
      <c r="F9" s="27">
        <f>D9/$D$8</f>
        <v>1.4218009478672985E-2</v>
      </c>
      <c r="G9" s="12">
        <f>+IF(OR(AND(D9=0),(C9=0)),"0",((D9-C9)/C9))</f>
        <v>2</v>
      </c>
      <c r="H9" s="11">
        <f>+IF(OR(AND(E9=""),(G9="")),"",E9*G9)</f>
        <v>7.575757575757576E-3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159</v>
      </c>
      <c r="D10" s="44">
        <f>+D71</f>
        <v>113</v>
      </c>
      <c r="E10" s="27">
        <f>C10/$C$8</f>
        <v>0.60227272727272729</v>
      </c>
      <c r="F10" s="27">
        <f>D10/$D$8</f>
        <v>0.53554502369668244</v>
      </c>
      <c r="G10" s="12">
        <f>+IF(OR(AND(D10=0),(C10=0)),"0",((D10-C10)/C10))</f>
        <v>-0.28930817610062892</v>
      </c>
      <c r="H10" s="11">
        <f>+IF(OR(AND(E10=""),(G10="")),"",E10*G10)</f>
        <v>-0.17424242424242425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34</v>
      </c>
      <c r="D11" s="44">
        <f>+D161</f>
        <v>33</v>
      </c>
      <c r="E11" s="27">
        <f>C11/$C$8</f>
        <v>0.12878787878787878</v>
      </c>
      <c r="F11" s="27">
        <f>D11/$D$8</f>
        <v>0.15639810426540285</v>
      </c>
      <c r="G11" s="12">
        <f>+IF(OR(AND(D11=0),(C11=0)),"0",((D11-C11)/C11))</f>
        <v>-2.9411764705882353E-2</v>
      </c>
      <c r="H11" s="11">
        <f>+IF(OR(AND(E11=""),(G11="")),"",E11*G11)</f>
        <v>-3.7878787878787876E-3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69</v>
      </c>
      <c r="D12" s="44">
        <f>+D329</f>
        <v>60</v>
      </c>
      <c r="E12" s="27">
        <f>C12/$C$8</f>
        <v>0.26136363636363635</v>
      </c>
      <c r="F12" s="27">
        <f>D12/$D$8</f>
        <v>0.28436018957345971</v>
      </c>
      <c r="G12" s="12">
        <f>+IF(OR(AND(D12=0),(C12=0)),"0",((D12-C12)/C12))</f>
        <v>-0.13043478260869565</v>
      </c>
      <c r="H12" s="11">
        <f>+IF(OR(AND(E12=""),(G12="")),"",E12*G12)</f>
        <v>-3.4090909090909088E-2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</v>
      </c>
      <c r="D13" s="29">
        <f>+D552</f>
        <v>2</v>
      </c>
      <c r="E13" s="27">
        <f>C13/$C$8</f>
        <v>3.787878787878788E-3</v>
      </c>
      <c r="F13" s="27">
        <f>D13/$D$8</f>
        <v>9.4786729857819912E-3</v>
      </c>
      <c r="G13" s="12">
        <f>+IF(OR(AND(D13=0),(C13=0)),"0",((D13-C13)/C13))</f>
        <v>1</v>
      </c>
      <c r="H13" s="11">
        <f>+IF(OR(AND(E13=""),(G13="")),"",E13*G13)</f>
        <v>3.787878787878788E-3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</v>
      </c>
      <c r="D18" s="41">
        <f>SUM(D19:D65)</f>
        <v>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2</v>
      </c>
      <c r="H18" s="42">
        <f>+IF(OR(AND(E18=""),(G18="")),"",E18*G18)</f>
        <v>2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>0</v>
      </c>
      <c r="H26" s="15" t="str">
        <f t="shared" si="3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>0</v>
      </c>
      <c r="H27" s="15" t="str">
        <f t="shared" si="3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1</v>
      </c>
      <c r="D43" s="7">
        <v>3</v>
      </c>
      <c r="E43" s="11">
        <f t="shared" si="0"/>
        <v>1</v>
      </c>
      <c r="F43" s="11">
        <f t="shared" si="1"/>
        <v>1</v>
      </c>
      <c r="G43" s="12">
        <f t="shared" si="2"/>
        <v>2</v>
      </c>
      <c r="H43" s="15">
        <f t="shared" si="3"/>
        <v>2</v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159</v>
      </c>
      <c r="D71" s="41">
        <f>SUM(D72:D155)</f>
        <v>113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-0.28930817610062892</v>
      </c>
      <c r="H71" s="42">
        <f>+IF(OR(AND(E71=""),(G71="")),"",E71*G71)</f>
        <v>-0.28930817610062892</v>
      </c>
    </row>
    <row r="72" spans="1:8" ht="15" x14ac:dyDescent="0.2">
      <c r="B72" s="5" t="s">
        <v>472</v>
      </c>
      <c r="C72" s="7">
        <v>3</v>
      </c>
      <c r="D72" s="7">
        <v>1</v>
      </c>
      <c r="E72" s="13">
        <f>+IF(C72=0,"",C72/C$71)</f>
        <v>1.8867924528301886E-2</v>
      </c>
      <c r="F72" s="13">
        <f>+IF(D72=0,"",D72/D$71)</f>
        <v>8.8495575221238937E-3</v>
      </c>
      <c r="G72" s="12">
        <f>+IF(OR(AND(D72=0),(C72=0)),"0",((D72-C72)/C72))</f>
        <v>-0.66666666666666663</v>
      </c>
      <c r="H72" s="15">
        <f>+IF(OR(AND(E72=""),(G72="")),"",E72*G72)</f>
        <v>-1.2578616352201257E-2</v>
      </c>
    </row>
    <row r="73" spans="1:8" ht="15" x14ac:dyDescent="0.2">
      <c r="B73" s="5" t="s">
        <v>19</v>
      </c>
      <c r="C73" s="7">
        <v>1</v>
      </c>
      <c r="D73" s="7">
        <v>0</v>
      </c>
      <c r="E73" s="13">
        <f t="shared" ref="E73:E142" si="8">+IF(C73=0,"",C73/C$71)</f>
        <v>6.2893081761006293E-3</v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>
        <f t="shared" ref="H73:H142" si="11">+IF(OR(AND(E73=""),(G73="")),"",E73*G73)</f>
        <v>0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3</v>
      </c>
      <c r="D75" s="45">
        <v>3</v>
      </c>
      <c r="E75" s="70">
        <f t="shared" si="8"/>
        <v>1.8867924528301886E-2</v>
      </c>
      <c r="F75" s="70">
        <f t="shared" si="9"/>
        <v>2.6548672566371681E-2</v>
      </c>
      <c r="G75" s="67">
        <f t="shared" si="10"/>
        <v>0</v>
      </c>
      <c r="H75" s="68">
        <f t="shared" si="11"/>
        <v>0</v>
      </c>
    </row>
    <row r="76" spans="1:8" s="69" customFormat="1" ht="15" x14ac:dyDescent="0.2">
      <c r="A76" s="71"/>
      <c r="B76" s="66" t="s">
        <v>193</v>
      </c>
      <c r="C76" s="45">
        <v>10</v>
      </c>
      <c r="D76" s="45">
        <v>7</v>
      </c>
      <c r="E76" s="70">
        <f t="shared" si="8"/>
        <v>6.2893081761006289E-2</v>
      </c>
      <c r="F76" s="70">
        <f t="shared" si="9"/>
        <v>6.1946902654867256E-2</v>
      </c>
      <c r="G76" s="67">
        <f t="shared" si="10"/>
        <v>-0.3</v>
      </c>
      <c r="H76" s="68">
        <f t="shared" si="11"/>
        <v>-1.8867924528301886E-2</v>
      </c>
    </row>
    <row r="77" spans="1:8" s="69" customFormat="1" ht="15" x14ac:dyDescent="0.2">
      <c r="A77" s="71"/>
      <c r="B77" s="66" t="s">
        <v>21</v>
      </c>
      <c r="C77" s="45">
        <v>4</v>
      </c>
      <c r="D77" s="45">
        <v>3</v>
      </c>
      <c r="E77" s="70">
        <f t="shared" si="8"/>
        <v>2.5157232704402517E-2</v>
      </c>
      <c r="F77" s="70">
        <f t="shared" si="9"/>
        <v>2.6548672566371681E-2</v>
      </c>
      <c r="G77" s="67">
        <f t="shared" si="10"/>
        <v>-0.25</v>
      </c>
      <c r="H77" s="68">
        <f t="shared" si="11"/>
        <v>-6.2893081761006293E-3</v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1</v>
      </c>
      <c r="E78" s="70">
        <f t="shared" ref="E78" si="16">+IF(C78=0,"",C78/C$71)</f>
        <v>6.2893081761006293E-3</v>
      </c>
      <c r="F78" s="70">
        <f t="shared" ref="F78" si="17">+IF(D78=0,"",D78/D$71)</f>
        <v>8.8495575221238937E-3</v>
      </c>
      <c r="G78" s="67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0</v>
      </c>
      <c r="E83" s="70">
        <f t="shared" si="8"/>
        <v>6.2893081761006293E-3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3</v>
      </c>
      <c r="E85" s="70" t="str">
        <f t="shared" si="8"/>
        <v/>
      </c>
      <c r="F85" s="70">
        <f t="shared" si="9"/>
        <v>2.6548672566371681E-2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</v>
      </c>
      <c r="D87" s="7">
        <v>0</v>
      </c>
      <c r="E87" s="13">
        <f t="shared" si="8"/>
        <v>1.2578616352201259E-2</v>
      </c>
      <c r="F87" s="13" t="str">
        <f t="shared" si="9"/>
        <v/>
      </c>
      <c r="G87" s="12" t="str">
        <f t="shared" si="10"/>
        <v>0</v>
      </c>
      <c r="H87" s="15">
        <f t="shared" si="11"/>
        <v>0</v>
      </c>
    </row>
    <row r="88" spans="1:8" ht="15" x14ac:dyDescent="0.2">
      <c r="B88" s="5" t="s">
        <v>200</v>
      </c>
      <c r="C88" s="7">
        <v>0</v>
      </c>
      <c r="D88" s="7">
        <v>0</v>
      </c>
      <c r="E88" s="13" t="str">
        <f t="shared" si="8"/>
        <v/>
      </c>
      <c r="F88" s="13" t="str">
        <f t="shared" si="9"/>
        <v/>
      </c>
      <c r="G88" s="12" t="str">
        <f t="shared" si="10"/>
        <v>0</v>
      </c>
      <c r="H88" s="15" t="str">
        <f t="shared" si="11"/>
        <v/>
      </c>
    </row>
    <row r="89" spans="1:8" ht="15" x14ac:dyDescent="0.2">
      <c r="B89" s="5" t="s">
        <v>26</v>
      </c>
      <c r="C89" s="7">
        <v>0</v>
      </c>
      <c r="D89" s="7">
        <v>0</v>
      </c>
      <c r="E89" s="13" t="str">
        <f t="shared" si="8"/>
        <v/>
      </c>
      <c r="F89" s="13" t="str">
        <f t="shared" si="9"/>
        <v/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3</v>
      </c>
      <c r="E90" s="13" t="str">
        <f t="shared" si="8"/>
        <v/>
      </c>
      <c r="F90" s="13">
        <f t="shared" si="9"/>
        <v>2.6548672566371681E-2</v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2</v>
      </c>
      <c r="D91" s="7">
        <v>0</v>
      </c>
      <c r="E91" s="13">
        <f t="shared" si="8"/>
        <v>1.2578616352201259E-2</v>
      </c>
      <c r="F91" s="13" t="str">
        <f t="shared" si="9"/>
        <v/>
      </c>
      <c r="G91" s="12" t="str">
        <f t="shared" si="10"/>
        <v>0</v>
      </c>
      <c r="H91" s="15">
        <f t="shared" si="11"/>
        <v>0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0</v>
      </c>
      <c r="D94" s="45">
        <v>0</v>
      </c>
      <c r="E94" s="70" t="str">
        <f t="shared" si="8"/>
        <v/>
      </c>
      <c r="F94" s="70" t="str">
        <f t="shared" si="9"/>
        <v/>
      </c>
      <c r="G94" s="67" t="str">
        <f t="shared" si="10"/>
        <v>0</v>
      </c>
      <c r="H94" s="68" t="str">
        <f t="shared" si="11"/>
        <v/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</v>
      </c>
      <c r="D98" s="45">
        <v>2</v>
      </c>
      <c r="E98" s="70">
        <f t="shared" si="8"/>
        <v>1.2578616352201259E-2</v>
      </c>
      <c r="F98" s="70">
        <f t="shared" si="9"/>
        <v>1.7699115044247787E-2</v>
      </c>
      <c r="G98" s="67">
        <f t="shared" si="10"/>
        <v>0</v>
      </c>
      <c r="H98" s="68">
        <f t="shared" si="11"/>
        <v>0</v>
      </c>
    </row>
    <row r="99" spans="1:8" s="69" customFormat="1" ht="15" x14ac:dyDescent="0.2">
      <c r="A99" s="71"/>
      <c r="B99" s="66" t="s">
        <v>475</v>
      </c>
      <c r="C99" s="45">
        <v>0</v>
      </c>
      <c r="D99" s="45">
        <v>0</v>
      </c>
      <c r="E99" s="70" t="str">
        <f t="shared" si="8"/>
        <v/>
      </c>
      <c r="F99" s="70" t="str">
        <f t="shared" si="9"/>
        <v/>
      </c>
      <c r="G99" s="67" t="str">
        <f t="shared" si="10"/>
        <v>0</v>
      </c>
      <c r="H99" s="68" t="str">
        <f t="shared" si="11"/>
        <v/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1</v>
      </c>
      <c r="E100" s="70" t="str">
        <f t="shared" si="8"/>
        <v/>
      </c>
      <c r="F100" s="70">
        <f t="shared" si="9"/>
        <v>8.8495575221238937E-3</v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1</v>
      </c>
      <c r="D106" s="7">
        <v>0</v>
      </c>
      <c r="E106" s="13">
        <f t="shared" si="8"/>
        <v>6.2893081761006293E-3</v>
      </c>
      <c r="F106" s="13" t="str">
        <f t="shared" si="9"/>
        <v/>
      </c>
      <c r="G106" s="12" t="str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2</v>
      </c>
      <c r="D107" s="7">
        <v>0</v>
      </c>
      <c r="E107" s="13">
        <f t="shared" si="8"/>
        <v>1.2578616352201259E-2</v>
      </c>
      <c r="F107" s="13" t="str">
        <f t="shared" si="9"/>
        <v/>
      </c>
      <c r="G107" s="12" t="str">
        <f t="shared" si="10"/>
        <v>0</v>
      </c>
      <c r="H107" s="15">
        <f t="shared" si="11"/>
        <v>0</v>
      </c>
    </row>
    <row r="108" spans="1:8" ht="15" x14ac:dyDescent="0.2">
      <c r="B108" s="5" t="s">
        <v>210</v>
      </c>
      <c r="C108" s="7">
        <v>0</v>
      </c>
      <c r="D108" s="7">
        <v>0</v>
      </c>
      <c r="E108" s="13" t="str">
        <f t="shared" si="8"/>
        <v/>
      </c>
      <c r="F108" s="13" t="str">
        <f t="shared" si="9"/>
        <v/>
      </c>
      <c r="G108" s="12" t="str">
        <f t="shared" si="10"/>
        <v>0</v>
      </c>
      <c r="H108" s="15" t="str">
        <f t="shared" si="11"/>
        <v/>
      </c>
    </row>
    <row r="109" spans="1:8" ht="15" x14ac:dyDescent="0.2">
      <c r="B109" s="5" t="s">
        <v>211</v>
      </c>
      <c r="C109" s="7">
        <v>0</v>
      </c>
      <c r="D109" s="7">
        <v>0</v>
      </c>
      <c r="E109" s="13" t="str">
        <f t="shared" si="8"/>
        <v/>
      </c>
      <c r="F109" s="13" t="str">
        <f t="shared" si="9"/>
        <v/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1</v>
      </c>
      <c r="E114" s="13" t="str">
        <f t="shared" si="8"/>
        <v/>
      </c>
      <c r="F114" s="13">
        <f t="shared" si="9"/>
        <v>8.8495575221238937E-3</v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</v>
      </c>
      <c r="D119" s="7">
        <v>1</v>
      </c>
      <c r="E119" s="13">
        <f t="shared" si="8"/>
        <v>6.2893081761006293E-3</v>
      </c>
      <c r="F119" s="13">
        <f t="shared" si="9"/>
        <v>8.8495575221238937E-3</v>
      </c>
      <c r="G119" s="12">
        <f t="shared" si="10"/>
        <v>0</v>
      </c>
      <c r="H119" s="15">
        <f t="shared" si="11"/>
        <v>0</v>
      </c>
    </row>
    <row r="120" spans="2:8" ht="15" x14ac:dyDescent="0.2">
      <c r="B120" s="5" t="s">
        <v>216</v>
      </c>
      <c r="C120" s="7">
        <v>6</v>
      </c>
      <c r="D120" s="7">
        <v>4</v>
      </c>
      <c r="E120" s="13">
        <f t="shared" si="8"/>
        <v>3.7735849056603772E-2</v>
      </c>
      <c r="F120" s="13">
        <f t="shared" si="9"/>
        <v>3.5398230088495575E-2</v>
      </c>
      <c r="G120" s="12">
        <f t="shared" si="10"/>
        <v>-0.33333333333333331</v>
      </c>
      <c r="H120" s="15">
        <f t="shared" si="11"/>
        <v>-1.2578616352201257E-2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2</v>
      </c>
      <c r="D122" s="7">
        <v>2</v>
      </c>
      <c r="E122" s="13">
        <f t="shared" si="8"/>
        <v>1.2578616352201259E-2</v>
      </c>
      <c r="F122" s="13">
        <f t="shared" si="9"/>
        <v>1.7699115044247787E-2</v>
      </c>
      <c r="G122" s="12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0</v>
      </c>
      <c r="D123" s="7">
        <v>0</v>
      </c>
      <c r="E123" s="13" t="str">
        <f t="shared" si="8"/>
        <v/>
      </c>
      <c r="F123" s="13" t="str">
        <f t="shared" si="9"/>
        <v/>
      </c>
      <c r="G123" s="12" t="str">
        <f t="shared" si="10"/>
        <v>0</v>
      </c>
      <c r="H123" s="15" t="str">
        <f t="shared" si="11"/>
        <v/>
      </c>
    </row>
    <row r="124" spans="2:8" ht="15" x14ac:dyDescent="0.2">
      <c r="B124" s="5" t="s">
        <v>477</v>
      </c>
      <c r="C124" s="7">
        <v>1</v>
      </c>
      <c r="D124" s="7">
        <v>0</v>
      </c>
      <c r="E124" s="13">
        <f t="shared" si="8"/>
        <v>6.2893081761006293E-3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71</v>
      </c>
      <c r="D125" s="7">
        <v>66</v>
      </c>
      <c r="E125" s="13">
        <f t="shared" si="8"/>
        <v>0.44654088050314467</v>
      </c>
      <c r="F125" s="13">
        <f t="shared" si="9"/>
        <v>0.58407079646017701</v>
      </c>
      <c r="G125" s="12">
        <f t="shared" si="10"/>
        <v>-7.0422535211267609E-2</v>
      </c>
      <c r="H125" s="15">
        <f t="shared" si="11"/>
        <v>-3.1446540880503145E-2</v>
      </c>
    </row>
    <row r="126" spans="2:8" ht="15" x14ac:dyDescent="0.2">
      <c r="B126" s="5" t="s">
        <v>218</v>
      </c>
      <c r="C126" s="7">
        <v>0</v>
      </c>
      <c r="D126" s="7">
        <v>0</v>
      </c>
      <c r="E126" s="13" t="str">
        <f t="shared" si="8"/>
        <v/>
      </c>
      <c r="F126" s="13" t="str">
        <f t="shared" si="9"/>
        <v/>
      </c>
      <c r="G126" s="12" t="str">
        <f t="shared" si="10"/>
        <v>0</v>
      </c>
      <c r="H126" s="15" t="str">
        <f t="shared" si="11"/>
        <v/>
      </c>
    </row>
    <row r="127" spans="2:8" ht="15" x14ac:dyDescent="0.2">
      <c r="B127" s="5" t="s">
        <v>219</v>
      </c>
      <c r="C127" s="7">
        <v>0</v>
      </c>
      <c r="D127" s="7">
        <v>1</v>
      </c>
      <c r="E127" s="13" t="str">
        <f t="shared" si="8"/>
        <v/>
      </c>
      <c r="F127" s="13">
        <f t="shared" si="9"/>
        <v>8.8495575221238937E-3</v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0</v>
      </c>
      <c r="D128" s="7">
        <v>0</v>
      </c>
      <c r="E128" s="13" t="str">
        <f t="shared" si="8"/>
        <v/>
      </c>
      <c r="F128" s="13" t="str">
        <f t="shared" si="9"/>
        <v/>
      </c>
      <c r="G128" s="12" t="str">
        <f t="shared" si="10"/>
        <v>0</v>
      </c>
      <c r="H128" s="15" t="str">
        <f t="shared" si="11"/>
        <v/>
      </c>
    </row>
    <row r="129" spans="1:8" ht="15" x14ac:dyDescent="0.2">
      <c r="B129" s="5" t="s">
        <v>37</v>
      </c>
      <c r="C129" s="7">
        <v>1</v>
      </c>
      <c r="D129" s="7">
        <v>0</v>
      </c>
      <c r="E129" s="13">
        <f t="shared" si="8"/>
        <v>6.2893081761006293E-3</v>
      </c>
      <c r="F129" s="13" t="str">
        <f t="shared" si="9"/>
        <v/>
      </c>
      <c r="G129" s="12" t="str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4</v>
      </c>
      <c r="D131" s="7">
        <v>1</v>
      </c>
      <c r="E131" s="13">
        <f t="shared" si="8"/>
        <v>2.5157232704402517E-2</v>
      </c>
      <c r="F131" s="13">
        <f t="shared" si="9"/>
        <v>8.8495575221238937E-3</v>
      </c>
      <c r="G131" s="12">
        <f t="shared" si="10"/>
        <v>-0.75</v>
      </c>
      <c r="H131" s="15">
        <f t="shared" si="11"/>
        <v>-1.886792452830189E-2</v>
      </c>
    </row>
    <row r="132" spans="1:8" ht="15" x14ac:dyDescent="0.2">
      <c r="B132" s="5" t="s">
        <v>34</v>
      </c>
      <c r="C132" s="7">
        <v>1</v>
      </c>
      <c r="D132" s="7">
        <v>1</v>
      </c>
      <c r="E132" s="13">
        <f t="shared" si="8"/>
        <v>6.2893081761006293E-3</v>
      </c>
      <c r="F132" s="13">
        <f t="shared" si="9"/>
        <v>8.8495575221238937E-3</v>
      </c>
      <c r="G132" s="12">
        <f t="shared" si="10"/>
        <v>0</v>
      </c>
      <c r="H132" s="15">
        <f t="shared" si="11"/>
        <v>0</v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2</v>
      </c>
      <c r="D137" s="7">
        <v>2</v>
      </c>
      <c r="E137" s="13">
        <f t="shared" si="8"/>
        <v>1.2578616352201259E-2</v>
      </c>
      <c r="F137" s="13">
        <f t="shared" si="9"/>
        <v>1.7699115044247787E-2</v>
      </c>
      <c r="G137" s="12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0</v>
      </c>
      <c r="E139" s="13" t="str">
        <f t="shared" si="8"/>
        <v/>
      </c>
      <c r="F139" s="13" t="str">
        <f t="shared" si="9"/>
        <v/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1</v>
      </c>
      <c r="D140" s="7">
        <v>1</v>
      </c>
      <c r="E140" s="13">
        <f t="shared" si="8"/>
        <v>6.2893081761006293E-3</v>
      </c>
      <c r="F140" s="13">
        <f t="shared" si="9"/>
        <v>8.8495575221238937E-3</v>
      </c>
      <c r="G140" s="12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1</v>
      </c>
      <c r="E144" s="13">
        <f t="shared" si="36"/>
        <v>6.2893081761006293E-3</v>
      </c>
      <c r="F144" s="13">
        <f t="shared" si="37"/>
        <v>8.8495575221238937E-3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29</v>
      </c>
      <c r="D148" s="7">
        <v>3</v>
      </c>
      <c r="E148" s="13">
        <f t="shared" si="36"/>
        <v>0.18238993710691823</v>
      </c>
      <c r="F148" s="13">
        <f t="shared" si="37"/>
        <v>2.6548672566371681E-2</v>
      </c>
      <c r="G148" s="12">
        <f t="shared" si="38"/>
        <v>-0.89655172413793105</v>
      </c>
      <c r="H148" s="15">
        <f t="shared" si="39"/>
        <v>-0.16352201257861634</v>
      </c>
    </row>
    <row r="149" spans="1:8" ht="15" x14ac:dyDescent="0.2">
      <c r="B149" s="5" t="s">
        <v>45</v>
      </c>
      <c r="C149" s="7">
        <v>6</v>
      </c>
      <c r="D149" s="7">
        <v>2</v>
      </c>
      <c r="E149" s="13">
        <f t="shared" si="36"/>
        <v>3.7735849056603772E-2</v>
      </c>
      <c r="F149" s="13">
        <f t="shared" si="37"/>
        <v>1.7699115044247787E-2</v>
      </c>
      <c r="G149" s="12">
        <f t="shared" si="38"/>
        <v>-0.66666666666666663</v>
      </c>
      <c r="H149" s="15">
        <f t="shared" si="39"/>
        <v>-2.5157232704402514E-2</v>
      </c>
    </row>
    <row r="150" spans="1:8" ht="15" x14ac:dyDescent="0.2">
      <c r="B150" s="5" t="s">
        <v>43</v>
      </c>
      <c r="C150" s="7">
        <v>1</v>
      </c>
      <c r="D150" s="7">
        <v>2</v>
      </c>
      <c r="E150" s="13">
        <f t="shared" si="36"/>
        <v>6.2893081761006293E-3</v>
      </c>
      <c r="F150" s="13">
        <f t="shared" si="37"/>
        <v>1.7699115044247787E-2</v>
      </c>
      <c r="G150" s="12">
        <f t="shared" si="38"/>
        <v>1</v>
      </c>
      <c r="H150" s="15">
        <f t="shared" si="39"/>
        <v>6.2893081761006293E-3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0</v>
      </c>
      <c r="E152" s="70" t="str">
        <f t="shared" ref="E152:E155" si="40">+IF(C152=0,"",C152/C$71)</f>
        <v/>
      </c>
      <c r="F152" s="70" t="str">
        <f t="shared" ref="F152:F155" si="41">+IF(D152=0,"",D152/D$71)</f>
        <v/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1</v>
      </c>
      <c r="E153" s="70" t="str">
        <f t="shared" si="40"/>
        <v/>
      </c>
      <c r="F153" s="70">
        <f t="shared" si="41"/>
        <v>8.8495575221238937E-3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34</v>
      </c>
      <c r="D161" s="41">
        <f>SUM(D162:D323)</f>
        <v>33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-2.9411764705882353E-2</v>
      </c>
      <c r="H161" s="42">
        <f>+IF(OR(AND(E161=""),(G161="")),"",E161*G161)</f>
        <v>-2.9411764705882353E-2</v>
      </c>
    </row>
    <row r="162" spans="1:8" s="69" customFormat="1" ht="15" x14ac:dyDescent="0.2">
      <c r="A162" s="71"/>
      <c r="B162" s="72" t="s">
        <v>482</v>
      </c>
      <c r="C162" s="45">
        <v>0</v>
      </c>
      <c r="D162" s="45">
        <v>0</v>
      </c>
      <c r="E162" s="70" t="str">
        <f>+IF(C162=0,"",C162/C$161)</f>
        <v/>
      </c>
      <c r="F162" s="70" t="str">
        <f>+IF(D162=0,"",D162/D$161)</f>
        <v/>
      </c>
      <c r="G162" s="67" t="str">
        <f>+IF(OR(AND(D162=0),(C162=0)),"0",((D162-C162)/C162))</f>
        <v>0</v>
      </c>
      <c r="H162" s="68" t="str">
        <f>+IF(OR(AND(E162=""),(G162="")),"",E162*G162)</f>
        <v/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0</v>
      </c>
      <c r="D166" s="45">
        <v>0</v>
      </c>
      <c r="E166" s="70" t="str">
        <f t="shared" si="44"/>
        <v/>
      </c>
      <c r="F166" s="70" t="str">
        <f t="shared" si="45"/>
        <v/>
      </c>
      <c r="G166" s="67" t="str">
        <f t="shared" si="46"/>
        <v>0</v>
      </c>
      <c r="H166" s="68" t="str">
        <f t="shared" si="47"/>
        <v/>
      </c>
    </row>
    <row r="167" spans="1:8" s="69" customFormat="1" ht="15" x14ac:dyDescent="0.2">
      <c r="A167" s="71"/>
      <c r="B167" s="72" t="s">
        <v>49</v>
      </c>
      <c r="C167" s="45">
        <v>2</v>
      </c>
      <c r="D167" s="45">
        <v>3</v>
      </c>
      <c r="E167" s="70">
        <f t="shared" si="44"/>
        <v>5.8823529411764705E-2</v>
      </c>
      <c r="F167" s="70">
        <f t="shared" si="45"/>
        <v>9.0909090909090912E-2</v>
      </c>
      <c r="G167" s="67">
        <f t="shared" si="46"/>
        <v>0.5</v>
      </c>
      <c r="H167" s="68">
        <f t="shared" si="47"/>
        <v>2.9411764705882353E-2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1</v>
      </c>
      <c r="E168" s="70">
        <f t="shared" si="44"/>
        <v>2.9411764705882353E-2</v>
      </c>
      <c r="F168" s="70">
        <f t="shared" si="45"/>
        <v>3.0303030303030304E-2</v>
      </c>
      <c r="G168" s="67">
        <f t="shared" si="46"/>
        <v>0</v>
      </c>
      <c r="H168" s="68">
        <f t="shared" si="47"/>
        <v>0</v>
      </c>
    </row>
    <row r="169" spans="1:8" s="69" customFormat="1" ht="15" x14ac:dyDescent="0.2">
      <c r="A169" s="71"/>
      <c r="B169" s="72" t="s">
        <v>229</v>
      </c>
      <c r="C169" s="45">
        <v>0</v>
      </c>
      <c r="D169" s="45">
        <v>0</v>
      </c>
      <c r="E169" s="70" t="str">
        <f t="shared" si="44"/>
        <v/>
      </c>
      <c r="F169" s="70" t="str">
        <f t="shared" si="45"/>
        <v/>
      </c>
      <c r="G169" s="67" t="str">
        <f t="shared" si="46"/>
        <v>0</v>
      </c>
      <c r="H169" s="68" t="str">
        <f t="shared" si="47"/>
        <v/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3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0</v>
      </c>
      <c r="D176" s="45">
        <v>0</v>
      </c>
      <c r="E176" s="70" t="str">
        <f t="shared" si="44"/>
        <v/>
      </c>
      <c r="F176" s="70" t="str">
        <f t="shared" si="45"/>
        <v/>
      </c>
      <c r="G176" s="67" t="str">
        <f t="shared" si="46"/>
        <v>0</v>
      </c>
      <c r="H176" s="68" t="str">
        <f t="shared" si="47"/>
        <v/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0</v>
      </c>
      <c r="E182" s="70" t="str">
        <f t="shared" si="44"/>
        <v/>
      </c>
      <c r="F182" s="70" t="str">
        <f t="shared" si="45"/>
        <v/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4</v>
      </c>
      <c r="E185" s="70" t="str">
        <f t="shared" si="44"/>
        <v/>
      </c>
      <c r="F185" s="70">
        <f t="shared" si="45"/>
        <v>0.12121212121212122</v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7</v>
      </c>
      <c r="D186" s="45">
        <v>1</v>
      </c>
      <c r="E186" s="70">
        <f t="shared" si="44"/>
        <v>0.20588235294117646</v>
      </c>
      <c r="F186" s="70">
        <f t="shared" si="45"/>
        <v>3.0303030303030304E-2</v>
      </c>
      <c r="G186" s="67">
        <f t="shared" si="46"/>
        <v>-0.8571428571428571</v>
      </c>
      <c r="H186" s="68">
        <f t="shared" si="47"/>
        <v>-0.1764705882352941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0</v>
      </c>
      <c r="D188" s="45">
        <v>0</v>
      </c>
      <c r="E188" s="70" t="str">
        <f t="shared" si="44"/>
        <v/>
      </c>
      <c r="F188" s="70" t="str">
        <f t="shared" si="45"/>
        <v/>
      </c>
      <c r="G188" s="67" t="str">
        <f t="shared" si="46"/>
        <v>0</v>
      </c>
      <c r="H188" s="68" t="str">
        <f t="shared" si="47"/>
        <v/>
      </c>
    </row>
    <row r="189" spans="1:8" s="69" customFormat="1" ht="15" x14ac:dyDescent="0.2">
      <c r="A189" s="71"/>
      <c r="B189" s="72" t="s">
        <v>237</v>
      </c>
      <c r="C189" s="45">
        <v>0</v>
      </c>
      <c r="D189" s="45">
        <v>0</v>
      </c>
      <c r="E189" s="70" t="str">
        <f t="shared" si="44"/>
        <v/>
      </c>
      <c r="F189" s="70" t="str">
        <f t="shared" si="45"/>
        <v/>
      </c>
      <c r="G189" s="67" t="str">
        <f t="shared" si="46"/>
        <v>0</v>
      </c>
      <c r="H189" s="68" t="str">
        <f t="shared" si="47"/>
        <v/>
      </c>
    </row>
    <row r="190" spans="1:8" s="69" customFormat="1" ht="15" x14ac:dyDescent="0.2">
      <c r="A190" s="71"/>
      <c r="B190" s="72" t="s">
        <v>238</v>
      </c>
      <c r="C190" s="45">
        <v>0</v>
      </c>
      <c r="D190" s="45">
        <v>0</v>
      </c>
      <c r="E190" s="70" t="str">
        <f t="shared" si="44"/>
        <v/>
      </c>
      <c r="F190" s="70" t="str">
        <f t="shared" si="45"/>
        <v/>
      </c>
      <c r="G190" s="67" t="str">
        <f t="shared" si="46"/>
        <v>0</v>
      </c>
      <c r="H190" s="68" t="str">
        <f t="shared" si="47"/>
        <v/>
      </c>
    </row>
    <row r="191" spans="1:8" s="69" customFormat="1" ht="15" x14ac:dyDescent="0.2">
      <c r="A191" s="71"/>
      <c r="B191" s="72" t="s">
        <v>239</v>
      </c>
      <c r="C191" s="45">
        <v>0</v>
      </c>
      <c r="D191" s="45">
        <v>0</v>
      </c>
      <c r="E191" s="70" t="str">
        <f t="shared" si="44"/>
        <v/>
      </c>
      <c r="F191" s="70" t="str">
        <f t="shared" si="45"/>
        <v/>
      </c>
      <c r="G191" s="67" t="str">
        <f t="shared" si="46"/>
        <v>0</v>
      </c>
      <c r="H191" s="68" t="str">
        <f t="shared" si="47"/>
        <v/>
      </c>
    </row>
    <row r="192" spans="1:8" s="69" customFormat="1" ht="15" x14ac:dyDescent="0.2">
      <c r="A192" s="71"/>
      <c r="B192" s="72" t="s">
        <v>489</v>
      </c>
      <c r="C192" s="45">
        <v>1</v>
      </c>
      <c r="D192" s="45">
        <v>0</v>
      </c>
      <c r="E192" s="70">
        <f t="shared" si="44"/>
        <v>2.9411764705882353E-2</v>
      </c>
      <c r="F192" s="70" t="str">
        <f t="shared" si="45"/>
        <v/>
      </c>
      <c r="G192" s="67" t="str">
        <f t="shared" si="46"/>
        <v>0</v>
      </c>
      <c r="H192" s="68">
        <f t="shared" si="47"/>
        <v>0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3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0</v>
      </c>
      <c r="D197" s="45">
        <v>0</v>
      </c>
      <c r="E197" s="70" t="str">
        <f t="shared" si="44"/>
        <v/>
      </c>
      <c r="F197" s="70" t="str">
        <f t="shared" si="45"/>
        <v/>
      </c>
      <c r="G197" s="67" t="str">
        <f t="shared" si="46"/>
        <v>0</v>
      </c>
      <c r="H197" s="68" t="str">
        <f t="shared" si="47"/>
        <v/>
      </c>
    </row>
    <row r="198" spans="1:8" s="69" customFormat="1" ht="15" x14ac:dyDescent="0.2">
      <c r="A198" s="71"/>
      <c r="B198" s="72" t="s">
        <v>243</v>
      </c>
      <c r="C198" s="45">
        <v>0</v>
      </c>
      <c r="D198" s="45">
        <v>0</v>
      </c>
      <c r="E198" s="70" t="str">
        <f t="shared" si="44"/>
        <v/>
      </c>
      <c r="F198" s="70" t="str">
        <f t="shared" si="45"/>
        <v/>
      </c>
      <c r="G198" s="67" t="str">
        <f t="shared" si="46"/>
        <v>0</v>
      </c>
      <c r="H198" s="68" t="str">
        <f t="shared" si="47"/>
        <v/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0</v>
      </c>
      <c r="E200" s="70" t="str">
        <f t="shared" si="44"/>
        <v/>
      </c>
      <c r="F200" s="70" t="str">
        <f t="shared" si="45"/>
        <v/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4</v>
      </c>
      <c r="D201" s="45">
        <v>1</v>
      </c>
      <c r="E201" s="70">
        <f t="shared" si="44"/>
        <v>0.11764705882352941</v>
      </c>
      <c r="F201" s="70">
        <f t="shared" si="45"/>
        <v>3.0303030303030304E-2</v>
      </c>
      <c r="G201" s="67">
        <f t="shared" si="46"/>
        <v>-0.75</v>
      </c>
      <c r="H201" s="68">
        <f t="shared" si="47"/>
        <v>-8.8235294117647051E-2</v>
      </c>
    </row>
    <row r="202" spans="1:8" s="69" customFormat="1" ht="15" x14ac:dyDescent="0.2">
      <c r="A202" s="71"/>
      <c r="B202" s="72" t="s">
        <v>245</v>
      </c>
      <c r="C202" s="45">
        <v>0</v>
      </c>
      <c r="D202" s="45">
        <v>0</v>
      </c>
      <c r="E202" s="70" t="str">
        <f t="shared" si="44"/>
        <v/>
      </c>
      <c r="F202" s="70" t="str">
        <f t="shared" si="45"/>
        <v/>
      </c>
      <c r="G202" s="67" t="str">
        <f t="shared" si="46"/>
        <v>0</v>
      </c>
      <c r="H202" s="68" t="str">
        <f t="shared" si="47"/>
        <v/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3</v>
      </c>
      <c r="D212" s="45">
        <v>1</v>
      </c>
      <c r="E212" s="70">
        <f t="shared" si="44"/>
        <v>8.8235294117647065E-2</v>
      </c>
      <c r="F212" s="70">
        <f t="shared" si="45"/>
        <v>3.0303030303030304E-2</v>
      </c>
      <c r="G212" s="67">
        <f t="shared" si="46"/>
        <v>-0.66666666666666663</v>
      </c>
      <c r="H212" s="68">
        <f t="shared" si="47"/>
        <v>-5.8823529411764705E-2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0</v>
      </c>
      <c r="D224" s="45">
        <v>2</v>
      </c>
      <c r="E224" s="70" t="str">
        <f t="shared" si="44"/>
        <v/>
      </c>
      <c r="F224" s="70">
        <f t="shared" si="45"/>
        <v>6.0606060606060608E-2</v>
      </c>
      <c r="G224" s="67" t="str">
        <f t="shared" si="46"/>
        <v>0</v>
      </c>
      <c r="H224" s="68" t="str">
        <f t="shared" si="47"/>
        <v/>
      </c>
    </row>
    <row r="225" spans="1:8" s="69" customFormat="1" ht="15" x14ac:dyDescent="0.2">
      <c r="A225" s="71"/>
      <c r="B225" s="72" t="s">
        <v>64</v>
      </c>
      <c r="C225" s="45">
        <v>3</v>
      </c>
      <c r="D225" s="45">
        <v>3</v>
      </c>
      <c r="E225" s="70">
        <f t="shared" si="44"/>
        <v>8.8235294117647065E-2</v>
      </c>
      <c r="F225" s="70">
        <f t="shared" si="45"/>
        <v>9.0909090909090912E-2</v>
      </c>
      <c r="G225" s="67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2.9411764705882353E-2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1</v>
      </c>
      <c r="D233" s="45">
        <v>0</v>
      </c>
      <c r="E233" s="70">
        <f t="shared" ref="E233:E312" si="68">+IF(C233=0,"",C233/C$161)</f>
        <v>2.9411764705882353E-2</v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>
        <f t="shared" ref="H233:H312" si="71">+IF(OR(AND(E233=""),(G233="")),"",E233*G233)</f>
        <v>0</v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0</v>
      </c>
      <c r="D245" s="45"/>
      <c r="E245" s="70" t="str">
        <f t="shared" si="68"/>
        <v/>
      </c>
      <c r="F245" s="70" t="str">
        <f t="shared" si="69"/>
        <v/>
      </c>
      <c r="G245" s="67" t="str">
        <f t="shared" si="70"/>
        <v>0</v>
      </c>
      <c r="H245" s="68" t="str">
        <f t="shared" si="71"/>
        <v/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0</v>
      </c>
      <c r="D248" s="45"/>
      <c r="E248" s="70" t="str">
        <f t="shared" si="68"/>
        <v/>
      </c>
      <c r="F248" s="70" t="str">
        <f t="shared" si="69"/>
        <v/>
      </c>
      <c r="G248" s="67" t="str">
        <f t="shared" si="70"/>
        <v>0</v>
      </c>
      <c r="H248" s="68" t="str">
        <f t="shared" si="71"/>
        <v/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9</v>
      </c>
      <c r="D253" s="45">
        <v>12</v>
      </c>
      <c r="E253" s="70">
        <f t="shared" si="68"/>
        <v>0.26470588235294118</v>
      </c>
      <c r="F253" s="70">
        <f t="shared" si="69"/>
        <v>0.36363636363636365</v>
      </c>
      <c r="G253" s="67">
        <f t="shared" si="70"/>
        <v>0.33333333333333331</v>
      </c>
      <c r="H253" s="68">
        <f t="shared" si="71"/>
        <v>8.8235294117647051E-2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1</v>
      </c>
      <c r="E255" s="70" t="str">
        <f t="shared" ref="E255:E260" si="76">+IF(C255=0,"",C255/C$161)</f>
        <v/>
      </c>
      <c r="F255" s="70">
        <f t="shared" ref="F255:F260" si="77">+IF(D255=0,"",D255/D$161)</f>
        <v>3.0303030303030304E-2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</v>
      </c>
      <c r="E260" s="70" t="str">
        <f t="shared" si="76"/>
        <v/>
      </c>
      <c r="F260" s="70">
        <f t="shared" si="77"/>
        <v>3.0303030303030304E-2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0</v>
      </c>
      <c r="D262" s="45">
        <v>0</v>
      </c>
      <c r="E262" s="70" t="str">
        <f t="shared" si="68"/>
        <v/>
      </c>
      <c r="F262" s="70" t="str">
        <f t="shared" si="69"/>
        <v/>
      </c>
      <c r="G262" s="67" t="str">
        <f t="shared" si="70"/>
        <v>0</v>
      </c>
      <c r="H262" s="68" t="str">
        <f t="shared" si="71"/>
        <v/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0</v>
      </c>
      <c r="E263" s="70" t="str">
        <f t="shared" si="68"/>
        <v/>
      </c>
      <c r="F263" s="70" t="str">
        <f t="shared" si="69"/>
        <v/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0</v>
      </c>
      <c r="E269" s="70" t="str">
        <f t="shared" si="68"/>
        <v/>
      </c>
      <c r="F269" s="70" t="str">
        <f t="shared" si="69"/>
        <v/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1</v>
      </c>
      <c r="D272" s="45">
        <v>0</v>
      </c>
      <c r="E272" s="70">
        <f t="shared" si="68"/>
        <v>2.9411764705882353E-2</v>
      </c>
      <c r="F272" s="70" t="str">
        <f t="shared" si="69"/>
        <v/>
      </c>
      <c r="G272" s="67" t="str">
        <f t="shared" si="70"/>
        <v>0</v>
      </c>
      <c r="H272" s="68">
        <f t="shared" si="71"/>
        <v>0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0</v>
      </c>
      <c r="D276" s="45">
        <v>0</v>
      </c>
      <c r="E276" s="70" t="str">
        <f t="shared" si="68"/>
        <v/>
      </c>
      <c r="F276" s="70" t="str">
        <f t="shared" si="69"/>
        <v/>
      </c>
      <c r="G276" s="67" t="str">
        <f t="shared" si="70"/>
        <v>0</v>
      </c>
      <c r="H276" s="68" t="str">
        <f t="shared" si="71"/>
        <v/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0</v>
      </c>
      <c r="E282" s="70" t="str">
        <f t="shared" si="68"/>
        <v/>
      </c>
      <c r="F282" s="70" t="str">
        <f t="shared" si="69"/>
        <v/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3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</v>
      </c>
      <c r="D284" s="45">
        <v>1</v>
      </c>
      <c r="E284" s="70">
        <f t="shared" si="68"/>
        <v>2.9411764705882353E-2</v>
      </c>
      <c r="F284" s="70">
        <f t="shared" si="69"/>
        <v>3.0303030303030304E-2</v>
      </c>
      <c r="G284" s="67">
        <f t="shared" si="70"/>
        <v>0</v>
      </c>
      <c r="H284" s="68">
        <f t="shared" si="71"/>
        <v>0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0</v>
      </c>
      <c r="D287" s="45">
        <v>2</v>
      </c>
      <c r="E287" s="70" t="str">
        <f t="shared" si="68"/>
        <v/>
      </c>
      <c r="F287" s="70">
        <f t="shared" si="69"/>
        <v>6.0606060606060608E-2</v>
      </c>
      <c r="G287" s="67" t="str">
        <f t="shared" si="70"/>
        <v>0</v>
      </c>
      <c r="H287" s="68" t="str">
        <f t="shared" si="71"/>
        <v/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0</v>
      </c>
      <c r="E297" s="70" t="str">
        <f t="shared" si="68"/>
        <v/>
      </c>
      <c r="F297" s="70" t="str">
        <f t="shared" si="69"/>
        <v/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0</v>
      </c>
      <c r="D299" s="45">
        <v>0</v>
      </c>
      <c r="E299" s="70" t="str">
        <f t="shared" si="68"/>
        <v/>
      </c>
      <c r="F299" s="70" t="str">
        <f t="shared" si="69"/>
        <v/>
      </c>
      <c r="G299" s="67" t="str">
        <f t="shared" si="70"/>
        <v>0</v>
      </c>
      <c r="H299" s="68" t="str">
        <f t="shared" si="71"/>
        <v/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0</v>
      </c>
      <c r="E303" s="70" t="str">
        <f t="shared" si="68"/>
        <v/>
      </c>
      <c r="F303" s="70" t="str">
        <f t="shared" si="69"/>
        <v/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0</v>
      </c>
      <c r="E304" s="70" t="str">
        <f t="shared" si="68"/>
        <v/>
      </c>
      <c r="F304" s="70" t="str">
        <f t="shared" si="69"/>
        <v/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3" t="s">
        <v>617</v>
      </c>
      <c r="C308" s="45"/>
      <c r="D308" s="45">
        <v>0</v>
      </c>
      <c r="E308" s="70" t="str">
        <f t="shared" ref="E308" si="96">+IF(C308=0,"",C308/C$161)</f>
        <v/>
      </c>
      <c r="F308" s="70" t="str">
        <f t="shared" ref="F308" si="97">+IF(D308=0,"",D308/D$161)</f>
        <v/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69</v>
      </c>
      <c r="D329" s="41">
        <f>SUM(D330:D546)</f>
        <v>60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-0.13043478260869565</v>
      </c>
      <c r="H329" s="42">
        <f>+IF(OR(AND(E329=""),(G329="")),"",E329*G329)</f>
        <v>-0.13043478260869565</v>
      </c>
    </row>
    <row r="330" spans="1:8" s="69" customFormat="1" ht="15" x14ac:dyDescent="0.2">
      <c r="A330" s="71"/>
      <c r="B330" s="66" t="s">
        <v>86</v>
      </c>
      <c r="C330" s="45">
        <v>4</v>
      </c>
      <c r="D330" s="45">
        <v>1</v>
      </c>
      <c r="E330" s="70">
        <f>+IF(C330=0,"",C330/C$329)</f>
        <v>5.7971014492753624E-2</v>
      </c>
      <c r="F330" s="70">
        <f>+IF(D330=0,"",D330/D$329)</f>
        <v>1.6666666666666666E-2</v>
      </c>
      <c r="G330" s="67">
        <f>+IF(OR(AND(D330=0),(C330=0)),"0",((D330-C330)/C330))</f>
        <v>-0.75</v>
      </c>
      <c r="H330" s="68">
        <f>+IF(OR(AND(E330=""),(G330="")),"",E330*G330)</f>
        <v>-4.3478260869565216E-2</v>
      </c>
    </row>
    <row r="331" spans="1:8" s="69" customFormat="1" ht="15" x14ac:dyDescent="0.2">
      <c r="A331" s="71"/>
      <c r="B331" s="66" t="s">
        <v>98</v>
      </c>
      <c r="C331" s="45">
        <v>0</v>
      </c>
      <c r="D331" s="45">
        <v>0</v>
      </c>
      <c r="E331" s="70" t="str">
        <f t="shared" ref="E331:E395" si="108">+IF(C331=0,"",C331/C$329)</f>
        <v/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 t="str">
        <f t="shared" ref="H331:H395" si="111">+IF(OR(AND(E331=""),(G331="")),"",E331*G331)</f>
        <v/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0</v>
      </c>
      <c r="E333" s="70" t="str">
        <f t="shared" si="108"/>
        <v/>
      </c>
      <c r="F333" s="70" t="str">
        <f t="shared" si="109"/>
        <v/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4</v>
      </c>
      <c r="D336" s="45">
        <v>6</v>
      </c>
      <c r="E336" s="70">
        <f t="shared" si="108"/>
        <v>5.7971014492753624E-2</v>
      </c>
      <c r="F336" s="70">
        <f t="shared" si="109"/>
        <v>0.1</v>
      </c>
      <c r="G336" s="67">
        <f t="shared" si="110"/>
        <v>0.5</v>
      </c>
      <c r="H336" s="68">
        <f t="shared" si="111"/>
        <v>2.8985507246376812E-2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0</v>
      </c>
      <c r="E337" s="70" t="str">
        <f t="shared" si="108"/>
        <v/>
      </c>
      <c r="F337" s="70" t="str">
        <f t="shared" si="109"/>
        <v/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0</v>
      </c>
      <c r="D338" s="45">
        <v>0</v>
      </c>
      <c r="E338" s="70" t="str">
        <f t="shared" si="108"/>
        <v/>
      </c>
      <c r="F338" s="70" t="str">
        <f t="shared" si="109"/>
        <v/>
      </c>
      <c r="G338" s="67" t="str">
        <f t="shared" si="110"/>
        <v>0</v>
      </c>
      <c r="H338" s="68" t="str">
        <f t="shared" si="111"/>
        <v/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1</v>
      </c>
      <c r="E339" s="70" t="str">
        <f t="shared" si="108"/>
        <v/>
      </c>
      <c r="F339" s="70">
        <f t="shared" si="109"/>
        <v>1.6666666666666666E-2</v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1</v>
      </c>
      <c r="D340" s="45">
        <v>0</v>
      </c>
      <c r="E340" s="70">
        <f t="shared" si="108"/>
        <v>1.4492753623188406E-2</v>
      </c>
      <c r="F340" s="70" t="str">
        <f t="shared" si="109"/>
        <v/>
      </c>
      <c r="G340" s="67" t="str">
        <f t="shared" si="110"/>
        <v>0</v>
      </c>
      <c r="H340" s="68">
        <f t="shared" si="111"/>
        <v>0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12</v>
      </c>
      <c r="D342" s="45">
        <v>3</v>
      </c>
      <c r="E342" s="70">
        <f t="shared" si="108"/>
        <v>0.17391304347826086</v>
      </c>
      <c r="F342" s="70">
        <f t="shared" si="109"/>
        <v>0.05</v>
      </c>
      <c r="G342" s="67">
        <f t="shared" si="110"/>
        <v>-0.75</v>
      </c>
      <c r="H342" s="68">
        <f t="shared" si="111"/>
        <v>-0.13043478260869565</v>
      </c>
    </row>
    <row r="343" spans="1:8" s="69" customFormat="1" ht="15" x14ac:dyDescent="0.2">
      <c r="A343" s="71"/>
      <c r="B343" s="66" t="s">
        <v>85</v>
      </c>
      <c r="C343" s="45">
        <v>0</v>
      </c>
      <c r="D343" s="45">
        <v>2</v>
      </c>
      <c r="E343" s="70" t="str">
        <f t="shared" si="108"/>
        <v/>
      </c>
      <c r="F343" s="70">
        <f t="shared" si="109"/>
        <v>3.3333333333333333E-2</v>
      </c>
      <c r="G343" s="67" t="str">
        <f t="shared" si="110"/>
        <v>0</v>
      </c>
      <c r="H343" s="68" t="str">
        <f t="shared" si="111"/>
        <v/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3</v>
      </c>
      <c r="D345" s="45">
        <v>1</v>
      </c>
      <c r="E345" s="70">
        <f t="shared" si="108"/>
        <v>4.3478260869565216E-2</v>
      </c>
      <c r="F345" s="70">
        <f t="shared" si="109"/>
        <v>1.6666666666666666E-2</v>
      </c>
      <c r="G345" s="67">
        <f t="shared" si="110"/>
        <v>-0.66666666666666663</v>
      </c>
      <c r="H345" s="68">
        <f t="shared" si="111"/>
        <v>-2.8985507246376808E-2</v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0</v>
      </c>
      <c r="E346" s="70" t="str">
        <f t="shared" si="108"/>
        <v/>
      </c>
      <c r="F346" s="70" t="str">
        <f t="shared" si="109"/>
        <v/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3</v>
      </c>
      <c r="D349" s="45">
        <v>4</v>
      </c>
      <c r="E349" s="70">
        <f t="shared" si="108"/>
        <v>4.3478260869565216E-2</v>
      </c>
      <c r="F349" s="70">
        <f t="shared" si="109"/>
        <v>6.6666666666666666E-2</v>
      </c>
      <c r="G349" s="67">
        <f t="shared" si="110"/>
        <v>0.33333333333333331</v>
      </c>
      <c r="H349" s="68">
        <f t="shared" si="111"/>
        <v>1.4492753623188404E-2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0</v>
      </c>
      <c r="E350" s="70">
        <f t="shared" si="108"/>
        <v>1.4492753623188406E-2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1</v>
      </c>
      <c r="E352" s="70" t="str">
        <f t="shared" si="108"/>
        <v/>
      </c>
      <c r="F352" s="70">
        <f t="shared" si="109"/>
        <v>1.6666666666666666E-2</v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1</v>
      </c>
      <c r="D353" s="45">
        <v>3</v>
      </c>
      <c r="E353" s="70">
        <f t="shared" si="108"/>
        <v>1.4492753623188406E-2</v>
      </c>
      <c r="F353" s="70">
        <f t="shared" si="109"/>
        <v>0.05</v>
      </c>
      <c r="G353" s="67">
        <f t="shared" si="110"/>
        <v>2</v>
      </c>
      <c r="H353" s="68">
        <f t="shared" si="111"/>
        <v>2.8985507246376812E-2</v>
      </c>
    </row>
    <row r="354" spans="1:8" s="69" customFormat="1" ht="15" x14ac:dyDescent="0.2">
      <c r="A354" s="71"/>
      <c r="B354" s="66" t="s">
        <v>100</v>
      </c>
      <c r="C354" s="45">
        <v>3</v>
      </c>
      <c r="D354" s="45">
        <v>0</v>
      </c>
      <c r="E354" s="70">
        <f t="shared" si="108"/>
        <v>4.3478260869565216E-2</v>
      </c>
      <c r="F354" s="70" t="str">
        <f t="shared" si="109"/>
        <v/>
      </c>
      <c r="G354" s="67" t="str">
        <f t="shared" si="110"/>
        <v>0</v>
      </c>
      <c r="H354" s="68">
        <f t="shared" si="111"/>
        <v>0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0</v>
      </c>
      <c r="E359" s="70" t="str">
        <f t="shared" si="108"/>
        <v/>
      </c>
      <c r="F359" s="70" t="str">
        <f t="shared" si="109"/>
        <v/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0</v>
      </c>
      <c r="E360" s="70" t="str">
        <f t="shared" si="108"/>
        <v/>
      </c>
      <c r="F360" s="70" t="str">
        <f t="shared" si="109"/>
        <v/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</v>
      </c>
      <c r="D361" s="45">
        <v>1</v>
      </c>
      <c r="E361" s="70">
        <f t="shared" si="108"/>
        <v>1.4492753623188406E-2</v>
      </c>
      <c r="F361" s="70">
        <f t="shared" si="109"/>
        <v>1.6666666666666666E-2</v>
      </c>
      <c r="G361" s="67">
        <f t="shared" si="110"/>
        <v>0</v>
      </c>
      <c r="H361" s="68">
        <f t="shared" si="111"/>
        <v>0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0</v>
      </c>
      <c r="D363" s="45">
        <v>0</v>
      </c>
      <c r="E363" s="70" t="str">
        <f t="shared" si="108"/>
        <v/>
      </c>
      <c r="F363" s="70" t="str">
        <f t="shared" si="109"/>
        <v/>
      </c>
      <c r="G363" s="67" t="str">
        <f t="shared" si="110"/>
        <v>0</v>
      </c>
      <c r="H363" s="68" t="str">
        <f t="shared" si="111"/>
        <v/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0</v>
      </c>
      <c r="E365" s="70" t="str">
        <f t="shared" si="108"/>
        <v/>
      </c>
      <c r="F365" s="70" t="str">
        <f t="shared" si="109"/>
        <v/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4</v>
      </c>
      <c r="D367" s="45">
        <v>2</v>
      </c>
      <c r="E367" s="70">
        <f t="shared" si="108"/>
        <v>5.7971014492753624E-2</v>
      </c>
      <c r="F367" s="70">
        <f t="shared" si="109"/>
        <v>3.3333333333333333E-2</v>
      </c>
      <c r="G367" s="67">
        <f t="shared" si="110"/>
        <v>-0.5</v>
      </c>
      <c r="H367" s="68">
        <f t="shared" si="111"/>
        <v>-2.8985507246376812E-2</v>
      </c>
    </row>
    <row r="368" spans="1:8" s="69" customFormat="1" ht="15" x14ac:dyDescent="0.2">
      <c r="A368" s="71"/>
      <c r="B368" s="66" t="s">
        <v>109</v>
      </c>
      <c r="C368" s="45">
        <v>1</v>
      </c>
      <c r="D368" s="45">
        <v>0</v>
      </c>
      <c r="E368" s="70">
        <f t="shared" si="108"/>
        <v>1.4492753623188406E-2</v>
      </c>
      <c r="F368" s="70" t="str">
        <f t="shared" si="109"/>
        <v/>
      </c>
      <c r="G368" s="67" t="str">
        <f t="shared" si="110"/>
        <v>0</v>
      </c>
      <c r="H368" s="68">
        <f t="shared" si="111"/>
        <v>0</v>
      </c>
    </row>
    <row r="369" spans="1:8" s="69" customFormat="1" ht="15" x14ac:dyDescent="0.2">
      <c r="A369" s="71"/>
      <c r="B369" s="66" t="s">
        <v>102</v>
      </c>
      <c r="C369" s="45">
        <v>0</v>
      </c>
      <c r="D369" s="45">
        <v>0</v>
      </c>
      <c r="E369" s="70" t="str">
        <f t="shared" si="108"/>
        <v/>
      </c>
      <c r="F369" s="70" t="str">
        <f t="shared" si="109"/>
        <v/>
      </c>
      <c r="G369" s="67" t="str">
        <f t="shared" si="110"/>
        <v>0</v>
      </c>
      <c r="H369" s="68" t="str">
        <f t="shared" si="111"/>
        <v/>
      </c>
    </row>
    <row r="370" spans="1:8" s="69" customFormat="1" ht="15" x14ac:dyDescent="0.2">
      <c r="A370" s="71"/>
      <c r="B370" s="66" t="s">
        <v>108</v>
      </c>
      <c r="C370" s="45">
        <v>2</v>
      </c>
      <c r="D370" s="45">
        <v>0</v>
      </c>
      <c r="E370" s="70">
        <f t="shared" si="108"/>
        <v>2.8985507246376812E-2</v>
      </c>
      <c r="F370" s="70" t="str">
        <f t="shared" si="109"/>
        <v/>
      </c>
      <c r="G370" s="67" t="str">
        <f t="shared" si="110"/>
        <v>0</v>
      </c>
      <c r="H370" s="68">
        <f t="shared" si="111"/>
        <v>0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1</v>
      </c>
      <c r="E376" s="70" t="str">
        <f t="shared" si="108"/>
        <v/>
      </c>
      <c r="F376" s="70">
        <f t="shared" si="109"/>
        <v>1.6666666666666666E-2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0</v>
      </c>
      <c r="D379" s="45">
        <v>0</v>
      </c>
      <c r="E379" s="70" t="str">
        <f t="shared" si="108"/>
        <v/>
      </c>
      <c r="F379" s="70" t="str">
        <f t="shared" si="109"/>
        <v/>
      </c>
      <c r="G379" s="67" t="str">
        <f t="shared" si="110"/>
        <v>0</v>
      </c>
      <c r="H379" s="68" t="str">
        <f t="shared" si="111"/>
        <v/>
      </c>
    </row>
    <row r="380" spans="1:8" s="69" customFormat="1" ht="15" x14ac:dyDescent="0.2">
      <c r="A380" s="71"/>
      <c r="B380" s="66" t="s">
        <v>289</v>
      </c>
      <c r="C380" s="45">
        <v>0</v>
      </c>
      <c r="D380" s="45">
        <v>0</v>
      </c>
      <c r="E380" s="70" t="str">
        <f t="shared" si="108"/>
        <v/>
      </c>
      <c r="F380" s="70" t="str">
        <f t="shared" si="109"/>
        <v/>
      </c>
      <c r="G380" s="67" t="str">
        <f t="shared" si="110"/>
        <v>0</v>
      </c>
      <c r="H380" s="68" t="str">
        <f t="shared" si="111"/>
        <v/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0</v>
      </c>
      <c r="D382" s="45">
        <v>0</v>
      </c>
      <c r="E382" s="70" t="str">
        <f t="shared" si="108"/>
        <v/>
      </c>
      <c r="F382" s="70" t="str">
        <f t="shared" si="109"/>
        <v/>
      </c>
      <c r="G382" s="67" t="str">
        <f t="shared" si="110"/>
        <v>0</v>
      </c>
      <c r="H382" s="68" t="str">
        <f t="shared" si="111"/>
        <v/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10</v>
      </c>
      <c r="D389" s="45">
        <v>0</v>
      </c>
      <c r="E389" s="70">
        <f t="shared" si="108"/>
        <v>0.14492753623188406</v>
      </c>
      <c r="F389" s="70" t="str">
        <f t="shared" si="109"/>
        <v/>
      </c>
      <c r="G389" s="67" t="str">
        <f t="shared" si="110"/>
        <v>0</v>
      </c>
      <c r="H389" s="68">
        <f t="shared" si="111"/>
        <v>0</v>
      </c>
    </row>
    <row r="390" spans="1:8" s="69" customFormat="1" ht="15" x14ac:dyDescent="0.2">
      <c r="A390" s="71"/>
      <c r="B390" s="66" t="s">
        <v>106</v>
      </c>
      <c r="C390" s="45">
        <v>10</v>
      </c>
      <c r="D390" s="45">
        <v>0</v>
      </c>
      <c r="E390" s="70">
        <f t="shared" si="108"/>
        <v>0.14492753623188406</v>
      </c>
      <c r="F390" s="70" t="str">
        <f t="shared" si="109"/>
        <v/>
      </c>
      <c r="G390" s="67" t="str">
        <f t="shared" si="110"/>
        <v>0</v>
      </c>
      <c r="H390" s="68">
        <f t="shared" si="111"/>
        <v>0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9</v>
      </c>
      <c r="E393" s="70" t="str">
        <f t="shared" si="108"/>
        <v/>
      </c>
      <c r="F393" s="70">
        <f t="shared" si="109"/>
        <v>0.15</v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2</v>
      </c>
      <c r="D394" s="45">
        <v>0</v>
      </c>
      <c r="E394" s="70">
        <f t="shared" si="108"/>
        <v>2.8985507246376812E-2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0</v>
      </c>
      <c r="E410" s="70" t="str">
        <f t="shared" si="116"/>
        <v/>
      </c>
      <c r="F410" s="70" t="str">
        <f t="shared" si="117"/>
        <v/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2</v>
      </c>
      <c r="D412" s="45">
        <v>0</v>
      </c>
      <c r="E412" s="70">
        <f t="shared" si="116"/>
        <v>2.8985507246376812E-2</v>
      </c>
      <c r="F412" s="70" t="str">
        <f t="shared" si="117"/>
        <v/>
      </c>
      <c r="G412" s="67" t="str">
        <f t="shared" si="118"/>
        <v>0</v>
      </c>
      <c r="H412" s="68">
        <f t="shared" si="119"/>
        <v>0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0</v>
      </c>
      <c r="D422" s="45">
        <v>0</v>
      </c>
      <c r="E422" s="70" t="str">
        <f t="shared" si="116"/>
        <v/>
      </c>
      <c r="F422" s="70" t="str">
        <f t="shared" si="117"/>
        <v/>
      </c>
      <c r="G422" s="67" t="str">
        <f t="shared" si="118"/>
        <v>0</v>
      </c>
      <c r="H422" s="68" t="str">
        <f t="shared" si="119"/>
        <v/>
      </c>
    </row>
    <row r="423" spans="1:8" s="69" customFormat="1" ht="15" x14ac:dyDescent="0.2">
      <c r="A423" s="71"/>
      <c r="B423" s="66" t="s">
        <v>128</v>
      </c>
      <c r="C423" s="45">
        <v>0</v>
      </c>
      <c r="D423" s="45">
        <v>0</v>
      </c>
      <c r="E423" s="70" t="str">
        <f t="shared" si="116"/>
        <v/>
      </c>
      <c r="F423" s="70" t="str">
        <f t="shared" si="117"/>
        <v/>
      </c>
      <c r="G423" s="67" t="str">
        <f t="shared" si="118"/>
        <v>0</v>
      </c>
      <c r="H423" s="68" t="str">
        <f t="shared" si="119"/>
        <v/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0</v>
      </c>
      <c r="E424" s="70" t="str">
        <f t="shared" si="116"/>
        <v/>
      </c>
      <c r="F424" s="70" t="str">
        <f t="shared" si="117"/>
        <v/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0</v>
      </c>
      <c r="D430" s="45">
        <v>0</v>
      </c>
      <c r="E430" s="70" t="str">
        <f t="shared" si="116"/>
        <v/>
      </c>
      <c r="F430" s="70" t="str">
        <f t="shared" si="117"/>
        <v/>
      </c>
      <c r="G430" s="67" t="str">
        <f t="shared" si="118"/>
        <v>0</v>
      </c>
      <c r="H430" s="68" t="str">
        <f t="shared" si="119"/>
        <v/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0</v>
      </c>
      <c r="D432" s="45">
        <v>0</v>
      </c>
      <c r="E432" s="70" t="str">
        <f t="shared" si="116"/>
        <v/>
      </c>
      <c r="F432" s="70" t="str">
        <f t="shared" si="117"/>
        <v/>
      </c>
      <c r="G432" s="67" t="str">
        <f t="shared" si="118"/>
        <v>0</v>
      </c>
      <c r="H432" s="68" t="str">
        <f t="shared" si="119"/>
        <v/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0</v>
      </c>
      <c r="E433" s="70" t="str">
        <f t="shared" si="116"/>
        <v/>
      </c>
      <c r="F433" s="70" t="str">
        <f t="shared" si="117"/>
        <v/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0</v>
      </c>
      <c r="D438" s="45">
        <v>0</v>
      </c>
      <c r="E438" s="70" t="str">
        <f t="shared" si="116"/>
        <v/>
      </c>
      <c r="F438" s="70" t="str">
        <f t="shared" si="117"/>
        <v/>
      </c>
      <c r="G438" s="67" t="str">
        <f t="shared" si="118"/>
        <v>0</v>
      </c>
      <c r="H438" s="68" t="str">
        <f t="shared" si="119"/>
        <v/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0</v>
      </c>
      <c r="D446" s="45">
        <v>0</v>
      </c>
      <c r="E446" s="70" t="str">
        <f t="shared" si="116"/>
        <v/>
      </c>
      <c r="F446" s="70" t="str">
        <f t="shared" si="117"/>
        <v/>
      </c>
      <c r="G446" s="67" t="str">
        <f t="shared" si="118"/>
        <v>0</v>
      </c>
      <c r="H446" s="68" t="str">
        <f t="shared" si="119"/>
        <v/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0</v>
      </c>
      <c r="E450" s="70" t="str">
        <f t="shared" si="116"/>
        <v/>
      </c>
      <c r="F450" s="70" t="str">
        <f t="shared" si="117"/>
        <v/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0</v>
      </c>
      <c r="D451" s="45">
        <v>0</v>
      </c>
      <c r="E451" s="70" t="str">
        <f t="shared" si="116"/>
        <v/>
      </c>
      <c r="F451" s="70" t="str">
        <f t="shared" si="117"/>
        <v/>
      </c>
      <c r="G451" s="67" t="str">
        <f t="shared" si="118"/>
        <v>0</v>
      </c>
      <c r="H451" s="68" t="str">
        <f t="shared" si="119"/>
        <v/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0</v>
      </c>
      <c r="D456" s="45">
        <v>0</v>
      </c>
      <c r="E456" s="70" t="str">
        <f t="shared" si="116"/>
        <v/>
      </c>
      <c r="F456" s="70" t="str">
        <f t="shared" si="117"/>
        <v/>
      </c>
      <c r="G456" s="67" t="str">
        <f t="shared" si="118"/>
        <v>0</v>
      </c>
      <c r="H456" s="68" t="str">
        <f t="shared" si="119"/>
        <v/>
      </c>
    </row>
    <row r="457" spans="1:8" s="69" customFormat="1" ht="15" x14ac:dyDescent="0.2">
      <c r="A457" s="71"/>
      <c r="B457" s="66" t="s">
        <v>559</v>
      </c>
      <c r="C457" s="45">
        <v>0</v>
      </c>
      <c r="D457" s="45">
        <v>0</v>
      </c>
      <c r="E457" s="70" t="str">
        <f t="shared" si="116"/>
        <v/>
      </c>
      <c r="F457" s="70" t="str">
        <f t="shared" si="117"/>
        <v/>
      </c>
      <c r="G457" s="67" t="str">
        <f t="shared" si="118"/>
        <v>0</v>
      </c>
      <c r="H457" s="68" t="str">
        <f t="shared" si="119"/>
        <v/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0</v>
      </c>
      <c r="E464" s="70" t="str">
        <f t="shared" si="116"/>
        <v/>
      </c>
      <c r="F464" s="70" t="str">
        <f t="shared" si="117"/>
        <v/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0</v>
      </c>
      <c r="E467" s="70" t="str">
        <f t="shared" si="116"/>
        <v/>
      </c>
      <c r="F467" s="70" t="str">
        <f t="shared" si="117"/>
        <v/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4</v>
      </c>
      <c r="D478" s="45">
        <v>0</v>
      </c>
      <c r="E478" s="70">
        <f t="shared" si="136"/>
        <v>5.7971014492753624E-2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0</v>
      </c>
      <c r="E503" s="70" t="str">
        <f t="shared" si="136"/>
        <v/>
      </c>
      <c r="F503" s="70" t="str">
        <f t="shared" si="137"/>
        <v/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0</v>
      </c>
      <c r="E505" s="70" t="str">
        <f t="shared" ref="E505" si="140">+IF(C505=0,"",C505/C$329)</f>
        <v/>
      </c>
      <c r="F505" s="70" t="str">
        <f t="shared" ref="F505" si="141">+IF(D505=0,"",D505/D$329)</f>
        <v/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0</v>
      </c>
      <c r="D506" s="45">
        <v>0</v>
      </c>
      <c r="E506" s="70" t="str">
        <f t="shared" si="136"/>
        <v/>
      </c>
      <c r="F506" s="70" t="str">
        <f t="shared" si="137"/>
        <v/>
      </c>
      <c r="G506" s="67" t="str">
        <f t="shared" si="138"/>
        <v>0</v>
      </c>
      <c r="H506" s="68" t="str">
        <f t="shared" si="139"/>
        <v/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0</v>
      </c>
      <c r="D509" s="45">
        <v>0</v>
      </c>
      <c r="E509" s="70" t="str">
        <f t="shared" si="136"/>
        <v/>
      </c>
      <c r="F509" s="70" t="str">
        <f t="shared" si="137"/>
        <v/>
      </c>
      <c r="G509" s="67" t="str">
        <f t="shared" si="138"/>
        <v>0</v>
      </c>
      <c r="H509" s="68" t="str">
        <f t="shared" si="139"/>
        <v/>
      </c>
    </row>
    <row r="510" spans="1:8" s="69" customFormat="1" ht="15" x14ac:dyDescent="0.2">
      <c r="A510" s="71"/>
      <c r="B510" s="66" t="s">
        <v>376</v>
      </c>
      <c r="C510" s="45">
        <v>0</v>
      </c>
      <c r="D510" s="45">
        <v>0</v>
      </c>
      <c r="E510" s="70" t="str">
        <f t="shared" si="136"/>
        <v/>
      </c>
      <c r="F510" s="70" t="str">
        <f t="shared" si="137"/>
        <v/>
      </c>
      <c r="G510" s="67" t="str">
        <f t="shared" si="138"/>
        <v>0</v>
      </c>
      <c r="H510" s="68" t="str">
        <f t="shared" si="139"/>
        <v/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0</v>
      </c>
      <c r="D524" s="45">
        <v>0</v>
      </c>
      <c r="E524" s="70" t="str">
        <f t="shared" si="136"/>
        <v/>
      </c>
      <c r="F524" s="70" t="str">
        <f t="shared" si="137"/>
        <v/>
      </c>
      <c r="G524" s="67" t="str">
        <f t="shared" si="138"/>
        <v>0</v>
      </c>
      <c r="H524" s="68" t="str">
        <f t="shared" si="139"/>
        <v/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0</v>
      </c>
      <c r="D529" s="45">
        <v>0</v>
      </c>
      <c r="E529" s="70" t="str">
        <f t="shared" si="136"/>
        <v/>
      </c>
      <c r="F529" s="70" t="str">
        <f t="shared" si="137"/>
        <v/>
      </c>
      <c r="G529" s="67" t="str">
        <f t="shared" si="138"/>
        <v>0</v>
      </c>
      <c r="H529" s="68" t="str">
        <f t="shared" si="139"/>
        <v/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19</v>
      </c>
      <c r="E530" s="70">
        <f t="shared" si="136"/>
        <v>1.4492753623188406E-2</v>
      </c>
      <c r="F530" s="70">
        <f t="shared" si="137"/>
        <v>0.31666666666666665</v>
      </c>
      <c r="G530" s="67">
        <f t="shared" si="138"/>
        <v>18</v>
      </c>
      <c r="H530" s="68">
        <f t="shared" si="139"/>
        <v>0.2608695652173913</v>
      </c>
    </row>
    <row r="531" spans="1:8" s="69" customFormat="1" ht="15" x14ac:dyDescent="0.2">
      <c r="A531" s="71"/>
      <c r="B531" s="66" t="s">
        <v>350</v>
      </c>
      <c r="C531" s="45">
        <v>0</v>
      </c>
      <c r="D531" s="45">
        <v>5</v>
      </c>
      <c r="E531" s="70" t="str">
        <f t="shared" si="136"/>
        <v/>
      </c>
      <c r="F531" s="70">
        <f t="shared" si="137"/>
        <v>8.3333333333333329E-2</v>
      </c>
      <c r="G531" s="67" t="str">
        <f t="shared" si="138"/>
        <v>0</v>
      </c>
      <c r="H531" s="68" t="str">
        <f t="shared" si="139"/>
        <v/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1</v>
      </c>
      <c r="E533" s="70" t="str">
        <f t="shared" si="136"/>
        <v/>
      </c>
      <c r="F533" s="70">
        <f t="shared" si="137"/>
        <v>1.6666666666666666E-2</v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0</v>
      </c>
      <c r="D538" s="45">
        <v>0</v>
      </c>
      <c r="E538" s="70" t="str">
        <f t="shared" si="148"/>
        <v/>
      </c>
      <c r="F538" s="70" t="str">
        <f t="shared" si="149"/>
        <v/>
      </c>
      <c r="G538" s="67" t="str">
        <f t="shared" si="150"/>
        <v>0</v>
      </c>
      <c r="H538" s="68" t="str">
        <f t="shared" si="151"/>
        <v/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0</v>
      </c>
      <c r="D540" s="45">
        <v>0</v>
      </c>
      <c r="E540" s="70" t="str">
        <f t="shared" si="148"/>
        <v/>
      </c>
      <c r="F540" s="70" t="str">
        <f t="shared" si="149"/>
        <v/>
      </c>
      <c r="G540" s="67" t="str">
        <f t="shared" si="150"/>
        <v>0</v>
      </c>
      <c r="H540" s="68" t="str">
        <f t="shared" si="151"/>
        <v/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</v>
      </c>
      <c r="D552" s="41">
        <f>SUM(D553:D579)</f>
        <v>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1</v>
      </c>
      <c r="H552" s="42">
        <f>+IF(OR(AND(E552=""),(G552="")),"",E552*G552)</f>
        <v>1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0</v>
      </c>
      <c r="E553" s="70" t="str">
        <f>+IF(C553=0,"",C553/C$552)</f>
        <v/>
      </c>
      <c r="F553" s="70" t="str">
        <f>+IF(D553=0,"",D553/D$552)</f>
        <v/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0</v>
      </c>
      <c r="D554" s="45">
        <v>0</v>
      </c>
      <c r="E554" s="70" t="str">
        <f t="shared" ref="E554:E579" si="152">+IF(C554=0,"",C554/C$552)</f>
        <v/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 t="str">
        <f t="shared" ref="H554:H579" si="155">+IF(OR(AND(E554=""),(G554="")),"",E554*G554)</f>
        <v/>
      </c>
    </row>
    <row r="555" spans="1:8" s="69" customFormat="1" ht="15" x14ac:dyDescent="0.2">
      <c r="A555" s="71"/>
      <c r="B555" s="66" t="s">
        <v>359</v>
      </c>
      <c r="C555" s="45">
        <v>0</v>
      </c>
      <c r="D555" s="45">
        <v>2</v>
      </c>
      <c r="E555" s="70" t="str">
        <f t="shared" si="152"/>
        <v/>
      </c>
      <c r="F555" s="70">
        <f t="shared" si="153"/>
        <v>1</v>
      </c>
      <c r="G555" s="67" t="str">
        <f t="shared" si="154"/>
        <v>0</v>
      </c>
      <c r="H555" s="68" t="str">
        <f t="shared" si="155"/>
        <v/>
      </c>
    </row>
    <row r="556" spans="1:8" s="69" customFormat="1" ht="15" x14ac:dyDescent="0.2">
      <c r="A556" s="71"/>
      <c r="B556" s="66" t="s">
        <v>360</v>
      </c>
      <c r="C556" s="45">
        <v>1</v>
      </c>
      <c r="D556" s="45">
        <v>0</v>
      </c>
      <c r="E556" s="70">
        <f t="shared" si="152"/>
        <v>1</v>
      </c>
      <c r="F556" s="70" t="str">
        <f t="shared" si="153"/>
        <v/>
      </c>
      <c r="G556" s="67" t="str">
        <f t="shared" si="154"/>
        <v>0</v>
      </c>
      <c r="H556" s="68">
        <f t="shared" si="155"/>
        <v>0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0</v>
      </c>
      <c r="D563" s="45">
        <v>0</v>
      </c>
      <c r="E563" s="70" t="str">
        <f t="shared" si="152"/>
        <v/>
      </c>
      <c r="F563" s="70" t="str">
        <f t="shared" si="153"/>
        <v/>
      </c>
      <c r="G563" s="67" t="str">
        <f t="shared" si="154"/>
        <v>0</v>
      </c>
      <c r="H563" s="68" t="str">
        <f t="shared" si="155"/>
        <v/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0</v>
      </c>
      <c r="D566" s="45">
        <v>0</v>
      </c>
      <c r="E566" s="70" t="str">
        <f t="shared" si="152"/>
        <v/>
      </c>
      <c r="F566" s="70" t="str">
        <f t="shared" si="153"/>
        <v/>
      </c>
      <c r="G566" s="67" t="str">
        <f t="shared" si="154"/>
        <v>0</v>
      </c>
      <c r="H566" s="68" t="str">
        <f t="shared" si="155"/>
        <v/>
      </c>
    </row>
    <row r="567" spans="1:8" s="69" customFormat="1" ht="15" x14ac:dyDescent="0.2">
      <c r="A567" s="71"/>
      <c r="B567" s="66" t="s">
        <v>164</v>
      </c>
      <c r="C567" s="45">
        <v>0</v>
      </c>
      <c r="D567" s="45">
        <v>0</v>
      </c>
      <c r="E567" s="70" t="str">
        <f t="shared" si="152"/>
        <v/>
      </c>
      <c r="F567" s="70" t="str">
        <f t="shared" si="153"/>
        <v/>
      </c>
      <c r="G567" s="67" t="str">
        <f t="shared" si="154"/>
        <v>0</v>
      </c>
      <c r="H567" s="68" t="str">
        <f t="shared" si="155"/>
        <v/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0</v>
      </c>
      <c r="D570" s="45">
        <v>0</v>
      </c>
      <c r="E570" s="70" t="str">
        <f t="shared" si="152"/>
        <v/>
      </c>
      <c r="F570" s="70" t="str">
        <f t="shared" si="153"/>
        <v/>
      </c>
      <c r="G570" s="67" t="str">
        <f t="shared" si="154"/>
        <v>0</v>
      </c>
      <c r="H570" s="68" t="str">
        <f t="shared" si="155"/>
        <v/>
      </c>
    </row>
    <row r="571" spans="1:8" s="69" customFormat="1" ht="15" x14ac:dyDescent="0.2">
      <c r="A571" s="71"/>
      <c r="B571" s="66" t="s">
        <v>167</v>
      </c>
      <c r="C571" s="45">
        <v>0</v>
      </c>
      <c r="D571" s="45">
        <v>0</v>
      </c>
      <c r="E571" s="70" t="str">
        <f t="shared" si="152"/>
        <v/>
      </c>
      <c r="F571" s="70" t="str">
        <f t="shared" si="153"/>
        <v/>
      </c>
      <c r="G571" s="67" t="str">
        <f t="shared" si="154"/>
        <v>0</v>
      </c>
      <c r="H571" s="68" t="str">
        <f t="shared" si="155"/>
        <v/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0</v>
      </c>
      <c r="E573" s="70" t="str">
        <f t="shared" si="152"/>
        <v/>
      </c>
      <c r="F573" s="70" t="str">
        <f t="shared" si="153"/>
        <v/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0</v>
      </c>
      <c r="D575" s="45">
        <v>0</v>
      </c>
      <c r="E575" s="70" t="str">
        <f t="shared" si="152"/>
        <v/>
      </c>
      <c r="F575" s="70" t="str">
        <f t="shared" si="153"/>
        <v/>
      </c>
      <c r="G575" s="67" t="str">
        <f t="shared" si="154"/>
        <v>0</v>
      </c>
      <c r="H575" s="68" t="str">
        <f t="shared" si="155"/>
        <v/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0</v>
      </c>
      <c r="D578" s="45">
        <v>0</v>
      </c>
      <c r="E578" s="70" t="str">
        <f t="shared" si="152"/>
        <v/>
      </c>
      <c r="F578" s="70" t="str">
        <f t="shared" si="153"/>
        <v/>
      </c>
      <c r="G578" s="67" t="str">
        <f t="shared" si="154"/>
        <v>0</v>
      </c>
      <c r="H578" s="68" t="str">
        <f t="shared" si="155"/>
        <v/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451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383</v>
      </c>
      <c r="C8" s="40">
        <f>+C18+C71+C161+C329+C552</f>
        <v>1448</v>
      </c>
      <c r="D8" s="41">
        <f>+D18+D71+D161+D329+D552</f>
        <v>1906</v>
      </c>
      <c r="E8" s="42">
        <f>+C8/C$8</f>
        <v>1</v>
      </c>
      <c r="F8" s="42">
        <f>+D8/D$8</f>
        <v>1</v>
      </c>
      <c r="G8" s="42">
        <f>+(D8-C8)/C8</f>
        <v>0.31629834254143646</v>
      </c>
      <c r="H8" s="42">
        <f>+E8*G8</f>
        <v>0.31629834254143646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4</v>
      </c>
      <c r="D9" s="44">
        <f>+D18</f>
        <v>3</v>
      </c>
      <c r="E9" s="27">
        <f>C9/$C$8</f>
        <v>2.7624309392265192E-3</v>
      </c>
      <c r="F9" s="27">
        <f>D9/$D$8</f>
        <v>1.5739769150052466E-3</v>
      </c>
      <c r="G9" s="12">
        <f>+IF(OR(AND(D9=0),(C9=0)),"0",((D9-C9)/C9))</f>
        <v>-0.25</v>
      </c>
      <c r="H9" s="11">
        <f>+IF(OR(AND(E9=""),(G9="")),"",E9*G9)</f>
        <v>-6.9060773480662981E-4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251</v>
      </c>
      <c r="D10" s="44">
        <f>+D71</f>
        <v>388</v>
      </c>
      <c r="E10" s="27">
        <f>C10/$C$8</f>
        <v>0.17334254143646408</v>
      </c>
      <c r="F10" s="27">
        <f>D10/$D$8</f>
        <v>0.20356768100734524</v>
      </c>
      <c r="G10" s="12">
        <f>+IF(OR(AND(D10=0),(C10=0)),"0",((D10-C10)/C10))</f>
        <v>0.54581673306772904</v>
      </c>
      <c r="H10" s="11">
        <f>+IF(OR(AND(E10=""),(G10="")),"",E10*G10)</f>
        <v>9.4613259668508268E-2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257</v>
      </c>
      <c r="D11" s="44">
        <f>+D161</f>
        <v>133</v>
      </c>
      <c r="E11" s="27">
        <f>C11/$C$8</f>
        <v>0.17748618784530387</v>
      </c>
      <c r="F11" s="27">
        <f>D11/$D$8</f>
        <v>6.9779643231899266E-2</v>
      </c>
      <c r="G11" s="12">
        <f>+IF(OR(AND(D11=0),(C11=0)),"0",((D11-C11)/C11))</f>
        <v>-0.48249027237354086</v>
      </c>
      <c r="H11" s="11">
        <f>+IF(OR(AND(E11=""),(G11="")),"",E11*G11)</f>
        <v>-8.5635359116022103E-2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496</v>
      </c>
      <c r="D12" s="44">
        <f>+D329</f>
        <v>592</v>
      </c>
      <c r="E12" s="27">
        <f>C12/$C$8</f>
        <v>0.34254143646408841</v>
      </c>
      <c r="F12" s="27">
        <f>D12/$D$8</f>
        <v>0.31059811122770198</v>
      </c>
      <c r="G12" s="12">
        <f>+IF(OR(AND(D12=0),(C12=0)),"0",((D12-C12)/C12))</f>
        <v>0.19354838709677419</v>
      </c>
      <c r="H12" s="11">
        <f>+IF(OR(AND(E12=""),(G12="")),"",E12*G12)</f>
        <v>6.6298342541436461E-2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440</v>
      </c>
      <c r="D13" s="29">
        <f>+D552</f>
        <v>790</v>
      </c>
      <c r="E13" s="27">
        <f>C13/$C$8</f>
        <v>0.30386740331491713</v>
      </c>
      <c r="F13" s="27">
        <f>D13/$D$8</f>
        <v>0.41448058761804829</v>
      </c>
      <c r="G13" s="12">
        <f>+IF(OR(AND(D13=0),(C13=0)),"0",((D13-C13)/C13))</f>
        <v>0.79545454545454541</v>
      </c>
      <c r="H13" s="11">
        <f>+IF(OR(AND(E13=""),(G13="")),"",E13*G13)</f>
        <v>0.24171270718232044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4</v>
      </c>
      <c r="D18" s="41">
        <f>SUM(D19:D65)</f>
        <v>3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-0.25</v>
      </c>
      <c r="H18" s="42">
        <f>+IF(OR(AND(E18=""),(G18="")),"",E18*G18)</f>
        <v>-0.25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</v>
      </c>
      <c r="E26" s="11">
        <f t="shared" si="0"/>
        <v>0.25</v>
      </c>
      <c r="F26" s="11">
        <f t="shared" si="1"/>
        <v>0.33333333333333331</v>
      </c>
      <c r="G26" s="12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3</v>
      </c>
      <c r="D27" s="7">
        <v>1</v>
      </c>
      <c r="E27" s="11">
        <f t="shared" si="0"/>
        <v>0.75</v>
      </c>
      <c r="F27" s="11">
        <f t="shared" si="1"/>
        <v>0.33333333333333331</v>
      </c>
      <c r="G27" s="12">
        <f t="shared" si="2"/>
        <v>-0.66666666666666663</v>
      </c>
      <c r="H27" s="15">
        <f t="shared" si="3"/>
        <v>-0.5</v>
      </c>
    </row>
    <row r="28" spans="1:8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>0</v>
      </c>
      <c r="H35" s="15" t="str">
        <f t="shared" si="3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>0</v>
      </c>
      <c r="H49" s="15" t="str">
        <f t="shared" si="3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1</v>
      </c>
      <c r="E53" s="11" t="str">
        <f t="shared" si="0"/>
        <v/>
      </c>
      <c r="F53" s="11">
        <f t="shared" si="1"/>
        <v>0.33333333333333331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>0</v>
      </c>
      <c r="H61" s="15" t="str">
        <f t="shared" si="3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1" t="str">
        <f t="shared" si="0"/>
        <v/>
      </c>
      <c r="F63" s="11" t="str">
        <f t="shared" si="1"/>
        <v/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1" t="str">
        <f t="shared" si="0"/>
        <v/>
      </c>
      <c r="F64" s="11" t="str">
        <f t="shared" si="1"/>
        <v/>
      </c>
      <c r="G64" s="12" t="str">
        <f t="shared" si="2"/>
        <v>0</v>
      </c>
      <c r="H64" s="15" t="str">
        <f t="shared" si="3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251</v>
      </c>
      <c r="D71" s="41">
        <f>SUM(D72:D155)</f>
        <v>388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0.54581673306772904</v>
      </c>
      <c r="H71" s="42">
        <f>+IF(OR(AND(E71=""),(G71="")),"",E71*G71)</f>
        <v>0.54581673306772904</v>
      </c>
    </row>
    <row r="72" spans="1:8" ht="15" x14ac:dyDescent="0.2">
      <c r="B72" s="5" t="s">
        <v>472</v>
      </c>
      <c r="C72" s="7">
        <v>3</v>
      </c>
      <c r="D72" s="7">
        <v>2</v>
      </c>
      <c r="E72" s="13">
        <f>+IF(C72=0,"",C72/C$71)</f>
        <v>1.1952191235059761E-2</v>
      </c>
      <c r="F72" s="13">
        <f>+IF(D72=0,"",D72/D$71)</f>
        <v>5.1546391752577319E-3</v>
      </c>
      <c r="G72" s="12">
        <f>+IF(OR(AND(D72=0),(C72=0)),"0",((D72-C72)/C72))</f>
        <v>-0.33333333333333331</v>
      </c>
      <c r="H72" s="15">
        <f>+IF(OR(AND(E72=""),(G72="")),"",E72*G72)</f>
        <v>-3.9840637450199202E-3</v>
      </c>
    </row>
    <row r="73" spans="1:8" ht="15" x14ac:dyDescent="0.2">
      <c r="B73" s="5" t="s">
        <v>19</v>
      </c>
      <c r="C73" s="7">
        <v>0</v>
      </c>
      <c r="D73" s="7">
        <v>0</v>
      </c>
      <c r="E73" s="13" t="str">
        <f t="shared" ref="E73:E142" si="8">+IF(C73=0,"",C73/C$71)</f>
        <v/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</v>
      </c>
      <c r="D75" s="45">
        <v>10</v>
      </c>
      <c r="E75" s="70">
        <f t="shared" si="8"/>
        <v>7.9681274900398405E-3</v>
      </c>
      <c r="F75" s="70">
        <f t="shared" si="9"/>
        <v>2.5773195876288658E-2</v>
      </c>
      <c r="G75" s="67">
        <f t="shared" si="10"/>
        <v>4</v>
      </c>
      <c r="H75" s="68">
        <f t="shared" si="11"/>
        <v>3.1872509960159362E-2</v>
      </c>
    </row>
    <row r="76" spans="1:8" s="69" customFormat="1" ht="15" x14ac:dyDescent="0.2">
      <c r="A76" s="71"/>
      <c r="B76" s="66" t="s">
        <v>193</v>
      </c>
      <c r="C76" s="45">
        <v>8</v>
      </c>
      <c r="D76" s="45">
        <v>6</v>
      </c>
      <c r="E76" s="70">
        <f t="shared" si="8"/>
        <v>3.1872509960159362E-2</v>
      </c>
      <c r="F76" s="70">
        <f t="shared" si="9"/>
        <v>1.5463917525773196E-2</v>
      </c>
      <c r="G76" s="67">
        <f t="shared" si="10"/>
        <v>-0.25</v>
      </c>
      <c r="H76" s="68">
        <f t="shared" si="11"/>
        <v>-7.9681274900398405E-3</v>
      </c>
    </row>
    <row r="77" spans="1:8" s="69" customFormat="1" ht="15" x14ac:dyDescent="0.2">
      <c r="A77" s="71"/>
      <c r="B77" s="66" t="s">
        <v>21</v>
      </c>
      <c r="C77" s="45">
        <v>0</v>
      </c>
      <c r="D77" s="45">
        <v>0</v>
      </c>
      <c r="E77" s="70" t="str">
        <f t="shared" si="8"/>
        <v/>
      </c>
      <c r="F77" s="70" t="str">
        <f t="shared" si="9"/>
        <v/>
      </c>
      <c r="G77" s="67" t="str">
        <f t="shared" si="10"/>
        <v>0</v>
      </c>
      <c r="H77" s="68" t="str">
        <f t="shared" si="11"/>
        <v/>
      </c>
    </row>
    <row r="78" spans="1:8" s="69" customFormat="1" ht="15" x14ac:dyDescent="0.2">
      <c r="A78" s="65" t="s">
        <v>615</v>
      </c>
      <c r="B78" s="66" t="s">
        <v>40</v>
      </c>
      <c r="C78" s="45">
        <v>7</v>
      </c>
      <c r="D78" s="45">
        <v>0</v>
      </c>
      <c r="E78" s="70">
        <f t="shared" ref="E78" si="16">+IF(C78=0,"",C78/C$71)</f>
        <v>2.7888446215139442E-2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2</v>
      </c>
      <c r="D80" s="45">
        <v>0</v>
      </c>
      <c r="E80" s="70">
        <f t="shared" si="8"/>
        <v>7.9681274900398405E-3</v>
      </c>
      <c r="F80" s="70" t="str">
        <f t="shared" si="9"/>
        <v/>
      </c>
      <c r="G80" s="67" t="str">
        <f t="shared" si="10"/>
        <v>0</v>
      </c>
      <c r="H80" s="68">
        <f t="shared" si="11"/>
        <v>0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3</v>
      </c>
      <c r="D83" s="45">
        <v>1</v>
      </c>
      <c r="E83" s="70">
        <f t="shared" si="8"/>
        <v>1.1952191235059761E-2</v>
      </c>
      <c r="F83" s="70">
        <f t="shared" si="9"/>
        <v>2.5773195876288659E-3</v>
      </c>
      <c r="G83" s="67">
        <f t="shared" si="10"/>
        <v>-0.66666666666666663</v>
      </c>
      <c r="H83" s="68">
        <f t="shared" si="11"/>
        <v>-7.9681274900398405E-3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1</v>
      </c>
      <c r="E84" s="70" t="str">
        <f t="shared" si="8"/>
        <v/>
      </c>
      <c r="F84" s="70">
        <f t="shared" si="9"/>
        <v>2.5773195876288659E-3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3</v>
      </c>
      <c r="D85" s="45">
        <v>2</v>
      </c>
      <c r="E85" s="70">
        <f t="shared" si="8"/>
        <v>1.1952191235059761E-2</v>
      </c>
      <c r="F85" s="70">
        <f t="shared" si="9"/>
        <v>5.1546391752577319E-3</v>
      </c>
      <c r="G85" s="67">
        <f t="shared" si="10"/>
        <v>-0.33333333333333331</v>
      </c>
      <c r="H85" s="68">
        <f t="shared" si="11"/>
        <v>-3.9840637450199202E-3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4</v>
      </c>
      <c r="D87" s="7">
        <v>12</v>
      </c>
      <c r="E87" s="13">
        <f t="shared" si="8"/>
        <v>1.5936254980079681E-2</v>
      </c>
      <c r="F87" s="13">
        <f t="shared" si="9"/>
        <v>3.0927835051546393E-2</v>
      </c>
      <c r="G87" s="12">
        <f t="shared" si="10"/>
        <v>2</v>
      </c>
      <c r="H87" s="15">
        <f t="shared" si="11"/>
        <v>3.1872509960159362E-2</v>
      </c>
    </row>
    <row r="88" spans="1:8" ht="15" x14ac:dyDescent="0.2">
      <c r="B88" s="5" t="s">
        <v>200</v>
      </c>
      <c r="C88" s="7">
        <v>1</v>
      </c>
      <c r="D88" s="7">
        <v>3</v>
      </c>
      <c r="E88" s="13">
        <f t="shared" si="8"/>
        <v>3.9840637450199202E-3</v>
      </c>
      <c r="F88" s="13">
        <f t="shared" si="9"/>
        <v>7.7319587628865982E-3</v>
      </c>
      <c r="G88" s="12">
        <f t="shared" si="10"/>
        <v>2</v>
      </c>
      <c r="H88" s="15">
        <f t="shared" si="11"/>
        <v>7.9681274900398405E-3</v>
      </c>
    </row>
    <row r="89" spans="1:8" ht="15" x14ac:dyDescent="0.2">
      <c r="B89" s="5" t="s">
        <v>26</v>
      </c>
      <c r="C89" s="7">
        <v>0</v>
      </c>
      <c r="D89" s="7">
        <v>2</v>
      </c>
      <c r="E89" s="13" t="str">
        <f t="shared" si="8"/>
        <v/>
      </c>
      <c r="F89" s="13">
        <f t="shared" si="9"/>
        <v>5.1546391752577319E-3</v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1</v>
      </c>
      <c r="D90" s="7">
        <v>0</v>
      </c>
      <c r="E90" s="13">
        <f t="shared" si="8"/>
        <v>3.9840637450199202E-3</v>
      </c>
      <c r="F90" s="13" t="str">
        <f t="shared" si="9"/>
        <v/>
      </c>
      <c r="G90" s="12" t="str">
        <f t="shared" si="10"/>
        <v>0</v>
      </c>
      <c r="H90" s="15">
        <f t="shared" si="11"/>
        <v>0</v>
      </c>
    </row>
    <row r="91" spans="1:8" ht="15" x14ac:dyDescent="0.2">
      <c r="B91" s="5" t="s">
        <v>201</v>
      </c>
      <c r="C91" s="7">
        <v>0</v>
      </c>
      <c r="D91" s="7">
        <v>0</v>
      </c>
      <c r="E91" s="13" t="str">
        <f t="shared" si="8"/>
        <v/>
      </c>
      <c r="F91" s="13" t="str">
        <f t="shared" si="9"/>
        <v/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</v>
      </c>
      <c r="D94" s="45">
        <v>4</v>
      </c>
      <c r="E94" s="70">
        <f t="shared" si="8"/>
        <v>3.9840637450199202E-3</v>
      </c>
      <c r="F94" s="70">
        <f t="shared" si="9"/>
        <v>1.0309278350515464E-2</v>
      </c>
      <c r="G94" s="67">
        <f t="shared" si="10"/>
        <v>3</v>
      </c>
      <c r="H94" s="68">
        <f t="shared" si="11"/>
        <v>1.1952191235059761E-2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3</v>
      </c>
      <c r="D98" s="45">
        <v>5</v>
      </c>
      <c r="E98" s="70">
        <f t="shared" si="8"/>
        <v>1.1952191235059761E-2</v>
      </c>
      <c r="F98" s="70">
        <f t="shared" si="9"/>
        <v>1.2886597938144329E-2</v>
      </c>
      <c r="G98" s="67">
        <f t="shared" si="10"/>
        <v>0.66666666666666663</v>
      </c>
      <c r="H98" s="68">
        <f t="shared" si="11"/>
        <v>7.9681274900398405E-3</v>
      </c>
    </row>
    <row r="99" spans="1:8" s="69" customFormat="1" ht="15" x14ac:dyDescent="0.2">
      <c r="A99" s="71"/>
      <c r="B99" s="66" t="s">
        <v>475</v>
      </c>
      <c r="C99" s="45">
        <v>6</v>
      </c>
      <c r="D99" s="45">
        <v>6</v>
      </c>
      <c r="E99" s="70">
        <f t="shared" si="8"/>
        <v>2.3904382470119521E-2</v>
      </c>
      <c r="F99" s="70">
        <f t="shared" si="9"/>
        <v>1.5463917525773196E-2</v>
      </c>
      <c r="G99" s="67">
        <f t="shared" si="10"/>
        <v>0</v>
      </c>
      <c r="H99" s="68">
        <f t="shared" si="11"/>
        <v>0</v>
      </c>
    </row>
    <row r="100" spans="1:8" s="69" customFormat="1" ht="15" x14ac:dyDescent="0.2">
      <c r="A100" s="71"/>
      <c r="B100" s="66" t="s">
        <v>23</v>
      </c>
      <c r="C100" s="45">
        <v>0</v>
      </c>
      <c r="D100" s="45">
        <v>0</v>
      </c>
      <c r="E100" s="70" t="str">
        <f t="shared" si="8"/>
        <v/>
      </c>
      <c r="F100" s="70" t="str">
        <f t="shared" si="9"/>
        <v/>
      </c>
      <c r="G100" s="67" t="str">
        <f t="shared" si="10"/>
        <v>0</v>
      </c>
      <c r="H100" s="68" t="str">
        <f t="shared" si="11"/>
        <v/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0</v>
      </c>
      <c r="D105" s="7">
        <v>0</v>
      </c>
      <c r="E105" s="13" t="str">
        <f t="shared" si="8"/>
        <v/>
      </c>
      <c r="F105" s="13" t="str">
        <f t="shared" si="9"/>
        <v/>
      </c>
      <c r="G105" s="12" t="str">
        <f t="shared" si="10"/>
        <v>0</v>
      </c>
      <c r="H105" s="15" t="str">
        <f t="shared" si="11"/>
        <v/>
      </c>
    </row>
    <row r="106" spans="1:8" ht="15" x14ac:dyDescent="0.2">
      <c r="B106" s="5" t="s">
        <v>208</v>
      </c>
      <c r="C106" s="7">
        <v>1</v>
      </c>
      <c r="D106" s="7">
        <v>1</v>
      </c>
      <c r="E106" s="13">
        <f t="shared" si="8"/>
        <v>3.9840637450199202E-3</v>
      </c>
      <c r="F106" s="13">
        <f t="shared" si="9"/>
        <v>2.5773195876288659E-3</v>
      </c>
      <c r="G106" s="12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0</v>
      </c>
      <c r="D107" s="7">
        <v>0</v>
      </c>
      <c r="E107" s="13" t="str">
        <f t="shared" si="8"/>
        <v/>
      </c>
      <c r="F107" s="13" t="str">
        <f t="shared" si="9"/>
        <v/>
      </c>
      <c r="G107" s="12" t="str">
        <f t="shared" si="10"/>
        <v>0</v>
      </c>
      <c r="H107" s="15" t="str">
        <f t="shared" si="11"/>
        <v/>
      </c>
    </row>
    <row r="108" spans="1:8" ht="15" x14ac:dyDescent="0.2">
      <c r="B108" s="5" t="s">
        <v>210</v>
      </c>
      <c r="C108" s="7">
        <v>1</v>
      </c>
      <c r="D108" s="7">
        <v>1</v>
      </c>
      <c r="E108" s="13">
        <f t="shared" si="8"/>
        <v>3.9840637450199202E-3</v>
      </c>
      <c r="F108" s="13">
        <f t="shared" si="9"/>
        <v>2.5773195876288659E-3</v>
      </c>
      <c r="G108" s="12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1</v>
      </c>
      <c r="D109" s="7">
        <v>0</v>
      </c>
      <c r="E109" s="13">
        <f t="shared" si="8"/>
        <v>3.9840637450199202E-3</v>
      </c>
      <c r="F109" s="13" t="str">
        <f t="shared" si="9"/>
        <v/>
      </c>
      <c r="G109" s="12" t="str">
        <f t="shared" si="10"/>
        <v>0</v>
      </c>
      <c r="H109" s="15">
        <f t="shared" si="11"/>
        <v>0</v>
      </c>
    </row>
    <row r="110" spans="1:8" ht="15" x14ac:dyDescent="0.2">
      <c r="B110" s="5" t="s">
        <v>212</v>
      </c>
      <c r="C110" s="7">
        <v>2</v>
      </c>
      <c r="D110" s="7">
        <v>0</v>
      </c>
      <c r="E110" s="13">
        <f t="shared" si="8"/>
        <v>7.9681274900398405E-3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0</v>
      </c>
      <c r="D111" s="7">
        <v>0</v>
      </c>
      <c r="E111" s="13" t="str">
        <f t="shared" si="8"/>
        <v/>
      </c>
      <c r="F111" s="13" t="str">
        <f t="shared" si="9"/>
        <v/>
      </c>
      <c r="G111" s="12" t="str">
        <f t="shared" si="10"/>
        <v>0</v>
      </c>
      <c r="H111" s="15" t="str">
        <f t="shared" si="11"/>
        <v/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0</v>
      </c>
      <c r="D114" s="7">
        <v>0</v>
      </c>
      <c r="E114" s="13" t="str">
        <f t="shared" si="8"/>
        <v/>
      </c>
      <c r="F114" s="13" t="str">
        <f t="shared" si="9"/>
        <v/>
      </c>
      <c r="G114" s="12" t="str">
        <f t="shared" si="10"/>
        <v>0</v>
      </c>
      <c r="H114" s="15" t="str">
        <f t="shared" si="11"/>
        <v/>
      </c>
    </row>
    <row r="115" spans="2:8" ht="15" x14ac:dyDescent="0.2">
      <c r="B115" s="5" t="s">
        <v>29</v>
      </c>
      <c r="C115" s="7">
        <v>1</v>
      </c>
      <c r="D115" s="7">
        <v>8</v>
      </c>
      <c r="E115" s="13">
        <f t="shared" si="8"/>
        <v>3.9840637450199202E-3</v>
      </c>
      <c r="F115" s="13">
        <f t="shared" si="9"/>
        <v>2.0618556701030927E-2</v>
      </c>
      <c r="G115" s="12">
        <f t="shared" si="10"/>
        <v>7</v>
      </c>
      <c r="H115" s="15">
        <f t="shared" si="11"/>
        <v>2.7888446215139442E-2</v>
      </c>
    </row>
    <row r="116" spans="2:8" ht="15" x14ac:dyDescent="0.2">
      <c r="B116" s="5" t="s">
        <v>215</v>
      </c>
      <c r="C116" s="7">
        <v>1</v>
      </c>
      <c r="D116" s="7">
        <v>0</v>
      </c>
      <c r="E116" s="13">
        <f t="shared" si="8"/>
        <v>3.9840637450199202E-3</v>
      </c>
      <c r="F116" s="13" t="str">
        <f t="shared" si="9"/>
        <v/>
      </c>
      <c r="G116" s="12" t="str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0</v>
      </c>
      <c r="D117" s="7">
        <v>1</v>
      </c>
      <c r="E117" s="13" t="str">
        <f t="shared" si="8"/>
        <v/>
      </c>
      <c r="F117" s="13">
        <f t="shared" si="9"/>
        <v>2.5773195876288659E-3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</v>
      </c>
      <c r="D119" s="7">
        <v>7</v>
      </c>
      <c r="E119" s="13">
        <f t="shared" si="8"/>
        <v>3.9840637450199202E-3</v>
      </c>
      <c r="F119" s="13">
        <f t="shared" si="9"/>
        <v>1.804123711340206E-2</v>
      </c>
      <c r="G119" s="12">
        <f t="shared" si="10"/>
        <v>6</v>
      </c>
      <c r="H119" s="15">
        <f t="shared" si="11"/>
        <v>2.3904382470119521E-2</v>
      </c>
    </row>
    <row r="120" spans="2:8" ht="15" x14ac:dyDescent="0.2">
      <c r="B120" s="5" t="s">
        <v>216</v>
      </c>
      <c r="C120" s="7">
        <v>4</v>
      </c>
      <c r="D120" s="7">
        <v>25</v>
      </c>
      <c r="E120" s="13">
        <f t="shared" si="8"/>
        <v>1.5936254980079681E-2</v>
      </c>
      <c r="F120" s="13">
        <f t="shared" si="9"/>
        <v>6.4432989690721643E-2</v>
      </c>
      <c r="G120" s="12">
        <f t="shared" si="10"/>
        <v>5.25</v>
      </c>
      <c r="H120" s="15">
        <f t="shared" si="11"/>
        <v>8.3665338645418322E-2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0</v>
      </c>
      <c r="D122" s="7">
        <v>4</v>
      </c>
      <c r="E122" s="13" t="str">
        <f t="shared" si="8"/>
        <v/>
      </c>
      <c r="F122" s="13">
        <f t="shared" si="9"/>
        <v>1.0309278350515464E-2</v>
      </c>
      <c r="G122" s="12" t="str">
        <f t="shared" si="10"/>
        <v>0</v>
      </c>
      <c r="H122" s="15" t="str">
        <f t="shared" si="11"/>
        <v/>
      </c>
    </row>
    <row r="123" spans="2:8" ht="15" x14ac:dyDescent="0.2">
      <c r="B123" s="5" t="s">
        <v>217</v>
      </c>
      <c r="C123" s="7">
        <v>4</v>
      </c>
      <c r="D123" s="7">
        <v>3</v>
      </c>
      <c r="E123" s="13">
        <f t="shared" si="8"/>
        <v>1.5936254980079681E-2</v>
      </c>
      <c r="F123" s="13">
        <f t="shared" si="9"/>
        <v>7.7319587628865982E-3</v>
      </c>
      <c r="G123" s="12">
        <f t="shared" si="10"/>
        <v>-0.25</v>
      </c>
      <c r="H123" s="15">
        <f t="shared" si="11"/>
        <v>-3.9840637450199202E-3</v>
      </c>
    </row>
    <row r="124" spans="2:8" ht="15" x14ac:dyDescent="0.2">
      <c r="B124" s="5" t="s">
        <v>477</v>
      </c>
      <c r="C124" s="7">
        <v>1</v>
      </c>
      <c r="D124" s="7">
        <v>0</v>
      </c>
      <c r="E124" s="13">
        <f t="shared" si="8"/>
        <v>3.9840637450199202E-3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125</v>
      </c>
      <c r="D125" s="7">
        <v>132</v>
      </c>
      <c r="E125" s="13">
        <f t="shared" si="8"/>
        <v>0.49800796812749004</v>
      </c>
      <c r="F125" s="13">
        <f t="shared" si="9"/>
        <v>0.34020618556701032</v>
      </c>
      <c r="G125" s="12">
        <f t="shared" si="10"/>
        <v>5.6000000000000001E-2</v>
      </c>
      <c r="H125" s="15">
        <f t="shared" si="11"/>
        <v>2.7888446215139442E-2</v>
      </c>
    </row>
    <row r="126" spans="2:8" ht="15" x14ac:dyDescent="0.2">
      <c r="B126" s="5" t="s">
        <v>218</v>
      </c>
      <c r="C126" s="7">
        <v>2</v>
      </c>
      <c r="D126" s="7">
        <v>0</v>
      </c>
      <c r="E126" s="13">
        <f t="shared" si="8"/>
        <v>7.9681274900398405E-3</v>
      </c>
      <c r="F126" s="13" t="str">
        <f t="shared" si="9"/>
        <v/>
      </c>
      <c r="G126" s="12" t="str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1</v>
      </c>
      <c r="D127" s="7">
        <v>7</v>
      </c>
      <c r="E127" s="13">
        <f t="shared" si="8"/>
        <v>3.9840637450199202E-3</v>
      </c>
      <c r="F127" s="13">
        <f t="shared" si="9"/>
        <v>1.804123711340206E-2</v>
      </c>
      <c r="G127" s="12">
        <f t="shared" si="10"/>
        <v>6</v>
      </c>
      <c r="H127" s="15">
        <f t="shared" si="11"/>
        <v>2.3904382470119521E-2</v>
      </c>
    </row>
    <row r="128" spans="2:8" ht="15" x14ac:dyDescent="0.2">
      <c r="B128" s="5" t="s">
        <v>33</v>
      </c>
      <c r="C128" s="7">
        <v>17</v>
      </c>
      <c r="D128" s="7">
        <v>114</v>
      </c>
      <c r="E128" s="13">
        <f t="shared" si="8"/>
        <v>6.7729083665338641E-2</v>
      </c>
      <c r="F128" s="13">
        <f t="shared" si="9"/>
        <v>0.29381443298969073</v>
      </c>
      <c r="G128" s="12">
        <f t="shared" si="10"/>
        <v>5.7058823529411766</v>
      </c>
      <c r="H128" s="15">
        <f t="shared" si="11"/>
        <v>0.38645418326693226</v>
      </c>
    </row>
    <row r="129" spans="1:8" ht="15" x14ac:dyDescent="0.2">
      <c r="B129" s="5" t="s">
        <v>37</v>
      </c>
      <c r="C129" s="7">
        <v>1</v>
      </c>
      <c r="D129" s="7">
        <v>1</v>
      </c>
      <c r="E129" s="13">
        <f t="shared" si="8"/>
        <v>3.9840637450199202E-3</v>
      </c>
      <c r="F129" s="13">
        <f t="shared" si="9"/>
        <v>2.5773195876288659E-3</v>
      </c>
      <c r="G129" s="12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5</v>
      </c>
      <c r="D131" s="7">
        <v>6</v>
      </c>
      <c r="E131" s="13">
        <f t="shared" si="8"/>
        <v>1.9920318725099601E-2</v>
      </c>
      <c r="F131" s="13">
        <f t="shared" si="9"/>
        <v>1.5463917525773196E-2</v>
      </c>
      <c r="G131" s="12">
        <f t="shared" si="10"/>
        <v>0.2</v>
      </c>
      <c r="H131" s="15">
        <f t="shared" si="11"/>
        <v>3.9840637450199202E-3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0</v>
      </c>
      <c r="D136" s="7">
        <v>0</v>
      </c>
      <c r="E136" s="13" t="str">
        <f t="shared" si="8"/>
        <v/>
      </c>
      <c r="F136" s="13" t="str">
        <f t="shared" si="9"/>
        <v/>
      </c>
      <c r="G136" s="12" t="str">
        <f t="shared" si="10"/>
        <v>0</v>
      </c>
      <c r="H136" s="15" t="str">
        <f t="shared" si="11"/>
        <v/>
      </c>
    </row>
    <row r="137" spans="1:8" ht="30" x14ac:dyDescent="0.2">
      <c r="B137" s="5" t="s">
        <v>479</v>
      </c>
      <c r="C137" s="7">
        <v>7</v>
      </c>
      <c r="D137" s="7">
        <v>20</v>
      </c>
      <c r="E137" s="13">
        <f t="shared" si="8"/>
        <v>2.7888446215139442E-2</v>
      </c>
      <c r="F137" s="13">
        <f t="shared" si="9"/>
        <v>5.1546391752577317E-2</v>
      </c>
      <c r="G137" s="12">
        <f t="shared" si="10"/>
        <v>1.8571428571428572</v>
      </c>
      <c r="H137" s="15">
        <f t="shared" si="11"/>
        <v>5.1792828685258967E-2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1</v>
      </c>
      <c r="D139" s="7">
        <v>0</v>
      </c>
      <c r="E139" s="13">
        <f t="shared" si="8"/>
        <v>3.9840637450199202E-3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3</v>
      </c>
      <c r="D140" s="7">
        <v>1</v>
      </c>
      <c r="E140" s="13">
        <f t="shared" si="8"/>
        <v>1.1952191235059761E-2</v>
      </c>
      <c r="F140" s="13">
        <f t="shared" si="9"/>
        <v>2.5773195876288659E-3</v>
      </c>
      <c r="G140" s="12">
        <f t="shared" si="10"/>
        <v>-0.66666666666666663</v>
      </c>
      <c r="H140" s="15">
        <f t="shared" si="11"/>
        <v>-7.9681274900398405E-3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2</v>
      </c>
      <c r="E144" s="13" t="str">
        <f t="shared" si="36"/>
        <v/>
      </c>
      <c r="F144" s="13">
        <f t="shared" si="37"/>
        <v>5.1546391752577319E-3</v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0</v>
      </c>
      <c r="D146" s="7">
        <v>0</v>
      </c>
      <c r="E146" s="13" t="str">
        <f t="shared" si="36"/>
        <v/>
      </c>
      <c r="F146" s="13" t="str">
        <f t="shared" si="37"/>
        <v/>
      </c>
      <c r="G146" s="12" t="str">
        <f t="shared" si="38"/>
        <v>0</v>
      </c>
      <c r="H146" s="15" t="str">
        <f t="shared" si="39"/>
        <v/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0.11155378486055777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</v>
      </c>
      <c r="E152" s="70" t="str">
        <f t="shared" ref="E152:E155" si="40">+IF(C152=0,"",C152/C$71)</f>
        <v/>
      </c>
      <c r="F152" s="70">
        <f t="shared" ref="F152:F155" si="41">+IF(D152=0,"",D152/D$71)</f>
        <v>2.5773195876288659E-3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257</v>
      </c>
      <c r="D161" s="41">
        <f>SUM(D162:D323)</f>
        <v>133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-0.48249027237354086</v>
      </c>
      <c r="H161" s="42">
        <f>+IF(OR(AND(E161=""),(G161="")),"",E161*G161)</f>
        <v>-0.48249027237354086</v>
      </c>
    </row>
    <row r="162" spans="1:8" s="69" customFormat="1" ht="15" x14ac:dyDescent="0.2">
      <c r="A162" s="71"/>
      <c r="B162" s="72" t="s">
        <v>482</v>
      </c>
      <c r="C162" s="45">
        <v>1</v>
      </c>
      <c r="D162" s="45">
        <v>5</v>
      </c>
      <c r="E162" s="70">
        <f>+IF(C162=0,"",C162/C$161)</f>
        <v>3.8910505836575876E-3</v>
      </c>
      <c r="F162" s="70">
        <f>+IF(D162=0,"",D162/D$161)</f>
        <v>3.7593984962406013E-2</v>
      </c>
      <c r="G162" s="67">
        <f>+IF(OR(AND(D162=0),(C162=0)),"0",((D162-C162)/C162))</f>
        <v>4</v>
      </c>
      <c r="H162" s="68">
        <f>+IF(OR(AND(E162=""),(G162="")),"",E162*G162)</f>
        <v>1.556420233463035E-2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2</v>
      </c>
      <c r="E164" s="70" t="str">
        <f t="shared" si="44"/>
        <v/>
      </c>
      <c r="F164" s="70">
        <f t="shared" si="45"/>
        <v>1.5037593984962405E-2</v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1</v>
      </c>
      <c r="D165" s="45">
        <v>0</v>
      </c>
      <c r="E165" s="70">
        <f t="shared" si="44"/>
        <v>3.8910505836575876E-3</v>
      </c>
      <c r="F165" s="70" t="str">
        <f t="shared" si="45"/>
        <v/>
      </c>
      <c r="G165" s="67" t="str">
        <f t="shared" si="46"/>
        <v>0</v>
      </c>
      <c r="H165" s="68">
        <f t="shared" si="47"/>
        <v>0</v>
      </c>
    </row>
    <row r="166" spans="1:8" s="69" customFormat="1" ht="30" x14ac:dyDescent="0.2">
      <c r="A166" s="71"/>
      <c r="B166" s="72" t="s">
        <v>486</v>
      </c>
      <c r="C166" s="45">
        <v>1</v>
      </c>
      <c r="D166" s="45">
        <v>2</v>
      </c>
      <c r="E166" s="70">
        <f t="shared" si="44"/>
        <v>3.8910505836575876E-3</v>
      </c>
      <c r="F166" s="70">
        <f t="shared" si="45"/>
        <v>1.5037593984962405E-2</v>
      </c>
      <c r="G166" s="67">
        <f t="shared" si="46"/>
        <v>1</v>
      </c>
      <c r="H166" s="68">
        <f t="shared" si="47"/>
        <v>3.8910505836575876E-3</v>
      </c>
    </row>
    <row r="167" spans="1:8" s="69" customFormat="1" ht="15" x14ac:dyDescent="0.2">
      <c r="A167" s="71"/>
      <c r="B167" s="72" t="s">
        <v>49</v>
      </c>
      <c r="C167" s="45">
        <v>61</v>
      </c>
      <c r="D167" s="45">
        <v>18</v>
      </c>
      <c r="E167" s="70">
        <f t="shared" si="44"/>
        <v>0.23735408560311283</v>
      </c>
      <c r="F167" s="70">
        <f t="shared" si="45"/>
        <v>0.13533834586466165</v>
      </c>
      <c r="G167" s="67">
        <f t="shared" si="46"/>
        <v>-0.70491803278688525</v>
      </c>
      <c r="H167" s="68">
        <f t="shared" si="47"/>
        <v>-0.16731517509727625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8</v>
      </c>
      <c r="D169" s="45">
        <v>1</v>
      </c>
      <c r="E169" s="70">
        <f t="shared" si="44"/>
        <v>3.1128404669260701E-2</v>
      </c>
      <c r="F169" s="70">
        <f t="shared" si="45"/>
        <v>7.5187969924812026E-3</v>
      </c>
      <c r="G169" s="67">
        <f t="shared" si="46"/>
        <v>-0.875</v>
      </c>
      <c r="H169" s="68">
        <f t="shared" si="47"/>
        <v>-2.7237354085603113E-2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2</v>
      </c>
      <c r="D173" s="45">
        <v>0</v>
      </c>
      <c r="E173" s="70">
        <f t="shared" si="44"/>
        <v>7.7821011673151752E-3</v>
      </c>
      <c r="F173" s="70" t="str">
        <f t="shared" si="45"/>
        <v/>
      </c>
      <c r="G173" s="67" t="str">
        <f t="shared" si="46"/>
        <v>0</v>
      </c>
      <c r="H173" s="68">
        <f t="shared" si="47"/>
        <v>0</v>
      </c>
    </row>
    <row r="174" spans="1:8" s="69" customFormat="1" ht="15" x14ac:dyDescent="0.2">
      <c r="A174" s="71"/>
      <c r="B174" s="72" t="s">
        <v>51</v>
      </c>
      <c r="C174" s="45">
        <v>0</v>
      </c>
      <c r="D174" s="45">
        <v>0</v>
      </c>
      <c r="E174" s="70" t="str">
        <f t="shared" si="44"/>
        <v/>
      </c>
      <c r="F174" s="70" t="str">
        <f t="shared" si="45"/>
        <v/>
      </c>
      <c r="G174" s="67" t="str">
        <f t="shared" si="46"/>
        <v>0</v>
      </c>
      <c r="H174" s="68" t="str">
        <f t="shared" si="47"/>
        <v/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18</v>
      </c>
      <c r="D176" s="45">
        <v>2</v>
      </c>
      <c r="E176" s="70">
        <f t="shared" si="44"/>
        <v>7.0038910505836577E-2</v>
      </c>
      <c r="F176" s="70">
        <f t="shared" si="45"/>
        <v>1.5037593984962405E-2</v>
      </c>
      <c r="G176" s="67">
        <f t="shared" si="46"/>
        <v>-0.88888888888888884</v>
      </c>
      <c r="H176" s="68">
        <f t="shared" si="47"/>
        <v>-6.2256809338521402E-2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0</v>
      </c>
      <c r="D182" s="45">
        <v>1</v>
      </c>
      <c r="E182" s="70" t="str">
        <f t="shared" si="44"/>
        <v/>
      </c>
      <c r="F182" s="70">
        <f t="shared" si="45"/>
        <v>7.5187969924812026E-3</v>
      </c>
      <c r="G182" s="67" t="str">
        <f t="shared" si="46"/>
        <v>0</v>
      </c>
      <c r="H182" s="68" t="str">
        <f t="shared" si="47"/>
        <v/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13</v>
      </c>
      <c r="D186" s="45">
        <v>1</v>
      </c>
      <c r="E186" s="70">
        <f t="shared" si="44"/>
        <v>5.0583657587548639E-2</v>
      </c>
      <c r="F186" s="70">
        <f t="shared" si="45"/>
        <v>7.5187969924812026E-3</v>
      </c>
      <c r="G186" s="67">
        <f t="shared" si="46"/>
        <v>-0.92307692307692313</v>
      </c>
      <c r="H186" s="68">
        <f t="shared" si="47"/>
        <v>-4.6692607003891051E-2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0</v>
      </c>
      <c r="E187" s="70" t="str">
        <f t="shared" ref="E187" si="56">+IF(C187=0,"",C187/C$161)</f>
        <v/>
      </c>
      <c r="F187" s="70" t="str">
        <f t="shared" ref="F187" si="57">+IF(D187=0,"",D187/D$161)</f>
        <v/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6</v>
      </c>
      <c r="D188" s="45">
        <v>3</v>
      </c>
      <c r="E188" s="70">
        <f t="shared" si="44"/>
        <v>2.3346303501945526E-2</v>
      </c>
      <c r="F188" s="70">
        <f t="shared" si="45"/>
        <v>2.2556390977443608E-2</v>
      </c>
      <c r="G188" s="67">
        <f t="shared" si="46"/>
        <v>-0.5</v>
      </c>
      <c r="H188" s="68">
        <f t="shared" si="47"/>
        <v>-1.1673151750972763E-2</v>
      </c>
    </row>
    <row r="189" spans="1:8" s="69" customFormat="1" ht="15" x14ac:dyDescent="0.2">
      <c r="A189" s="71"/>
      <c r="B189" s="72" t="s">
        <v>237</v>
      </c>
      <c r="C189" s="45">
        <v>2</v>
      </c>
      <c r="D189" s="45">
        <v>5</v>
      </c>
      <c r="E189" s="70">
        <f t="shared" si="44"/>
        <v>7.7821011673151752E-3</v>
      </c>
      <c r="F189" s="70">
        <f t="shared" si="45"/>
        <v>3.7593984962406013E-2</v>
      </c>
      <c r="G189" s="67">
        <f t="shared" si="46"/>
        <v>1.5</v>
      </c>
      <c r="H189" s="68">
        <f t="shared" si="47"/>
        <v>1.1673151750972763E-2</v>
      </c>
    </row>
    <row r="190" spans="1:8" s="69" customFormat="1" ht="15" x14ac:dyDescent="0.2">
      <c r="A190" s="71"/>
      <c r="B190" s="72" t="s">
        <v>238</v>
      </c>
      <c r="C190" s="45">
        <v>1</v>
      </c>
      <c r="D190" s="45">
        <v>1</v>
      </c>
      <c r="E190" s="70">
        <f t="shared" si="44"/>
        <v>3.8910505836575876E-3</v>
      </c>
      <c r="F190" s="70">
        <f t="shared" si="45"/>
        <v>7.5187969924812026E-3</v>
      </c>
      <c r="G190" s="67">
        <f t="shared" si="46"/>
        <v>0</v>
      </c>
      <c r="H190" s="68">
        <f t="shared" si="47"/>
        <v>0</v>
      </c>
    </row>
    <row r="191" spans="1:8" s="69" customFormat="1" ht="15" x14ac:dyDescent="0.2">
      <c r="A191" s="71"/>
      <c r="B191" s="72" t="s">
        <v>239</v>
      </c>
      <c r="C191" s="45">
        <v>4</v>
      </c>
      <c r="D191" s="45">
        <v>12</v>
      </c>
      <c r="E191" s="70">
        <f t="shared" si="44"/>
        <v>1.556420233463035E-2</v>
      </c>
      <c r="F191" s="70">
        <f t="shared" si="45"/>
        <v>9.0225563909774431E-2</v>
      </c>
      <c r="G191" s="67">
        <f t="shared" si="46"/>
        <v>2</v>
      </c>
      <c r="H191" s="68">
        <f t="shared" si="47"/>
        <v>3.1128404669260701E-2</v>
      </c>
    </row>
    <row r="192" spans="1:8" s="69" customFormat="1" ht="15" x14ac:dyDescent="0.2">
      <c r="A192" s="71"/>
      <c r="B192" s="72" t="s">
        <v>489</v>
      </c>
      <c r="C192" s="45">
        <v>5</v>
      </c>
      <c r="D192" s="45">
        <v>0</v>
      </c>
      <c r="E192" s="70">
        <f t="shared" si="44"/>
        <v>1.9455252918287938E-2</v>
      </c>
      <c r="F192" s="70" t="str">
        <f t="shared" si="45"/>
        <v/>
      </c>
      <c r="G192" s="67" t="str">
        <f t="shared" si="46"/>
        <v>0</v>
      </c>
      <c r="H192" s="68">
        <f t="shared" si="47"/>
        <v>0</v>
      </c>
    </row>
    <row r="193" spans="1:8" s="69" customFormat="1" ht="15" x14ac:dyDescent="0.2">
      <c r="A193" s="71"/>
      <c r="B193" s="72" t="s">
        <v>490</v>
      </c>
      <c r="C193" s="45">
        <v>0</v>
      </c>
      <c r="D193" s="45">
        <v>0</v>
      </c>
      <c r="E193" s="70" t="str">
        <f t="shared" si="44"/>
        <v/>
      </c>
      <c r="F193" s="70" t="str">
        <f t="shared" si="45"/>
        <v/>
      </c>
      <c r="G193" s="67" t="str">
        <f t="shared" si="46"/>
        <v>0</v>
      </c>
      <c r="H193" s="68" t="str">
        <f t="shared" si="47"/>
        <v/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0</v>
      </c>
      <c r="E195" s="70" t="str">
        <f t="shared" ref="E195" si="60">+IF(C195=0,"",C195/C$161)</f>
        <v/>
      </c>
      <c r="F195" s="70" t="str">
        <f t="shared" ref="F195" si="61">+IF(D195=0,"",D195/D$161)</f>
        <v/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5</v>
      </c>
      <c r="D197" s="45">
        <v>0</v>
      </c>
      <c r="E197" s="70">
        <f t="shared" si="44"/>
        <v>1.9455252918287938E-2</v>
      </c>
      <c r="F197" s="70" t="str">
        <f t="shared" si="45"/>
        <v/>
      </c>
      <c r="G197" s="67" t="str">
        <f t="shared" si="46"/>
        <v>0</v>
      </c>
      <c r="H197" s="68">
        <f t="shared" si="47"/>
        <v>0</v>
      </c>
    </row>
    <row r="198" spans="1:8" s="69" customFormat="1" ht="15" x14ac:dyDescent="0.2">
      <c r="A198" s="71"/>
      <c r="B198" s="72" t="s">
        <v>243</v>
      </c>
      <c r="C198" s="45">
        <v>2</v>
      </c>
      <c r="D198" s="45">
        <v>7</v>
      </c>
      <c r="E198" s="70">
        <f t="shared" si="44"/>
        <v>7.7821011673151752E-3</v>
      </c>
      <c r="F198" s="70">
        <f t="shared" si="45"/>
        <v>5.2631578947368418E-2</v>
      </c>
      <c r="G198" s="67">
        <f t="shared" si="46"/>
        <v>2.5</v>
      </c>
      <c r="H198" s="68">
        <f t="shared" si="47"/>
        <v>1.9455252918287938E-2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1</v>
      </c>
      <c r="D200" s="45">
        <v>1</v>
      </c>
      <c r="E200" s="70">
        <f t="shared" si="44"/>
        <v>3.8910505836575876E-3</v>
      </c>
      <c r="F200" s="70">
        <f t="shared" si="45"/>
        <v>7.5187969924812026E-3</v>
      </c>
      <c r="G200" s="67">
        <f t="shared" si="46"/>
        <v>0</v>
      </c>
      <c r="H200" s="68">
        <f t="shared" si="47"/>
        <v>0</v>
      </c>
    </row>
    <row r="201" spans="1:8" s="69" customFormat="1" ht="15" x14ac:dyDescent="0.2">
      <c r="A201" s="71"/>
      <c r="B201" s="72" t="s">
        <v>56</v>
      </c>
      <c r="C201" s="45">
        <v>45</v>
      </c>
      <c r="D201" s="45">
        <v>14</v>
      </c>
      <c r="E201" s="70">
        <f t="shared" si="44"/>
        <v>0.17509727626459143</v>
      </c>
      <c r="F201" s="70">
        <f t="shared" si="45"/>
        <v>0.10526315789473684</v>
      </c>
      <c r="G201" s="67">
        <f t="shared" si="46"/>
        <v>-0.68888888888888888</v>
      </c>
      <c r="H201" s="68">
        <f t="shared" si="47"/>
        <v>-0.1206225680933852</v>
      </c>
    </row>
    <row r="202" spans="1:8" s="69" customFormat="1" ht="15" x14ac:dyDescent="0.2">
      <c r="A202" s="71"/>
      <c r="B202" s="72" t="s">
        <v>245</v>
      </c>
      <c r="C202" s="45">
        <v>4</v>
      </c>
      <c r="D202" s="45">
        <v>2</v>
      </c>
      <c r="E202" s="70">
        <f t="shared" si="44"/>
        <v>1.556420233463035E-2</v>
      </c>
      <c r="F202" s="70">
        <f t="shared" si="45"/>
        <v>1.5037593984962405E-2</v>
      </c>
      <c r="G202" s="67">
        <f t="shared" si="46"/>
        <v>-0.5</v>
      </c>
      <c r="H202" s="68">
        <f t="shared" si="47"/>
        <v>-7.7821011673151752E-3</v>
      </c>
    </row>
    <row r="203" spans="1:8" s="69" customFormat="1" ht="30" x14ac:dyDescent="0.2">
      <c r="A203" s="71"/>
      <c r="B203" s="72" t="s">
        <v>246</v>
      </c>
      <c r="C203" s="45">
        <v>2</v>
      </c>
      <c r="D203" s="45">
        <v>0</v>
      </c>
      <c r="E203" s="70">
        <f t="shared" si="44"/>
        <v>7.7821011673151752E-3</v>
      </c>
      <c r="F203" s="70" t="str">
        <f t="shared" si="45"/>
        <v/>
      </c>
      <c r="G203" s="67" t="str">
        <f t="shared" si="46"/>
        <v>0</v>
      </c>
      <c r="H203" s="68">
        <f t="shared" si="47"/>
        <v>0</v>
      </c>
    </row>
    <row r="204" spans="1:8" s="69" customFormat="1" ht="15" x14ac:dyDescent="0.2">
      <c r="A204" s="71"/>
      <c r="B204" s="72" t="s">
        <v>491</v>
      </c>
      <c r="C204" s="45">
        <v>1</v>
      </c>
      <c r="D204" s="45">
        <v>0</v>
      </c>
      <c r="E204" s="70">
        <f t="shared" si="44"/>
        <v>3.8910505836575876E-3</v>
      </c>
      <c r="F204" s="70" t="str">
        <f t="shared" si="45"/>
        <v/>
      </c>
      <c r="G204" s="67" t="str">
        <f t="shared" si="46"/>
        <v>0</v>
      </c>
      <c r="H204" s="68">
        <f t="shared" si="47"/>
        <v>0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1</v>
      </c>
      <c r="E211" s="70" t="str">
        <f t="shared" si="44"/>
        <v/>
      </c>
      <c r="F211" s="70">
        <f t="shared" si="45"/>
        <v>7.5187969924812026E-3</v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19</v>
      </c>
      <c r="D212" s="45">
        <v>3</v>
      </c>
      <c r="E212" s="70">
        <f t="shared" si="44"/>
        <v>7.3929961089494164E-2</v>
      </c>
      <c r="F212" s="70">
        <f t="shared" si="45"/>
        <v>2.2556390977443608E-2</v>
      </c>
      <c r="G212" s="67">
        <f t="shared" si="46"/>
        <v>-0.84210526315789469</v>
      </c>
      <c r="H212" s="68">
        <f t="shared" si="47"/>
        <v>-6.2256809338521402E-2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</v>
      </c>
      <c r="D224" s="45">
        <v>1</v>
      </c>
      <c r="E224" s="70">
        <f t="shared" si="44"/>
        <v>3.8910505836575876E-3</v>
      </c>
      <c r="F224" s="70">
        <f t="shared" si="45"/>
        <v>7.5187969924812026E-3</v>
      </c>
      <c r="G224" s="67">
        <f t="shared" si="46"/>
        <v>0</v>
      </c>
      <c r="H224" s="68">
        <f t="shared" si="47"/>
        <v>0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1</v>
      </c>
      <c r="D226" s="45">
        <v>0</v>
      </c>
      <c r="E226" s="70">
        <f t="shared" si="44"/>
        <v>3.8910505836575876E-3</v>
      </c>
      <c r="F226" s="70" t="str">
        <f t="shared" si="45"/>
        <v/>
      </c>
      <c r="G226" s="67" t="str">
        <f t="shared" si="46"/>
        <v>0</v>
      </c>
      <c r="H226" s="68">
        <f t="shared" si="47"/>
        <v>0</v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1</v>
      </c>
      <c r="E227" s="70">
        <f t="shared" si="44"/>
        <v>3.8910505836575876E-3</v>
      </c>
      <c r="F227" s="70">
        <f t="shared" si="45"/>
        <v>7.5187969924812026E-3</v>
      </c>
      <c r="G227" s="67">
        <f t="shared" si="46"/>
        <v>0</v>
      </c>
      <c r="H227" s="68">
        <f t="shared" si="47"/>
        <v>0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</v>
      </c>
      <c r="D232" s="45">
        <v>0</v>
      </c>
      <c r="E232" s="70">
        <f t="shared" si="44"/>
        <v>3.8910505836575876E-3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5</v>
      </c>
      <c r="E235" s="70" t="str">
        <f t="shared" si="68"/>
        <v/>
      </c>
      <c r="F235" s="70">
        <f t="shared" si="69"/>
        <v>3.7593984962406013E-2</v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</v>
      </c>
      <c r="D245" s="45"/>
      <c r="E245" s="70">
        <f t="shared" si="68"/>
        <v>3.8910505836575876E-3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1</v>
      </c>
      <c r="D248" s="45"/>
      <c r="E248" s="70">
        <f t="shared" si="68"/>
        <v>3.8910505836575876E-3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6</v>
      </c>
      <c r="D253" s="45">
        <v>6</v>
      </c>
      <c r="E253" s="70">
        <f t="shared" si="68"/>
        <v>2.3346303501945526E-2</v>
      </c>
      <c r="F253" s="70">
        <f t="shared" si="69"/>
        <v>4.5112781954887216E-2</v>
      </c>
      <c r="G253" s="67">
        <f t="shared" si="70"/>
        <v>0</v>
      </c>
      <c r="H253" s="68">
        <f t="shared" si="71"/>
        <v>0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</v>
      </c>
      <c r="E260" s="70" t="str">
        <f t="shared" si="76"/>
        <v/>
      </c>
      <c r="F260" s="70">
        <f t="shared" si="77"/>
        <v>1.5037593984962405E-2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0</v>
      </c>
      <c r="D261" s="45">
        <v>0</v>
      </c>
      <c r="E261" s="70" t="str">
        <f t="shared" si="68"/>
        <v/>
      </c>
      <c r="F261" s="70" t="str">
        <f t="shared" si="69"/>
        <v/>
      </c>
      <c r="G261" s="67" t="str">
        <f t="shared" si="70"/>
        <v>0</v>
      </c>
      <c r="H261" s="68" t="str">
        <f t="shared" si="71"/>
        <v/>
      </c>
    </row>
    <row r="262" spans="1:8" s="69" customFormat="1" ht="15" x14ac:dyDescent="0.2">
      <c r="A262" s="71"/>
      <c r="B262" s="72" t="s">
        <v>75</v>
      </c>
      <c r="C262" s="45">
        <v>2</v>
      </c>
      <c r="D262" s="45">
        <v>0</v>
      </c>
      <c r="E262" s="70">
        <f t="shared" si="68"/>
        <v>7.7821011673151752E-3</v>
      </c>
      <c r="F262" s="70" t="str">
        <f t="shared" si="69"/>
        <v/>
      </c>
      <c r="G262" s="67" t="str">
        <f t="shared" si="70"/>
        <v>0</v>
      </c>
      <c r="H262" s="68">
        <f t="shared" si="71"/>
        <v>0</v>
      </c>
    </row>
    <row r="263" spans="1:8" s="69" customFormat="1" ht="15" x14ac:dyDescent="0.2">
      <c r="A263" s="71"/>
      <c r="B263" s="72" t="s">
        <v>71</v>
      </c>
      <c r="C263" s="45">
        <v>0</v>
      </c>
      <c r="D263" s="45">
        <v>1</v>
      </c>
      <c r="E263" s="70" t="str">
        <f t="shared" si="68"/>
        <v/>
      </c>
      <c r="F263" s="70">
        <f t="shared" si="69"/>
        <v>7.5187969924812026E-3</v>
      </c>
      <c r="G263" s="67" t="str">
        <f t="shared" si="70"/>
        <v>0</v>
      </c>
      <c r="H263" s="68" t="str">
        <f t="shared" si="71"/>
        <v/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0</v>
      </c>
      <c r="E264" s="70" t="str">
        <f t="shared" si="68"/>
        <v/>
      </c>
      <c r="F264" s="70" t="str">
        <f t="shared" si="69"/>
        <v/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2</v>
      </c>
      <c r="E269" s="70" t="str">
        <f t="shared" si="68"/>
        <v/>
      </c>
      <c r="F269" s="70">
        <f t="shared" si="69"/>
        <v>1.5037593984962405E-2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4</v>
      </c>
      <c r="D272" s="45">
        <v>1</v>
      </c>
      <c r="E272" s="70">
        <f t="shared" si="68"/>
        <v>1.556420233463035E-2</v>
      </c>
      <c r="F272" s="70">
        <f t="shared" si="69"/>
        <v>7.5187969924812026E-3</v>
      </c>
      <c r="G272" s="67">
        <f t="shared" si="70"/>
        <v>-0.75</v>
      </c>
      <c r="H272" s="68">
        <f t="shared" si="71"/>
        <v>-1.1673151750972763E-2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0</v>
      </c>
      <c r="E273" s="70" t="str">
        <f t="shared" si="68"/>
        <v/>
      </c>
      <c r="F273" s="70" t="str">
        <f t="shared" si="69"/>
        <v/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</v>
      </c>
      <c r="D276" s="45">
        <v>7</v>
      </c>
      <c r="E276" s="70">
        <f t="shared" si="68"/>
        <v>3.8910505836575876E-3</v>
      </c>
      <c r="F276" s="70">
        <f t="shared" si="69"/>
        <v>5.2631578947368418E-2</v>
      </c>
      <c r="G276" s="67">
        <f t="shared" si="70"/>
        <v>6</v>
      </c>
      <c r="H276" s="68">
        <f t="shared" si="71"/>
        <v>2.3346303501945526E-2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4</v>
      </c>
      <c r="D282" s="45">
        <v>15</v>
      </c>
      <c r="E282" s="70">
        <f t="shared" si="68"/>
        <v>1.556420233463035E-2</v>
      </c>
      <c r="F282" s="70">
        <f t="shared" si="69"/>
        <v>0.11278195488721804</v>
      </c>
      <c r="G282" s="67">
        <f t="shared" si="70"/>
        <v>2.75</v>
      </c>
      <c r="H282" s="68">
        <f t="shared" si="71"/>
        <v>4.2801556420233464E-2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1</v>
      </c>
      <c r="D284" s="45">
        <v>0</v>
      </c>
      <c r="E284" s="70">
        <f t="shared" si="68"/>
        <v>3.8910505836575876E-3</v>
      </c>
      <c r="F284" s="70" t="str">
        <f t="shared" si="69"/>
        <v/>
      </c>
      <c r="G284" s="67" t="str">
        <f t="shared" si="70"/>
        <v>0</v>
      </c>
      <c r="H284" s="68">
        <f t="shared" si="71"/>
        <v>0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</v>
      </c>
      <c r="D287" s="45">
        <v>0</v>
      </c>
      <c r="E287" s="70">
        <f t="shared" si="68"/>
        <v>3.8910505836575876E-3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3</v>
      </c>
      <c r="E297" s="70" t="str">
        <f t="shared" si="68"/>
        <v/>
      </c>
      <c r="F297" s="70">
        <f t="shared" si="69"/>
        <v>2.2556390977443608E-2</v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0</v>
      </c>
      <c r="D299" s="45">
        <v>6</v>
      </c>
      <c r="E299" s="70" t="str">
        <f t="shared" si="68"/>
        <v/>
      </c>
      <c r="F299" s="70">
        <f t="shared" si="69"/>
        <v>4.5112781954887216E-2</v>
      </c>
      <c r="G299" s="67" t="str">
        <f t="shared" si="70"/>
        <v>0</v>
      </c>
      <c r="H299" s="68" t="str">
        <f t="shared" si="71"/>
        <v/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2</v>
      </c>
      <c r="D303" s="45">
        <v>1</v>
      </c>
      <c r="E303" s="70">
        <f t="shared" si="68"/>
        <v>7.7821011673151752E-3</v>
      </c>
      <c r="F303" s="70">
        <f t="shared" si="69"/>
        <v>7.5187969924812026E-3</v>
      </c>
      <c r="G303" s="67">
        <f t="shared" si="70"/>
        <v>-0.5</v>
      </c>
      <c r="H303" s="68">
        <f t="shared" si="71"/>
        <v>-3.8910505836575876E-3</v>
      </c>
    </row>
    <row r="304" spans="1:8" s="69" customFormat="1" ht="15" x14ac:dyDescent="0.2">
      <c r="A304" s="71"/>
      <c r="B304" s="72" t="s">
        <v>524</v>
      </c>
      <c r="C304" s="45">
        <v>25</v>
      </c>
      <c r="D304" s="45">
        <v>0</v>
      </c>
      <c r="E304" s="70">
        <f t="shared" si="68"/>
        <v>9.727626459143969E-2</v>
      </c>
      <c r="F304" s="70" t="str">
        <f t="shared" si="69"/>
        <v/>
      </c>
      <c r="G304" s="67" t="str">
        <f t="shared" si="70"/>
        <v>0</v>
      </c>
      <c r="H304" s="68">
        <f t="shared" si="71"/>
        <v>0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1</v>
      </c>
      <c r="E308" s="70" t="str">
        <f t="shared" ref="E308" si="96">+IF(C308=0,"",C308/C$161)</f>
        <v/>
      </c>
      <c r="F308" s="70">
        <f t="shared" ref="F308" si="97">+IF(D308=0,"",D308/D$161)</f>
        <v>7.5187969924812026E-3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3</v>
      </c>
      <c r="D318" s="45">
        <v>0</v>
      </c>
      <c r="E318" s="70">
        <f t="shared" si="100"/>
        <v>1.1673151750972763E-2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496</v>
      </c>
      <c r="D329" s="41">
        <f>SUM(D330:D546)</f>
        <v>592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0.19354838709677419</v>
      </c>
      <c r="H329" s="42">
        <f>+IF(OR(AND(E329=""),(G329="")),"",E329*G329)</f>
        <v>0.19354838709677419</v>
      </c>
    </row>
    <row r="330" spans="1:8" s="69" customFormat="1" ht="15" x14ac:dyDescent="0.2">
      <c r="A330" s="71"/>
      <c r="B330" s="66" t="s">
        <v>86</v>
      </c>
      <c r="C330" s="45">
        <v>7</v>
      </c>
      <c r="D330" s="45">
        <v>2</v>
      </c>
      <c r="E330" s="70">
        <f>+IF(C330=0,"",C330/C$329)</f>
        <v>1.4112903225806451E-2</v>
      </c>
      <c r="F330" s="70">
        <f>+IF(D330=0,"",D330/D$329)</f>
        <v>3.3783783783783786E-3</v>
      </c>
      <c r="G330" s="67">
        <f>+IF(OR(AND(D330=0),(C330=0)),"0",((D330-C330)/C330))</f>
        <v>-0.7142857142857143</v>
      </c>
      <c r="H330" s="68">
        <f>+IF(OR(AND(E330=""),(G330="")),"",E330*G330)</f>
        <v>-1.0080645161290322E-2</v>
      </c>
    </row>
    <row r="331" spans="1:8" s="69" customFormat="1" ht="15" x14ac:dyDescent="0.2">
      <c r="A331" s="71"/>
      <c r="B331" s="66" t="s">
        <v>98</v>
      </c>
      <c r="C331" s="45">
        <v>2</v>
      </c>
      <c r="D331" s="45">
        <v>0</v>
      </c>
      <c r="E331" s="70">
        <f t="shared" ref="E331:E395" si="108">+IF(C331=0,"",C331/C$329)</f>
        <v>4.0322580645161289E-3</v>
      </c>
      <c r="F331" s="70" t="str">
        <f t="shared" ref="F331:F395" si="109">+IF(D331=0,"",D331/D$329)</f>
        <v/>
      </c>
      <c r="G331" s="67" t="str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0</v>
      </c>
      <c r="D332" s="45">
        <v>0</v>
      </c>
      <c r="E332" s="70" t="str">
        <f t="shared" si="108"/>
        <v/>
      </c>
      <c r="F332" s="70" t="str">
        <f t="shared" si="109"/>
        <v/>
      </c>
      <c r="G332" s="67" t="str">
        <f t="shared" si="110"/>
        <v>0</v>
      </c>
      <c r="H332" s="68" t="str">
        <f t="shared" si="111"/>
        <v/>
      </c>
    </row>
    <row r="333" spans="1:8" s="69" customFormat="1" ht="15" x14ac:dyDescent="0.2">
      <c r="A333" s="71"/>
      <c r="B333" s="66" t="s">
        <v>81</v>
      </c>
      <c r="C333" s="45">
        <v>1</v>
      </c>
      <c r="D333" s="45">
        <v>0</v>
      </c>
      <c r="E333" s="70">
        <f t="shared" si="108"/>
        <v>2.0161290322580645E-3</v>
      </c>
      <c r="F333" s="70" t="str">
        <f t="shared" si="109"/>
        <v/>
      </c>
      <c r="G333" s="67" t="str">
        <f t="shared" si="110"/>
        <v>0</v>
      </c>
      <c r="H333" s="68">
        <f t="shared" si="111"/>
        <v>0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36</v>
      </c>
      <c r="D336" s="45">
        <v>5</v>
      </c>
      <c r="E336" s="70">
        <f t="shared" si="108"/>
        <v>7.2580645161290328E-2</v>
      </c>
      <c r="F336" s="70">
        <f t="shared" si="109"/>
        <v>8.4459459459459464E-3</v>
      </c>
      <c r="G336" s="67">
        <f t="shared" si="110"/>
        <v>-0.86111111111111116</v>
      </c>
      <c r="H336" s="68">
        <f t="shared" si="111"/>
        <v>-6.2500000000000014E-2</v>
      </c>
    </row>
    <row r="337" spans="1:8" s="69" customFormat="1" ht="15" x14ac:dyDescent="0.2">
      <c r="A337" s="71"/>
      <c r="B337" s="66" t="s">
        <v>94</v>
      </c>
      <c r="C337" s="45">
        <v>5</v>
      </c>
      <c r="D337" s="45">
        <v>0</v>
      </c>
      <c r="E337" s="70">
        <f t="shared" si="108"/>
        <v>1.0080645161290322E-2</v>
      </c>
      <c r="F337" s="70" t="str">
        <f t="shared" si="109"/>
        <v/>
      </c>
      <c r="G337" s="67" t="str">
        <f t="shared" si="110"/>
        <v>0</v>
      </c>
      <c r="H337" s="68">
        <f t="shared" si="111"/>
        <v>0</v>
      </c>
    </row>
    <row r="338" spans="1:8" s="69" customFormat="1" ht="15" x14ac:dyDescent="0.2">
      <c r="A338" s="71"/>
      <c r="B338" s="66" t="s">
        <v>93</v>
      </c>
      <c r="C338" s="45">
        <v>1</v>
      </c>
      <c r="D338" s="45">
        <v>0</v>
      </c>
      <c r="E338" s="70">
        <f t="shared" si="108"/>
        <v>2.0161290322580645E-3</v>
      </c>
      <c r="F338" s="70" t="str">
        <f t="shared" si="109"/>
        <v/>
      </c>
      <c r="G338" s="67" t="str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0</v>
      </c>
      <c r="D339" s="45">
        <v>0</v>
      </c>
      <c r="E339" s="70" t="str">
        <f t="shared" si="108"/>
        <v/>
      </c>
      <c r="F339" s="70" t="str">
        <f t="shared" si="109"/>
        <v/>
      </c>
      <c r="G339" s="67" t="str">
        <f t="shared" si="110"/>
        <v>0</v>
      </c>
      <c r="H339" s="68" t="str">
        <f t="shared" si="111"/>
        <v/>
      </c>
    </row>
    <row r="340" spans="1:8" s="69" customFormat="1" ht="15" x14ac:dyDescent="0.2">
      <c r="A340" s="71"/>
      <c r="B340" s="66" t="s">
        <v>277</v>
      </c>
      <c r="C340" s="45">
        <v>0</v>
      </c>
      <c r="D340" s="45">
        <v>0</v>
      </c>
      <c r="E340" s="70" t="str">
        <f t="shared" si="108"/>
        <v/>
      </c>
      <c r="F340" s="70" t="str">
        <f t="shared" si="109"/>
        <v/>
      </c>
      <c r="G340" s="67" t="str">
        <f t="shared" si="110"/>
        <v>0</v>
      </c>
      <c r="H340" s="68" t="str">
        <f t="shared" si="111"/>
        <v/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29</v>
      </c>
      <c r="D342" s="45">
        <v>27</v>
      </c>
      <c r="E342" s="70">
        <f t="shared" si="108"/>
        <v>5.8467741935483868E-2</v>
      </c>
      <c r="F342" s="70">
        <f t="shared" si="109"/>
        <v>4.5608108108108107E-2</v>
      </c>
      <c r="G342" s="67">
        <f t="shared" si="110"/>
        <v>-6.8965517241379309E-2</v>
      </c>
      <c r="H342" s="68">
        <f t="shared" si="111"/>
        <v>-4.0322580645161289E-3</v>
      </c>
    </row>
    <row r="343" spans="1:8" s="69" customFormat="1" ht="15" x14ac:dyDescent="0.2">
      <c r="A343" s="71"/>
      <c r="B343" s="66" t="s">
        <v>85</v>
      </c>
      <c r="C343" s="45">
        <v>7</v>
      </c>
      <c r="D343" s="45">
        <v>1</v>
      </c>
      <c r="E343" s="70">
        <f t="shared" si="108"/>
        <v>1.4112903225806451E-2</v>
      </c>
      <c r="F343" s="70">
        <f t="shared" si="109"/>
        <v>1.6891891891891893E-3</v>
      </c>
      <c r="G343" s="67">
        <f t="shared" si="110"/>
        <v>-0.8571428571428571</v>
      </c>
      <c r="H343" s="68">
        <f t="shared" si="111"/>
        <v>-1.2096774193548387E-2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14</v>
      </c>
      <c r="D345" s="45">
        <v>1</v>
      </c>
      <c r="E345" s="70">
        <f t="shared" si="108"/>
        <v>2.8225806451612902E-2</v>
      </c>
      <c r="F345" s="70">
        <f t="shared" si="109"/>
        <v>1.6891891891891893E-3</v>
      </c>
      <c r="G345" s="67">
        <f t="shared" si="110"/>
        <v>-0.9285714285714286</v>
      </c>
      <c r="H345" s="68">
        <f t="shared" si="111"/>
        <v>-2.620967741935484E-2</v>
      </c>
    </row>
    <row r="346" spans="1:8" s="69" customFormat="1" ht="15" x14ac:dyDescent="0.2">
      <c r="A346" s="71"/>
      <c r="B346" s="66" t="s">
        <v>88</v>
      </c>
      <c r="C346" s="45">
        <v>0</v>
      </c>
      <c r="D346" s="45">
        <v>0</v>
      </c>
      <c r="E346" s="70" t="str">
        <f t="shared" si="108"/>
        <v/>
      </c>
      <c r="F346" s="70" t="str">
        <f t="shared" si="109"/>
        <v/>
      </c>
      <c r="G346" s="67" t="str">
        <f t="shared" si="110"/>
        <v>0</v>
      </c>
      <c r="H346" s="68" t="str">
        <f t="shared" si="111"/>
        <v/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3</v>
      </c>
      <c r="D349" s="45">
        <v>1</v>
      </c>
      <c r="E349" s="70">
        <f t="shared" si="108"/>
        <v>6.0483870967741934E-3</v>
      </c>
      <c r="F349" s="70">
        <f t="shared" si="109"/>
        <v>1.6891891891891893E-3</v>
      </c>
      <c r="G349" s="67">
        <f t="shared" si="110"/>
        <v>-0.66666666666666663</v>
      </c>
      <c r="H349" s="68">
        <f t="shared" si="111"/>
        <v>-4.0322580645161289E-3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0</v>
      </c>
      <c r="E350" s="70" t="str">
        <f t="shared" si="108"/>
        <v/>
      </c>
      <c r="F350" s="70" t="str">
        <f t="shared" si="109"/>
        <v/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1</v>
      </c>
      <c r="E352" s="70" t="str">
        <f t="shared" si="108"/>
        <v/>
      </c>
      <c r="F352" s="70">
        <f t="shared" si="109"/>
        <v>1.6891891891891893E-3</v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1</v>
      </c>
      <c r="D353" s="45">
        <v>2</v>
      </c>
      <c r="E353" s="70">
        <f t="shared" si="108"/>
        <v>2.0161290322580645E-3</v>
      </c>
      <c r="F353" s="70">
        <f t="shared" si="109"/>
        <v>3.3783783783783786E-3</v>
      </c>
      <c r="G353" s="67">
        <f t="shared" si="110"/>
        <v>1</v>
      </c>
      <c r="H353" s="68">
        <f t="shared" si="111"/>
        <v>2.0161290322580645E-3</v>
      </c>
    </row>
    <row r="354" spans="1:8" s="69" customFormat="1" ht="15" x14ac:dyDescent="0.2">
      <c r="A354" s="71"/>
      <c r="B354" s="66" t="s">
        <v>100</v>
      </c>
      <c r="C354" s="45">
        <v>1</v>
      </c>
      <c r="D354" s="45">
        <v>2</v>
      </c>
      <c r="E354" s="70">
        <f t="shared" si="108"/>
        <v>2.0161290322580645E-3</v>
      </c>
      <c r="F354" s="70">
        <f t="shared" si="109"/>
        <v>3.3783783783783786E-3</v>
      </c>
      <c r="G354" s="67">
        <f t="shared" si="110"/>
        <v>1</v>
      </c>
      <c r="H354" s="68">
        <f t="shared" si="111"/>
        <v>2.0161290322580645E-3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0</v>
      </c>
      <c r="D358" s="45">
        <v>0</v>
      </c>
      <c r="E358" s="70" t="str">
        <f t="shared" si="108"/>
        <v/>
      </c>
      <c r="F358" s="70" t="str">
        <f t="shared" si="109"/>
        <v/>
      </c>
      <c r="G358" s="67" t="str">
        <f t="shared" si="110"/>
        <v>0</v>
      </c>
      <c r="H358" s="68" t="str">
        <f t="shared" si="111"/>
        <v/>
      </c>
    </row>
    <row r="359" spans="1:8" s="69" customFormat="1" ht="15" x14ac:dyDescent="0.2">
      <c r="A359" s="71"/>
      <c r="B359" s="66" t="s">
        <v>373</v>
      </c>
      <c r="C359" s="45">
        <v>1</v>
      </c>
      <c r="D359" s="45">
        <v>0</v>
      </c>
      <c r="E359" s="70">
        <f t="shared" si="108"/>
        <v>2.0161290322580645E-3</v>
      </c>
      <c r="F359" s="70" t="str">
        <f t="shared" si="109"/>
        <v/>
      </c>
      <c r="G359" s="67" t="str">
        <f t="shared" si="110"/>
        <v>0</v>
      </c>
      <c r="H359" s="68">
        <f t="shared" si="111"/>
        <v>0</v>
      </c>
    </row>
    <row r="360" spans="1:8" s="69" customFormat="1" ht="15" x14ac:dyDescent="0.2">
      <c r="A360" s="71"/>
      <c r="B360" s="66" t="s">
        <v>538</v>
      </c>
      <c r="C360" s="45">
        <v>3</v>
      </c>
      <c r="D360" s="45">
        <v>1</v>
      </c>
      <c r="E360" s="70">
        <f t="shared" si="108"/>
        <v>6.0483870967741934E-3</v>
      </c>
      <c r="F360" s="70">
        <f t="shared" si="109"/>
        <v>1.6891891891891893E-3</v>
      </c>
      <c r="G360" s="67">
        <f t="shared" si="110"/>
        <v>-0.66666666666666663</v>
      </c>
      <c r="H360" s="68">
        <f t="shared" si="111"/>
        <v>-4.0322580645161289E-3</v>
      </c>
    </row>
    <row r="361" spans="1:8" s="69" customFormat="1" ht="15" x14ac:dyDescent="0.2">
      <c r="A361" s="71"/>
      <c r="B361" s="66" t="s">
        <v>539</v>
      </c>
      <c r="C361" s="45">
        <v>2</v>
      </c>
      <c r="D361" s="45">
        <v>11</v>
      </c>
      <c r="E361" s="70">
        <f t="shared" si="108"/>
        <v>4.0322580645161289E-3</v>
      </c>
      <c r="F361" s="70">
        <f t="shared" si="109"/>
        <v>1.8581081081081082E-2</v>
      </c>
      <c r="G361" s="67">
        <f t="shared" si="110"/>
        <v>4.5</v>
      </c>
      <c r="H361" s="68">
        <f t="shared" si="111"/>
        <v>1.8145161290322578E-2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4</v>
      </c>
      <c r="D363" s="45">
        <v>0</v>
      </c>
      <c r="E363" s="70">
        <f t="shared" si="108"/>
        <v>8.0645161290322578E-3</v>
      </c>
      <c r="F363" s="70" t="str">
        <f t="shared" si="109"/>
        <v/>
      </c>
      <c r="G363" s="67" t="str">
        <f t="shared" si="110"/>
        <v>0</v>
      </c>
      <c r="H363" s="68">
        <f t="shared" si="111"/>
        <v>0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0</v>
      </c>
      <c r="D365" s="45">
        <v>1</v>
      </c>
      <c r="E365" s="70" t="str">
        <f t="shared" si="108"/>
        <v/>
      </c>
      <c r="F365" s="70">
        <f t="shared" si="109"/>
        <v>1.6891891891891893E-3</v>
      </c>
      <c r="G365" s="67" t="str">
        <f t="shared" si="110"/>
        <v>0</v>
      </c>
      <c r="H365" s="68" t="str">
        <f t="shared" si="111"/>
        <v/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3</v>
      </c>
      <c r="D367" s="45">
        <v>7</v>
      </c>
      <c r="E367" s="70">
        <f t="shared" si="108"/>
        <v>6.0483870967741934E-3</v>
      </c>
      <c r="F367" s="70">
        <f t="shared" si="109"/>
        <v>1.1824324324324325E-2</v>
      </c>
      <c r="G367" s="67">
        <f t="shared" si="110"/>
        <v>1.3333333333333333</v>
      </c>
      <c r="H367" s="68">
        <f t="shared" si="111"/>
        <v>8.0645161290322578E-3</v>
      </c>
    </row>
    <row r="368" spans="1:8" s="69" customFormat="1" ht="15" x14ac:dyDescent="0.2">
      <c r="A368" s="71"/>
      <c r="B368" s="66" t="s">
        <v>109</v>
      </c>
      <c r="C368" s="45">
        <v>1</v>
      </c>
      <c r="D368" s="45">
        <v>0</v>
      </c>
      <c r="E368" s="70">
        <f t="shared" si="108"/>
        <v>2.0161290322580645E-3</v>
      </c>
      <c r="F368" s="70" t="str">
        <f t="shared" si="109"/>
        <v/>
      </c>
      <c r="G368" s="67" t="str">
        <f t="shared" si="110"/>
        <v>0</v>
      </c>
      <c r="H368" s="68">
        <f t="shared" si="111"/>
        <v>0</v>
      </c>
    </row>
    <row r="369" spans="1:8" s="69" customFormat="1" ht="15" x14ac:dyDescent="0.2">
      <c r="A369" s="71"/>
      <c r="B369" s="66" t="s">
        <v>102</v>
      </c>
      <c r="C369" s="45">
        <v>1</v>
      </c>
      <c r="D369" s="45">
        <v>1</v>
      </c>
      <c r="E369" s="70">
        <f t="shared" si="108"/>
        <v>2.0161290322580645E-3</v>
      </c>
      <c r="F369" s="70">
        <f t="shared" si="109"/>
        <v>1.6891891891891893E-3</v>
      </c>
      <c r="G369" s="67">
        <f t="shared" si="110"/>
        <v>0</v>
      </c>
      <c r="H369" s="68">
        <f t="shared" si="111"/>
        <v>0</v>
      </c>
    </row>
    <row r="370" spans="1:8" s="69" customFormat="1" ht="15" x14ac:dyDescent="0.2">
      <c r="A370" s="71"/>
      <c r="B370" s="66" t="s">
        <v>108</v>
      </c>
      <c r="C370" s="45">
        <v>0</v>
      </c>
      <c r="D370" s="45">
        <v>0</v>
      </c>
      <c r="E370" s="70" t="str">
        <f t="shared" si="108"/>
        <v/>
      </c>
      <c r="F370" s="70" t="str">
        <f t="shared" si="109"/>
        <v/>
      </c>
      <c r="G370" s="67" t="str">
        <f t="shared" si="110"/>
        <v>0</v>
      </c>
      <c r="H370" s="68" t="str">
        <f t="shared" si="111"/>
        <v/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0</v>
      </c>
      <c r="E374" s="70" t="str">
        <f t="shared" si="108"/>
        <v/>
      </c>
      <c r="F374" s="70" t="str">
        <f t="shared" si="109"/>
        <v/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1</v>
      </c>
      <c r="D376" s="45">
        <v>0</v>
      </c>
      <c r="E376" s="70">
        <f t="shared" si="108"/>
        <v>2.0161290322580645E-3</v>
      </c>
      <c r="F376" s="70" t="str">
        <f t="shared" si="109"/>
        <v/>
      </c>
      <c r="G376" s="67" t="str">
        <f t="shared" si="110"/>
        <v>0</v>
      </c>
      <c r="H376" s="68">
        <f t="shared" si="111"/>
        <v>0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0</v>
      </c>
      <c r="E378" s="70" t="str">
        <f t="shared" si="108"/>
        <v/>
      </c>
      <c r="F378" s="70" t="str">
        <f t="shared" si="109"/>
        <v/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4</v>
      </c>
      <c r="D379" s="45">
        <v>2</v>
      </c>
      <c r="E379" s="70">
        <f t="shared" si="108"/>
        <v>8.0645161290322578E-3</v>
      </c>
      <c r="F379" s="70">
        <f t="shared" si="109"/>
        <v>3.3783783783783786E-3</v>
      </c>
      <c r="G379" s="67">
        <f t="shared" si="110"/>
        <v>-0.5</v>
      </c>
      <c r="H379" s="68">
        <f t="shared" si="111"/>
        <v>-4.0322580645161289E-3</v>
      </c>
    </row>
    <row r="380" spans="1:8" s="69" customFormat="1" ht="15" x14ac:dyDescent="0.2">
      <c r="A380" s="71"/>
      <c r="B380" s="66" t="s">
        <v>289</v>
      </c>
      <c r="C380" s="45">
        <v>1</v>
      </c>
      <c r="D380" s="45">
        <v>11</v>
      </c>
      <c r="E380" s="70">
        <f t="shared" si="108"/>
        <v>2.0161290322580645E-3</v>
      </c>
      <c r="F380" s="70">
        <f t="shared" si="109"/>
        <v>1.8581081081081082E-2</v>
      </c>
      <c r="G380" s="67">
        <f t="shared" si="110"/>
        <v>10</v>
      </c>
      <c r="H380" s="68">
        <f t="shared" si="111"/>
        <v>2.0161290322580645E-2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1</v>
      </c>
      <c r="D382" s="45">
        <v>10</v>
      </c>
      <c r="E382" s="70">
        <f t="shared" si="108"/>
        <v>2.0161290322580645E-3</v>
      </c>
      <c r="F382" s="70">
        <f t="shared" si="109"/>
        <v>1.6891891891891893E-2</v>
      </c>
      <c r="G382" s="67">
        <f t="shared" si="110"/>
        <v>9</v>
      </c>
      <c r="H382" s="68">
        <f t="shared" si="111"/>
        <v>1.8145161290322578E-2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0</v>
      </c>
      <c r="D390" s="45">
        <v>8</v>
      </c>
      <c r="E390" s="70" t="str">
        <f t="shared" si="108"/>
        <v/>
      </c>
      <c r="F390" s="70">
        <f t="shared" si="109"/>
        <v>1.3513513513513514E-2</v>
      </c>
      <c r="G390" s="67" t="str">
        <f t="shared" si="110"/>
        <v>0</v>
      </c>
      <c r="H390" s="68" t="str">
        <f t="shared" si="111"/>
        <v/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110</v>
      </c>
      <c r="D393" s="45">
        <v>92</v>
      </c>
      <c r="E393" s="70">
        <f t="shared" si="108"/>
        <v>0.22177419354838709</v>
      </c>
      <c r="F393" s="70">
        <f t="shared" si="109"/>
        <v>0.1554054054054054</v>
      </c>
      <c r="G393" s="67">
        <f t="shared" si="110"/>
        <v>-0.16363636363636364</v>
      </c>
      <c r="H393" s="68">
        <f t="shared" si="111"/>
        <v>-3.6290322580645164E-2</v>
      </c>
    </row>
    <row r="394" spans="1:8" s="69" customFormat="1" ht="15" x14ac:dyDescent="0.2">
      <c r="A394" s="71"/>
      <c r="B394" s="66" t="s">
        <v>548</v>
      </c>
      <c r="C394" s="45">
        <v>0</v>
      </c>
      <c r="D394" s="45">
        <v>0</v>
      </c>
      <c r="E394" s="70" t="str">
        <f t="shared" si="108"/>
        <v/>
      </c>
      <c r="F394" s="70" t="str">
        <f t="shared" si="109"/>
        <v/>
      </c>
      <c r="G394" s="67" t="str">
        <f t="shared" si="110"/>
        <v>0</v>
      </c>
      <c r="H394" s="68" t="str">
        <f t="shared" si="111"/>
        <v/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3</v>
      </c>
      <c r="E395" s="70" t="str">
        <f t="shared" si="108"/>
        <v/>
      </c>
      <c r="F395" s="70">
        <f t="shared" si="109"/>
        <v>5.0675675675675678E-3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2</v>
      </c>
      <c r="E401" s="70" t="str">
        <f t="shared" si="116"/>
        <v/>
      </c>
      <c r="F401" s="70">
        <f t="shared" si="117"/>
        <v>3.3783783783783786E-3</v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19</v>
      </c>
      <c r="D402" s="45">
        <v>62</v>
      </c>
      <c r="E402" s="70">
        <f t="shared" si="116"/>
        <v>3.8306451612903226E-2</v>
      </c>
      <c r="F402" s="70">
        <f t="shared" si="117"/>
        <v>0.10472972972972973</v>
      </c>
      <c r="G402" s="67">
        <f t="shared" si="118"/>
        <v>2.263157894736842</v>
      </c>
      <c r="H402" s="68">
        <f t="shared" si="119"/>
        <v>8.6693548387096767E-2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9</v>
      </c>
      <c r="D404" s="45">
        <v>32</v>
      </c>
      <c r="E404" s="70">
        <f t="shared" si="116"/>
        <v>1.8145161290322582E-2</v>
      </c>
      <c r="F404" s="70">
        <f t="shared" si="117"/>
        <v>5.4054054054054057E-2</v>
      </c>
      <c r="G404" s="67">
        <f t="shared" si="118"/>
        <v>2.5555555555555554</v>
      </c>
      <c r="H404" s="68">
        <f t="shared" si="119"/>
        <v>4.6370967741935484E-2</v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15</v>
      </c>
      <c r="E409" s="70" t="str">
        <f t="shared" si="116"/>
        <v/>
      </c>
      <c r="F409" s="70">
        <f t="shared" si="117"/>
        <v>2.5337837837837839E-2</v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1</v>
      </c>
      <c r="D410" s="45">
        <v>0</v>
      </c>
      <c r="E410" s="70">
        <f t="shared" si="116"/>
        <v>2.0161290322580645E-3</v>
      </c>
      <c r="F410" s="70" t="str">
        <f t="shared" si="117"/>
        <v/>
      </c>
      <c r="G410" s="67" t="str">
        <f t="shared" si="118"/>
        <v>0</v>
      </c>
      <c r="H410" s="68">
        <f t="shared" si="119"/>
        <v>0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12</v>
      </c>
      <c r="E411" s="70" t="str">
        <f t="shared" si="116"/>
        <v/>
      </c>
      <c r="F411" s="70">
        <f t="shared" si="117"/>
        <v>2.0270270270270271E-2</v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6</v>
      </c>
      <c r="D412" s="45">
        <v>0</v>
      </c>
      <c r="E412" s="70">
        <f t="shared" si="116"/>
        <v>1.2096774193548387E-2</v>
      </c>
      <c r="F412" s="70" t="str">
        <f t="shared" si="117"/>
        <v/>
      </c>
      <c r="G412" s="67" t="str">
        <f t="shared" si="118"/>
        <v>0</v>
      </c>
      <c r="H412" s="68">
        <f t="shared" si="119"/>
        <v>0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6</v>
      </c>
      <c r="D422" s="45">
        <v>3</v>
      </c>
      <c r="E422" s="70">
        <f t="shared" si="116"/>
        <v>1.2096774193548387E-2</v>
      </c>
      <c r="F422" s="70">
        <f t="shared" si="117"/>
        <v>5.0675675675675678E-3</v>
      </c>
      <c r="G422" s="67">
        <f t="shared" si="118"/>
        <v>-0.5</v>
      </c>
      <c r="H422" s="68">
        <f t="shared" si="119"/>
        <v>-6.0483870967741934E-3</v>
      </c>
    </row>
    <row r="423" spans="1:8" s="69" customFormat="1" ht="15" x14ac:dyDescent="0.2">
      <c r="A423" s="71"/>
      <c r="B423" s="66" t="s">
        <v>128</v>
      </c>
      <c r="C423" s="45">
        <v>40</v>
      </c>
      <c r="D423" s="45">
        <v>1</v>
      </c>
      <c r="E423" s="70">
        <f t="shared" si="116"/>
        <v>8.0645161290322578E-2</v>
      </c>
      <c r="F423" s="70">
        <f t="shared" si="117"/>
        <v>1.6891891891891893E-3</v>
      </c>
      <c r="G423" s="67">
        <f t="shared" si="118"/>
        <v>-0.97499999999999998</v>
      </c>
      <c r="H423" s="68">
        <f t="shared" si="119"/>
        <v>-7.8629032258064516E-2</v>
      </c>
    </row>
    <row r="424" spans="1:8" s="69" customFormat="1" ht="15" x14ac:dyDescent="0.2">
      <c r="A424" s="71"/>
      <c r="B424" s="66" t="s">
        <v>303</v>
      </c>
      <c r="C424" s="45">
        <v>1</v>
      </c>
      <c r="D424" s="45">
        <v>1</v>
      </c>
      <c r="E424" s="70">
        <f t="shared" si="116"/>
        <v>2.0161290322580645E-3</v>
      </c>
      <c r="F424" s="70">
        <f t="shared" si="117"/>
        <v>1.6891891891891893E-3</v>
      </c>
      <c r="G424" s="67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0</v>
      </c>
      <c r="D425" s="45">
        <v>0</v>
      </c>
      <c r="E425" s="70" t="str">
        <f t="shared" si="116"/>
        <v/>
      </c>
      <c r="F425" s="70" t="str">
        <f t="shared" si="117"/>
        <v/>
      </c>
      <c r="G425" s="67" t="str">
        <f t="shared" si="118"/>
        <v>0</v>
      </c>
      <c r="H425" s="68" t="str">
        <f t="shared" si="119"/>
        <v/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1</v>
      </c>
      <c r="D430" s="45">
        <v>0</v>
      </c>
      <c r="E430" s="70">
        <f t="shared" si="116"/>
        <v>2.0161290322580645E-3</v>
      </c>
      <c r="F430" s="70" t="str">
        <f t="shared" si="117"/>
        <v/>
      </c>
      <c r="G430" s="67" t="str">
        <f t="shared" si="118"/>
        <v>0</v>
      </c>
      <c r="H430" s="68">
        <f t="shared" si="119"/>
        <v>0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3</v>
      </c>
      <c r="E431" s="70" t="str">
        <f t="shared" si="116"/>
        <v/>
      </c>
      <c r="F431" s="70">
        <f t="shared" si="117"/>
        <v>5.0675675675675678E-3</v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14</v>
      </c>
      <c r="D432" s="45">
        <v>65</v>
      </c>
      <c r="E432" s="70">
        <f t="shared" si="116"/>
        <v>2.8225806451612902E-2</v>
      </c>
      <c r="F432" s="70">
        <f t="shared" si="117"/>
        <v>0.1097972972972973</v>
      </c>
      <c r="G432" s="67">
        <f t="shared" si="118"/>
        <v>3.6428571428571428</v>
      </c>
      <c r="H432" s="68">
        <f t="shared" si="119"/>
        <v>0.10282258064516128</v>
      </c>
    </row>
    <row r="433" spans="1:8" s="69" customFormat="1" ht="15" x14ac:dyDescent="0.2">
      <c r="A433" s="71"/>
      <c r="B433" s="66" t="s">
        <v>305</v>
      </c>
      <c r="C433" s="45">
        <v>0</v>
      </c>
      <c r="D433" s="45">
        <v>13</v>
      </c>
      <c r="E433" s="70" t="str">
        <f t="shared" si="116"/>
        <v/>
      </c>
      <c r="F433" s="70">
        <f t="shared" si="117"/>
        <v>2.1959459459459461E-2</v>
      </c>
      <c r="G433" s="67" t="str">
        <f t="shared" si="118"/>
        <v>0</v>
      </c>
      <c r="H433" s="68" t="str">
        <f t="shared" si="119"/>
        <v/>
      </c>
    </row>
    <row r="434" spans="1:8" s="69" customFormat="1" ht="15" x14ac:dyDescent="0.2">
      <c r="A434" s="71"/>
      <c r="B434" s="66" t="s">
        <v>122</v>
      </c>
      <c r="C434" s="45">
        <v>0</v>
      </c>
      <c r="D434" s="45">
        <v>0</v>
      </c>
      <c r="E434" s="70" t="str">
        <f t="shared" si="116"/>
        <v/>
      </c>
      <c r="F434" s="70" t="str">
        <f t="shared" si="117"/>
        <v/>
      </c>
      <c r="G434" s="67" t="str">
        <f t="shared" si="118"/>
        <v>0</v>
      </c>
      <c r="H434" s="68" t="str">
        <f t="shared" si="119"/>
        <v/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6</v>
      </c>
      <c r="E435" s="70" t="str">
        <f t="shared" si="116"/>
        <v/>
      </c>
      <c r="F435" s="70">
        <f t="shared" si="117"/>
        <v>1.0135135135135136E-2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0</v>
      </c>
      <c r="E436" s="70" t="str">
        <f t="shared" si="116"/>
        <v/>
      </c>
      <c r="F436" s="70" t="str">
        <f t="shared" si="117"/>
        <v/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2</v>
      </c>
      <c r="D438" s="45">
        <v>34</v>
      </c>
      <c r="E438" s="70">
        <f t="shared" si="116"/>
        <v>4.0322580645161289E-3</v>
      </c>
      <c r="F438" s="70">
        <f t="shared" si="117"/>
        <v>5.7432432432432436E-2</v>
      </c>
      <c r="G438" s="67">
        <f t="shared" si="118"/>
        <v>16</v>
      </c>
      <c r="H438" s="68">
        <f t="shared" si="119"/>
        <v>6.4516129032258063E-2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1</v>
      </c>
      <c r="E439" s="70" t="str">
        <f t="shared" si="116"/>
        <v/>
      </c>
      <c r="F439" s="70">
        <f t="shared" si="117"/>
        <v>1.6891891891891893E-3</v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4</v>
      </c>
      <c r="D446" s="45">
        <v>3</v>
      </c>
      <c r="E446" s="70">
        <f t="shared" si="116"/>
        <v>8.0645161290322578E-3</v>
      </c>
      <c r="F446" s="70">
        <f t="shared" si="117"/>
        <v>5.0675675675675678E-3</v>
      </c>
      <c r="G446" s="67">
        <f t="shared" si="118"/>
        <v>-0.25</v>
      </c>
      <c r="H446" s="68">
        <f t="shared" si="119"/>
        <v>-2.0161290322580645E-3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0</v>
      </c>
      <c r="E448" s="70" t="str">
        <f t="shared" si="116"/>
        <v/>
      </c>
      <c r="F448" s="70" t="str">
        <f t="shared" si="117"/>
        <v/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3</v>
      </c>
      <c r="D450" s="45">
        <v>0</v>
      </c>
      <c r="E450" s="70">
        <f t="shared" si="116"/>
        <v>6.0483870967741934E-3</v>
      </c>
      <c r="F450" s="70" t="str">
        <f t="shared" si="117"/>
        <v/>
      </c>
      <c r="G450" s="67" t="str">
        <f t="shared" si="118"/>
        <v>0</v>
      </c>
      <c r="H450" s="68">
        <f t="shared" si="119"/>
        <v>0</v>
      </c>
    </row>
    <row r="451" spans="1:8" s="69" customFormat="1" ht="15" x14ac:dyDescent="0.2">
      <c r="A451" s="71"/>
      <c r="B451" s="66" t="s">
        <v>310</v>
      </c>
      <c r="C451" s="45">
        <v>25</v>
      </c>
      <c r="D451" s="45">
        <v>2</v>
      </c>
      <c r="E451" s="70">
        <f t="shared" si="116"/>
        <v>5.040322580645161E-2</v>
      </c>
      <c r="F451" s="70">
        <f t="shared" si="117"/>
        <v>3.3783783783783786E-3</v>
      </c>
      <c r="G451" s="67">
        <f t="shared" si="118"/>
        <v>-0.92</v>
      </c>
      <c r="H451" s="68">
        <f t="shared" si="119"/>
        <v>-4.6370967741935484E-2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0</v>
      </c>
      <c r="E452" s="70">
        <f t="shared" si="116"/>
        <v>4.0322580645161289E-3</v>
      </c>
      <c r="F452" s="70" t="str">
        <f t="shared" si="117"/>
        <v/>
      </c>
      <c r="G452" s="67" t="str">
        <f t="shared" si="118"/>
        <v>0</v>
      </c>
      <c r="H452" s="68">
        <f t="shared" si="119"/>
        <v>0</v>
      </c>
    </row>
    <row r="453" spans="1:8" s="69" customFormat="1" ht="15" x14ac:dyDescent="0.2">
      <c r="A453" s="71"/>
      <c r="B453" s="66" t="s">
        <v>312</v>
      </c>
      <c r="C453" s="45">
        <v>15</v>
      </c>
      <c r="D453" s="45">
        <v>1</v>
      </c>
      <c r="E453" s="70">
        <f t="shared" si="116"/>
        <v>3.0241935483870969E-2</v>
      </c>
      <c r="F453" s="70">
        <f t="shared" si="117"/>
        <v>1.6891891891891893E-3</v>
      </c>
      <c r="G453" s="67">
        <f t="shared" si="118"/>
        <v>-0.93333333333333335</v>
      </c>
      <c r="H453" s="68">
        <f t="shared" si="119"/>
        <v>-2.8225806451612906E-2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25</v>
      </c>
      <c r="D456" s="45">
        <v>0</v>
      </c>
      <c r="E456" s="70">
        <f t="shared" si="116"/>
        <v>5.040322580645161E-2</v>
      </c>
      <c r="F456" s="70" t="str">
        <f t="shared" si="117"/>
        <v/>
      </c>
      <c r="G456" s="67" t="str">
        <f t="shared" si="118"/>
        <v>0</v>
      </c>
      <c r="H456" s="68">
        <f t="shared" si="119"/>
        <v>0</v>
      </c>
    </row>
    <row r="457" spans="1:8" s="69" customFormat="1" ht="15" x14ac:dyDescent="0.2">
      <c r="A457" s="71"/>
      <c r="B457" s="66" t="s">
        <v>559</v>
      </c>
      <c r="C457" s="45">
        <v>13</v>
      </c>
      <c r="D457" s="45">
        <v>1</v>
      </c>
      <c r="E457" s="70">
        <f t="shared" si="116"/>
        <v>2.620967741935484E-2</v>
      </c>
      <c r="F457" s="70">
        <f t="shared" si="117"/>
        <v>1.6891891891891893E-3</v>
      </c>
      <c r="G457" s="67">
        <f t="shared" si="118"/>
        <v>-0.92307692307692313</v>
      </c>
      <c r="H457" s="68">
        <f t="shared" si="119"/>
        <v>-2.4193548387096777E-2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6</v>
      </c>
      <c r="E464" s="70" t="str">
        <f t="shared" si="116"/>
        <v/>
      </c>
      <c r="F464" s="70">
        <f t="shared" si="117"/>
        <v>1.0135135135135136E-2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0</v>
      </c>
      <c r="D467" s="45">
        <v>5</v>
      </c>
      <c r="E467" s="70" t="str">
        <f t="shared" si="116"/>
        <v/>
      </c>
      <c r="F467" s="70">
        <f t="shared" si="117"/>
        <v>8.4459459459459464E-3</v>
      </c>
      <c r="G467" s="67" t="str">
        <f t="shared" si="118"/>
        <v>0</v>
      </c>
      <c r="H467" s="68" t="str">
        <f t="shared" si="119"/>
        <v/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0</v>
      </c>
      <c r="D477" s="45">
        <v>0</v>
      </c>
      <c r="E477" s="70" t="str">
        <f t="shared" si="136"/>
        <v/>
      </c>
      <c r="F477" s="70" t="str">
        <f t="shared" si="137"/>
        <v/>
      </c>
      <c r="G477" s="67" t="str">
        <f t="shared" si="138"/>
        <v>0</v>
      </c>
      <c r="H477" s="68" t="str">
        <f t="shared" si="139"/>
        <v/>
      </c>
    </row>
    <row r="478" spans="1:8" s="69" customFormat="1" ht="15" x14ac:dyDescent="0.2">
      <c r="A478" s="71"/>
      <c r="B478" s="66" t="s">
        <v>138</v>
      </c>
      <c r="C478" s="45">
        <v>1</v>
      </c>
      <c r="D478" s="45">
        <v>0</v>
      </c>
      <c r="E478" s="70">
        <f t="shared" si="136"/>
        <v>2.0161290322580645E-3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4</v>
      </c>
      <c r="D482" s="45">
        <v>0</v>
      </c>
      <c r="E482" s="70">
        <f t="shared" si="136"/>
        <v>8.0645161290322578E-3</v>
      </c>
      <c r="F482" s="70" t="str">
        <f t="shared" si="137"/>
        <v/>
      </c>
      <c r="G482" s="67" t="str">
        <f t="shared" si="138"/>
        <v>0</v>
      </c>
      <c r="H482" s="68">
        <f t="shared" si="139"/>
        <v>0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27</v>
      </c>
      <c r="E491" s="70" t="str">
        <f t="shared" si="136"/>
        <v/>
      </c>
      <c r="F491" s="70">
        <f t="shared" si="137"/>
        <v>4.5608108108108107E-2</v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3</v>
      </c>
      <c r="E503" s="70" t="str">
        <f t="shared" si="136"/>
        <v/>
      </c>
      <c r="F503" s="70">
        <f t="shared" si="137"/>
        <v>5.0675675675675678E-3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</v>
      </c>
      <c r="E505" s="70" t="str">
        <f t="shared" ref="E505" si="140">+IF(C505=0,"",C505/C$329)</f>
        <v/>
      </c>
      <c r="F505" s="70">
        <f t="shared" ref="F505" si="141">+IF(D505=0,"",D505/D$329)</f>
        <v>1.6891891891891893E-3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13</v>
      </c>
      <c r="D506" s="45">
        <v>0</v>
      </c>
      <c r="E506" s="70">
        <f t="shared" si="136"/>
        <v>2.620967741935484E-2</v>
      </c>
      <c r="F506" s="70" t="str">
        <f t="shared" si="137"/>
        <v/>
      </c>
      <c r="G506" s="67" t="str">
        <f t="shared" si="138"/>
        <v>0</v>
      </c>
      <c r="H506" s="68">
        <f t="shared" si="139"/>
        <v>0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12</v>
      </c>
      <c r="D509" s="45">
        <v>7</v>
      </c>
      <c r="E509" s="70">
        <f t="shared" si="136"/>
        <v>2.4193548387096774E-2</v>
      </c>
      <c r="F509" s="70">
        <f t="shared" si="137"/>
        <v>1.1824324324324325E-2</v>
      </c>
      <c r="G509" s="67">
        <f t="shared" si="138"/>
        <v>-0.41666666666666669</v>
      </c>
      <c r="H509" s="68">
        <f t="shared" si="139"/>
        <v>-1.0080645161290322E-2</v>
      </c>
    </row>
    <row r="510" spans="1:8" s="69" customFormat="1" ht="15" x14ac:dyDescent="0.2">
      <c r="A510" s="71"/>
      <c r="B510" s="66" t="s">
        <v>376</v>
      </c>
      <c r="C510" s="45">
        <v>2</v>
      </c>
      <c r="D510" s="45">
        <v>1</v>
      </c>
      <c r="E510" s="70">
        <f t="shared" si="136"/>
        <v>4.0322580645161289E-3</v>
      </c>
      <c r="F510" s="70">
        <f t="shared" si="137"/>
        <v>1.6891891891891893E-3</v>
      </c>
      <c r="G510" s="67">
        <f t="shared" si="138"/>
        <v>-0.5</v>
      </c>
      <c r="H510" s="68">
        <f t="shared" si="139"/>
        <v>-2.0161290322580645E-3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0</v>
      </c>
      <c r="E513" s="70" t="str">
        <f t="shared" si="136"/>
        <v/>
      </c>
      <c r="F513" s="70" t="str">
        <f t="shared" si="137"/>
        <v/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3</v>
      </c>
      <c r="E521" s="70" t="str">
        <f t="shared" si="136"/>
        <v/>
      </c>
      <c r="F521" s="70">
        <f t="shared" si="137"/>
        <v>5.0675675675675678E-3</v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13</v>
      </c>
      <c r="D524" s="45">
        <v>18</v>
      </c>
      <c r="E524" s="70">
        <f t="shared" si="136"/>
        <v>2.620967741935484E-2</v>
      </c>
      <c r="F524" s="70">
        <f t="shared" si="137"/>
        <v>3.0405405405405407E-2</v>
      </c>
      <c r="G524" s="67">
        <f t="shared" si="138"/>
        <v>0.38461538461538464</v>
      </c>
      <c r="H524" s="68">
        <f t="shared" si="139"/>
        <v>1.0080645161290324E-2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10</v>
      </c>
      <c r="D529" s="45">
        <v>34</v>
      </c>
      <c r="E529" s="70">
        <f t="shared" si="136"/>
        <v>2.0161290322580645E-2</v>
      </c>
      <c r="F529" s="70">
        <f t="shared" si="137"/>
        <v>5.7432432432432436E-2</v>
      </c>
      <c r="G529" s="67">
        <f t="shared" si="138"/>
        <v>2.4</v>
      </c>
      <c r="H529" s="68">
        <f t="shared" si="139"/>
        <v>4.8387096774193547E-2</v>
      </c>
    </row>
    <row r="530" spans="1:8" s="69" customFormat="1" ht="30" x14ac:dyDescent="0.2">
      <c r="A530" s="71"/>
      <c r="B530" s="66" t="s">
        <v>158</v>
      </c>
      <c r="C530" s="45">
        <v>1</v>
      </c>
      <c r="D530" s="45">
        <v>12</v>
      </c>
      <c r="E530" s="70">
        <f t="shared" si="136"/>
        <v>2.0161290322580645E-3</v>
      </c>
      <c r="F530" s="70">
        <f t="shared" si="137"/>
        <v>2.0270270270270271E-2</v>
      </c>
      <c r="G530" s="67">
        <f t="shared" si="138"/>
        <v>11</v>
      </c>
      <c r="H530" s="68">
        <f t="shared" si="139"/>
        <v>2.2177419354838711E-2</v>
      </c>
    </row>
    <row r="531" spans="1:8" s="69" customFormat="1" ht="15" x14ac:dyDescent="0.2">
      <c r="A531" s="71"/>
      <c r="B531" s="66" t="s">
        <v>350</v>
      </c>
      <c r="C531" s="45">
        <v>8</v>
      </c>
      <c r="D531" s="45">
        <v>9</v>
      </c>
      <c r="E531" s="70">
        <f t="shared" si="136"/>
        <v>1.6129032258064516E-2</v>
      </c>
      <c r="F531" s="70">
        <f t="shared" si="137"/>
        <v>1.5202702702702704E-2</v>
      </c>
      <c r="G531" s="67">
        <f t="shared" si="138"/>
        <v>0.125</v>
      </c>
      <c r="H531" s="68">
        <f t="shared" si="139"/>
        <v>2.0161290322580645E-3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6</v>
      </c>
      <c r="D538" s="45">
        <v>9</v>
      </c>
      <c r="E538" s="70">
        <f t="shared" si="148"/>
        <v>1.2096774193548387E-2</v>
      </c>
      <c r="F538" s="70">
        <f t="shared" si="149"/>
        <v>1.5202702702702704E-2</v>
      </c>
      <c r="G538" s="67">
        <f t="shared" si="150"/>
        <v>0.5</v>
      </c>
      <c r="H538" s="68">
        <f t="shared" si="151"/>
        <v>6.0483870967741934E-3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10</v>
      </c>
      <c r="E539" s="70" t="str">
        <f t="shared" si="148"/>
        <v/>
      </c>
      <c r="F539" s="70">
        <f t="shared" si="149"/>
        <v>1.6891891891891893E-2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1</v>
      </c>
      <c r="D540" s="45">
        <v>1</v>
      </c>
      <c r="E540" s="70">
        <f t="shared" si="148"/>
        <v>2.0161290322580645E-3</v>
      </c>
      <c r="F540" s="70">
        <f t="shared" si="149"/>
        <v>1.6891891891891893E-3</v>
      </c>
      <c r="G540" s="67">
        <f t="shared" si="150"/>
        <v>0</v>
      </c>
      <c r="H540" s="68">
        <f t="shared" si="151"/>
        <v>0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0</v>
      </c>
      <c r="D542" s="45">
        <v>0</v>
      </c>
      <c r="E542" s="70" t="str">
        <f t="shared" si="148"/>
        <v/>
      </c>
      <c r="F542" s="70" t="str">
        <f t="shared" si="149"/>
        <v/>
      </c>
      <c r="G542" s="67" t="str">
        <f t="shared" si="150"/>
        <v>0</v>
      </c>
      <c r="H542" s="68" t="str">
        <f t="shared" si="151"/>
        <v/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440</v>
      </c>
      <c r="D552" s="41">
        <f>SUM(D553:D579)</f>
        <v>790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0.79545454545454541</v>
      </c>
      <c r="H552" s="42">
        <f>+IF(OR(AND(E552=""),(G552="")),"",E552*G552)</f>
        <v>0.79545454545454541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1</v>
      </c>
      <c r="E553" s="70" t="str">
        <f>+IF(C553=0,"",C553/C$552)</f>
        <v/>
      </c>
      <c r="F553" s="70">
        <f>+IF(D553=0,"",D553/D$552)</f>
        <v>1.2658227848101266E-3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1</v>
      </c>
      <c r="D554" s="45">
        <v>0</v>
      </c>
      <c r="E554" s="70">
        <f t="shared" ref="E554:E579" si="152">+IF(C554=0,"",C554/C$552)</f>
        <v>2.2727272727272726E-3</v>
      </c>
      <c r="F554" s="70" t="str">
        <f t="shared" ref="F554:F579" si="153">+IF(D554=0,"",D554/D$552)</f>
        <v/>
      </c>
      <c r="G554" s="67" t="str">
        <f t="shared" ref="G554:G579" si="154">+IF(OR(AND(D554=0),(C554=0)),"0",((D554-C554)/C554))</f>
        <v>0</v>
      </c>
      <c r="H554" s="68">
        <f t="shared" ref="H554:H579" si="155">+IF(OR(AND(E554=""),(G554="")),"",E554*G554)</f>
        <v>0</v>
      </c>
    </row>
    <row r="555" spans="1:8" s="69" customFormat="1" ht="15" x14ac:dyDescent="0.2">
      <c r="A555" s="71"/>
      <c r="B555" s="66" t="s">
        <v>359</v>
      </c>
      <c r="C555" s="45">
        <v>184</v>
      </c>
      <c r="D555" s="45">
        <v>47</v>
      </c>
      <c r="E555" s="70">
        <f t="shared" si="152"/>
        <v>0.41818181818181815</v>
      </c>
      <c r="F555" s="70">
        <f t="shared" si="153"/>
        <v>5.9493670886075947E-2</v>
      </c>
      <c r="G555" s="67">
        <f t="shared" si="154"/>
        <v>-0.74456521739130432</v>
      </c>
      <c r="H555" s="68">
        <f t="shared" si="155"/>
        <v>-0.31136363636363634</v>
      </c>
    </row>
    <row r="556" spans="1:8" s="69" customFormat="1" ht="15" x14ac:dyDescent="0.2">
      <c r="A556" s="71"/>
      <c r="B556" s="66" t="s">
        <v>360</v>
      </c>
      <c r="C556" s="45">
        <v>36</v>
      </c>
      <c r="D556" s="45">
        <v>138</v>
      </c>
      <c r="E556" s="70">
        <f t="shared" si="152"/>
        <v>8.1818181818181818E-2</v>
      </c>
      <c r="F556" s="70">
        <f t="shared" si="153"/>
        <v>0.17468354430379746</v>
      </c>
      <c r="G556" s="67">
        <f t="shared" si="154"/>
        <v>2.8333333333333335</v>
      </c>
      <c r="H556" s="68">
        <f t="shared" si="155"/>
        <v>0.23181818181818184</v>
      </c>
    </row>
    <row r="557" spans="1:8" s="69" customFormat="1" ht="15" x14ac:dyDescent="0.2">
      <c r="A557" s="71"/>
      <c r="B557" s="66" t="s">
        <v>162</v>
      </c>
      <c r="C557" s="45">
        <v>0</v>
      </c>
      <c r="D557" s="45">
        <v>0</v>
      </c>
      <c r="E557" s="70" t="str">
        <f t="shared" si="152"/>
        <v/>
      </c>
      <c r="F557" s="70" t="str">
        <f t="shared" si="153"/>
        <v/>
      </c>
      <c r="G557" s="67" t="str">
        <f t="shared" si="154"/>
        <v>0</v>
      </c>
      <c r="H557" s="68" t="str">
        <f t="shared" si="155"/>
        <v/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2</v>
      </c>
      <c r="D561" s="45">
        <v>0</v>
      </c>
      <c r="E561" s="70">
        <f t="shared" si="152"/>
        <v>4.5454545454545452E-3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1.2658227848101266E-3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1</v>
      </c>
      <c r="D563" s="45">
        <v>2</v>
      </c>
      <c r="E563" s="70">
        <f t="shared" si="152"/>
        <v>2.2727272727272726E-3</v>
      </c>
      <c r="F563" s="70">
        <f t="shared" si="153"/>
        <v>2.5316455696202532E-3</v>
      </c>
      <c r="G563" s="67">
        <f t="shared" si="154"/>
        <v>1</v>
      </c>
      <c r="H563" s="68">
        <f t="shared" si="155"/>
        <v>2.2727272727272726E-3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0</v>
      </c>
      <c r="E564" s="70" t="str">
        <f t="shared" ref="E564" si="160">+IF(C564=0,"",C564/C$552)</f>
        <v/>
      </c>
      <c r="F564" s="70" t="str">
        <f t="shared" ref="F564" si="161">+IF(D564=0,"",D564/D$552)</f>
        <v/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58</v>
      </c>
      <c r="D566" s="45">
        <v>371</v>
      </c>
      <c r="E566" s="70">
        <f t="shared" si="152"/>
        <v>0.13181818181818181</v>
      </c>
      <c r="F566" s="70">
        <f t="shared" si="153"/>
        <v>0.46962025316455697</v>
      </c>
      <c r="G566" s="67">
        <f t="shared" si="154"/>
        <v>5.3965517241379306</v>
      </c>
      <c r="H566" s="68">
        <f t="shared" si="155"/>
        <v>0.7113636363636362</v>
      </c>
    </row>
    <row r="567" spans="1:8" s="69" customFormat="1" ht="15" x14ac:dyDescent="0.2">
      <c r="A567" s="71"/>
      <c r="B567" s="66" t="s">
        <v>164</v>
      </c>
      <c r="C567" s="45">
        <v>15</v>
      </c>
      <c r="D567" s="45">
        <v>8</v>
      </c>
      <c r="E567" s="70">
        <f t="shared" si="152"/>
        <v>3.4090909090909088E-2</v>
      </c>
      <c r="F567" s="70">
        <f t="shared" si="153"/>
        <v>1.0126582278481013E-2</v>
      </c>
      <c r="G567" s="67">
        <f t="shared" si="154"/>
        <v>-0.46666666666666667</v>
      </c>
      <c r="H567" s="68">
        <f t="shared" si="155"/>
        <v>-1.5909090909090907E-2</v>
      </c>
    </row>
    <row r="568" spans="1:8" s="69" customFormat="1" ht="15" x14ac:dyDescent="0.2">
      <c r="A568" s="71"/>
      <c r="B568" s="66" t="s">
        <v>166</v>
      </c>
      <c r="C568" s="45">
        <v>0</v>
      </c>
      <c r="D568" s="45">
        <v>0</v>
      </c>
      <c r="E568" s="70" t="str">
        <f t="shared" si="152"/>
        <v/>
      </c>
      <c r="F568" s="70" t="str">
        <f t="shared" si="153"/>
        <v/>
      </c>
      <c r="G568" s="67" t="str">
        <f t="shared" si="154"/>
        <v>0</v>
      </c>
      <c r="H568" s="68" t="str">
        <f t="shared" si="155"/>
        <v/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68</v>
      </c>
      <c r="D570" s="45">
        <v>115</v>
      </c>
      <c r="E570" s="70">
        <f t="shared" si="152"/>
        <v>0.15454545454545454</v>
      </c>
      <c r="F570" s="70">
        <f t="shared" si="153"/>
        <v>0.14556962025316456</v>
      </c>
      <c r="G570" s="67">
        <f t="shared" si="154"/>
        <v>0.69117647058823528</v>
      </c>
      <c r="H570" s="68">
        <f t="shared" si="155"/>
        <v>0.10681818181818181</v>
      </c>
    </row>
    <row r="571" spans="1:8" s="69" customFormat="1" ht="15" x14ac:dyDescent="0.2">
      <c r="A571" s="71"/>
      <c r="B571" s="66" t="s">
        <v>167</v>
      </c>
      <c r="C571" s="45">
        <v>5</v>
      </c>
      <c r="D571" s="45">
        <v>3</v>
      </c>
      <c r="E571" s="70">
        <f t="shared" si="152"/>
        <v>1.1363636363636364E-2</v>
      </c>
      <c r="F571" s="70">
        <f t="shared" si="153"/>
        <v>3.7974683544303796E-3</v>
      </c>
      <c r="G571" s="67">
        <f t="shared" si="154"/>
        <v>-0.4</v>
      </c>
      <c r="H571" s="68">
        <f t="shared" si="155"/>
        <v>-4.5454545454545461E-3</v>
      </c>
    </row>
    <row r="572" spans="1:8" s="69" customFormat="1" ht="15" x14ac:dyDescent="0.2">
      <c r="A572" s="71"/>
      <c r="B572" s="66" t="s">
        <v>366</v>
      </c>
      <c r="C572" s="45">
        <v>2</v>
      </c>
      <c r="D572" s="45">
        <v>0</v>
      </c>
      <c r="E572" s="70">
        <f t="shared" si="152"/>
        <v>4.5454545454545452E-3</v>
      </c>
      <c r="F572" s="70" t="str">
        <f t="shared" si="153"/>
        <v/>
      </c>
      <c r="G572" s="67" t="str">
        <f t="shared" si="154"/>
        <v>0</v>
      </c>
      <c r="H572" s="68">
        <f t="shared" si="155"/>
        <v>0</v>
      </c>
    </row>
    <row r="573" spans="1:8" s="69" customFormat="1" ht="15" x14ac:dyDescent="0.2">
      <c r="A573" s="71"/>
      <c r="B573" s="66" t="s">
        <v>168</v>
      </c>
      <c r="C573" s="45">
        <v>0</v>
      </c>
      <c r="D573" s="45">
        <v>2</v>
      </c>
      <c r="E573" s="70" t="str">
        <f t="shared" si="152"/>
        <v/>
      </c>
      <c r="F573" s="70">
        <f t="shared" si="153"/>
        <v>2.5316455696202532E-3</v>
      </c>
      <c r="G573" s="67" t="str">
        <f t="shared" si="154"/>
        <v>0</v>
      </c>
      <c r="H573" s="68" t="str">
        <f t="shared" si="155"/>
        <v/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10</v>
      </c>
      <c r="D575" s="45">
        <v>102</v>
      </c>
      <c r="E575" s="70">
        <f t="shared" si="152"/>
        <v>2.2727272727272728E-2</v>
      </c>
      <c r="F575" s="70">
        <f t="shared" si="153"/>
        <v>0.12911392405063291</v>
      </c>
      <c r="G575" s="67">
        <f t="shared" si="154"/>
        <v>9.1999999999999993</v>
      </c>
      <c r="H575" s="68">
        <f t="shared" si="155"/>
        <v>0.20909090909090908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58</v>
      </c>
      <c r="D578" s="45">
        <v>0</v>
      </c>
      <c r="E578" s="70">
        <f t="shared" si="152"/>
        <v>0.13181818181818181</v>
      </c>
      <c r="F578" s="70" t="str">
        <f t="shared" si="153"/>
        <v/>
      </c>
      <c r="G578" s="67" t="str">
        <f t="shared" si="154"/>
        <v>0</v>
      </c>
      <c r="H578" s="68">
        <f t="shared" si="155"/>
        <v>0</v>
      </c>
    </row>
    <row r="579" spans="1:8" s="69" customFormat="1" ht="30" x14ac:dyDescent="0.2">
      <c r="A579" s="71"/>
      <c r="B579" s="66" t="s">
        <v>574</v>
      </c>
      <c r="C579" s="45">
        <v>0</v>
      </c>
      <c r="D579" s="45">
        <v>0</v>
      </c>
      <c r="E579" s="70" t="str">
        <f t="shared" si="152"/>
        <v/>
      </c>
      <c r="F579" s="70" t="str">
        <f t="shared" si="153"/>
        <v/>
      </c>
      <c r="G579" s="67" t="str">
        <f t="shared" si="154"/>
        <v>0</v>
      </c>
      <c r="H579" s="68" t="str">
        <f t="shared" si="155"/>
        <v/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450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384</v>
      </c>
      <c r="C8" s="40">
        <f>+C18+C71+C161+C329+C552</f>
        <v>11457</v>
      </c>
      <c r="D8" s="41">
        <f>+D18+D71+D161+D329+D552</f>
        <v>9903</v>
      </c>
      <c r="E8" s="42">
        <f>+C8/C$8</f>
        <v>1</v>
      </c>
      <c r="F8" s="42">
        <f>+D8/D$8</f>
        <v>1</v>
      </c>
      <c r="G8" s="42">
        <f>+(D8-C8)/C8</f>
        <v>-0.13563760146635245</v>
      </c>
      <c r="H8" s="42">
        <f>+E8*G8</f>
        <v>-0.13563760146635245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109</v>
      </c>
      <c r="D9" s="44">
        <f>+D18</f>
        <v>35</v>
      </c>
      <c r="E9" s="27">
        <f>C9/$C$8</f>
        <v>9.5138343370864981E-3</v>
      </c>
      <c r="F9" s="27">
        <f>D9/$D$8</f>
        <v>3.5342825406442491E-3</v>
      </c>
      <c r="G9" s="12">
        <f>+IF(OR(AND(D9=0),(C9=0)),"0",((D9-C9)/C9))</f>
        <v>-0.67889908256880738</v>
      </c>
      <c r="H9" s="11">
        <f>+IF(OR(AND(E9=""),(G9="")),"",E9*G9)</f>
        <v>-6.4589334031596411E-3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2390</v>
      </c>
      <c r="D10" s="44">
        <f>+D71</f>
        <v>1533</v>
      </c>
      <c r="E10" s="27">
        <f>C10/$C$8</f>
        <v>0.20860609234529109</v>
      </c>
      <c r="F10" s="27">
        <f>D10/$D$8</f>
        <v>0.15480157528021812</v>
      </c>
      <c r="G10" s="12">
        <f>+IF(OR(AND(D10=0),(C10=0)),"0",((D10-C10)/C10))</f>
        <v>-0.35857740585774056</v>
      </c>
      <c r="H10" s="11">
        <f>+IF(OR(AND(E10=""),(G10="")),"",E10*G10)</f>
        <v>-7.4801431439294755E-2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2156</v>
      </c>
      <c r="D11" s="44">
        <f>+D161</f>
        <v>2119</v>
      </c>
      <c r="E11" s="27">
        <f>C11/$C$8</f>
        <v>0.18818189752989439</v>
      </c>
      <c r="F11" s="27">
        <f>D11/$D$8</f>
        <v>0.21397556296071898</v>
      </c>
      <c r="G11" s="12">
        <f>+IF(OR(AND(D11=0),(C11=0)),"0",((D11-C11)/C11))</f>
        <v>-1.7161410018552876E-2</v>
      </c>
      <c r="H11" s="11">
        <f>+IF(OR(AND(E11=""),(G11="")),"",E11*G11)</f>
        <v>-3.2294667015798206E-3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5682</v>
      </c>
      <c r="D12" s="44">
        <f>+D329</f>
        <v>4938</v>
      </c>
      <c r="E12" s="27">
        <f>C12/$C$8</f>
        <v>0.49594134590206862</v>
      </c>
      <c r="F12" s="27">
        <f>D12/$D$8</f>
        <v>0.49863677673432294</v>
      </c>
      <c r="G12" s="12">
        <f>+IF(OR(AND(D12=0),(C12=0)),"0",((D12-C12)/C12))</f>
        <v>-0.13093980992608237</v>
      </c>
      <c r="H12" s="11">
        <f>+IF(OR(AND(E12=""),(G12="")),"",E12*G12)</f>
        <v>-6.4938465566902331E-2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1120</v>
      </c>
      <c r="D13" s="29">
        <f>+D552</f>
        <v>1278</v>
      </c>
      <c r="E13" s="27">
        <f>C13/$C$8</f>
        <v>9.7756829885659424E-2</v>
      </c>
      <c r="F13" s="27">
        <f>D13/$D$8</f>
        <v>0.12905180248409573</v>
      </c>
      <c r="G13" s="12">
        <f>+IF(OR(AND(D13=0),(C13=0)),"0",((D13-C13)/C13))</f>
        <v>0.14107142857142857</v>
      </c>
      <c r="H13" s="11">
        <f>+IF(OR(AND(E13=""),(G13="")),"",E13*G13)</f>
        <v>1.3790695644584097E-2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109</v>
      </c>
      <c r="D18" s="41">
        <f>SUM(D19:D65)</f>
        <v>35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-0.67889908256880738</v>
      </c>
      <c r="H18" s="42">
        <f>+IF(OR(AND(E18=""),(G18="")),"",E18*G18)</f>
        <v>-0.67889908256880738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1">
        <f t="shared" ref="E20:E65" si="0">+IF(C20=0,"",C20/C$18)</f>
        <v>9.1743119266055051E-3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4</v>
      </c>
      <c r="D23" s="7">
        <v>1</v>
      </c>
      <c r="E23" s="11">
        <f t="shared" si="0"/>
        <v>3.669724770642202E-2</v>
      </c>
      <c r="F23" s="11">
        <f t="shared" si="1"/>
        <v>2.8571428571428571E-2</v>
      </c>
      <c r="G23" s="12">
        <f t="shared" si="2"/>
        <v>-0.75</v>
      </c>
      <c r="H23" s="15">
        <f t="shared" si="3"/>
        <v>-2.7522935779816515E-2</v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2</v>
      </c>
      <c r="E26" s="11">
        <f t="shared" si="0"/>
        <v>3.669724770642202E-2</v>
      </c>
      <c r="F26" s="11">
        <f t="shared" si="1"/>
        <v>5.7142857142857141E-2</v>
      </c>
      <c r="G26" s="12">
        <f t="shared" si="2"/>
        <v>-0.5</v>
      </c>
      <c r="H26" s="15">
        <f t="shared" si="3"/>
        <v>-1.834862385321101E-2</v>
      </c>
    </row>
    <row r="27" spans="1:8" ht="15" x14ac:dyDescent="0.2">
      <c r="B27" s="5" t="s">
        <v>6</v>
      </c>
      <c r="C27" s="7">
        <v>18</v>
      </c>
      <c r="D27" s="7">
        <v>2</v>
      </c>
      <c r="E27" s="11">
        <f t="shared" si="0"/>
        <v>0.16513761467889909</v>
      </c>
      <c r="F27" s="11">
        <f t="shared" si="1"/>
        <v>5.7142857142857141E-2</v>
      </c>
      <c r="G27" s="12">
        <f t="shared" si="2"/>
        <v>-0.88888888888888884</v>
      </c>
      <c r="H27" s="15">
        <f t="shared" si="3"/>
        <v>-0.14678899082568808</v>
      </c>
    </row>
    <row r="28" spans="1:8" ht="15" x14ac:dyDescent="0.2">
      <c r="B28" s="5" t="s">
        <v>3</v>
      </c>
      <c r="C28" s="7">
        <v>1</v>
      </c>
      <c r="D28" s="7">
        <v>4</v>
      </c>
      <c r="E28" s="11">
        <f t="shared" si="0"/>
        <v>9.1743119266055051E-3</v>
      </c>
      <c r="F28" s="11">
        <f t="shared" si="1"/>
        <v>0.11428571428571428</v>
      </c>
      <c r="G28" s="12">
        <f t="shared" si="2"/>
        <v>3</v>
      </c>
      <c r="H28" s="15">
        <f t="shared" si="3"/>
        <v>2.7522935779816515E-2</v>
      </c>
    </row>
    <row r="29" spans="1:8" ht="15" x14ac:dyDescent="0.2">
      <c r="B29" s="5" t="s">
        <v>5</v>
      </c>
      <c r="C29" s="7">
        <v>55</v>
      </c>
      <c r="D29" s="7">
        <v>9</v>
      </c>
      <c r="E29" s="11">
        <f t="shared" si="0"/>
        <v>0.50458715596330272</v>
      </c>
      <c r="F29" s="11">
        <f t="shared" si="1"/>
        <v>0.25714285714285712</v>
      </c>
      <c r="G29" s="12">
        <f t="shared" si="2"/>
        <v>-0.83636363636363631</v>
      </c>
      <c r="H29" s="15">
        <f t="shared" si="3"/>
        <v>-0.42201834862385318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1</v>
      </c>
      <c r="D35" s="7">
        <v>0</v>
      </c>
      <c r="E35" s="11">
        <f t="shared" si="0"/>
        <v>9.1743119266055051E-3</v>
      </c>
      <c r="F35" s="11" t="str">
        <f t="shared" si="1"/>
        <v/>
      </c>
      <c r="G35" s="12" t="str">
        <f t="shared" si="2"/>
        <v>0</v>
      </c>
      <c r="H35" s="15">
        <f t="shared" si="3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1</v>
      </c>
      <c r="E37" s="11" t="str">
        <f t="shared" si="0"/>
        <v/>
      </c>
      <c r="F37" s="11">
        <f t="shared" si="1"/>
        <v>2.8571428571428571E-2</v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5</v>
      </c>
      <c r="D49" s="7">
        <v>1</v>
      </c>
      <c r="E49" s="11">
        <f t="shared" si="0"/>
        <v>4.5871559633027525E-2</v>
      </c>
      <c r="F49" s="11">
        <f t="shared" si="1"/>
        <v>2.8571428571428571E-2</v>
      </c>
      <c r="G49" s="12">
        <f t="shared" si="2"/>
        <v>-0.8</v>
      </c>
      <c r="H49" s="15">
        <f t="shared" si="3"/>
        <v>-3.669724770642202E-2</v>
      </c>
    </row>
    <row r="50" spans="2:8" ht="15" x14ac:dyDescent="0.2">
      <c r="B50" s="5" t="s">
        <v>15</v>
      </c>
      <c r="C50" s="7">
        <v>2</v>
      </c>
      <c r="D50" s="7">
        <v>2</v>
      </c>
      <c r="E50" s="11">
        <f t="shared" si="0"/>
        <v>1.834862385321101E-2</v>
      </c>
      <c r="F50" s="11">
        <f t="shared" si="1"/>
        <v>5.7142857142857141E-2</v>
      </c>
      <c r="G50" s="12">
        <f t="shared" si="2"/>
        <v>0</v>
      </c>
      <c r="H50" s="15">
        <f t="shared" si="3"/>
        <v>0</v>
      </c>
    </row>
    <row r="51" spans="2:8" ht="15" x14ac:dyDescent="0.2">
      <c r="B51" s="5" t="s">
        <v>14</v>
      </c>
      <c r="C51" s="7">
        <v>2</v>
      </c>
      <c r="D51" s="7">
        <v>1</v>
      </c>
      <c r="E51" s="11">
        <f t="shared" si="0"/>
        <v>1.834862385321101E-2</v>
      </c>
      <c r="F51" s="11">
        <f t="shared" si="1"/>
        <v>2.8571428571428571E-2</v>
      </c>
      <c r="G51" s="12">
        <f t="shared" si="2"/>
        <v>-0.5</v>
      </c>
      <c r="H51" s="15">
        <f t="shared" si="3"/>
        <v>-9.1743119266055051E-3</v>
      </c>
    </row>
    <row r="52" spans="2:8" ht="15" x14ac:dyDescent="0.2">
      <c r="B52" s="5" t="s">
        <v>13</v>
      </c>
      <c r="C52" s="7">
        <v>0</v>
      </c>
      <c r="D52" s="7">
        <v>1</v>
      </c>
      <c r="E52" s="11" t="str">
        <f t="shared" si="0"/>
        <v/>
      </c>
      <c r="F52" s="11">
        <f t="shared" si="1"/>
        <v>2.8571428571428571E-2</v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5</v>
      </c>
      <c r="D53" s="7">
        <v>4</v>
      </c>
      <c r="E53" s="11">
        <f t="shared" si="0"/>
        <v>4.5871559633027525E-2</v>
      </c>
      <c r="F53" s="11">
        <f t="shared" si="1"/>
        <v>0.11428571428571428</v>
      </c>
      <c r="G53" s="12">
        <f t="shared" si="2"/>
        <v>-0.2</v>
      </c>
      <c r="H53" s="15">
        <f t="shared" si="3"/>
        <v>-9.1743119266055051E-3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2</v>
      </c>
      <c r="D60" s="7">
        <v>0</v>
      </c>
      <c r="E60" s="11">
        <f t="shared" si="0"/>
        <v>1.834862385321101E-2</v>
      </c>
      <c r="F60" s="11" t="str">
        <f t="shared" si="1"/>
        <v/>
      </c>
      <c r="G60" s="12" t="str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5</v>
      </c>
      <c r="D61" s="7">
        <v>6</v>
      </c>
      <c r="E61" s="11">
        <f t="shared" si="0"/>
        <v>4.5871559633027525E-2</v>
      </c>
      <c r="F61" s="11">
        <f t="shared" si="1"/>
        <v>0.17142857142857143</v>
      </c>
      <c r="G61" s="12">
        <f t="shared" si="2"/>
        <v>0.2</v>
      </c>
      <c r="H61" s="15">
        <f t="shared" si="3"/>
        <v>9.1743119266055051E-3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0</v>
      </c>
      <c r="E63" s="11">
        <f t="shared" si="0"/>
        <v>9.1743119266055051E-3</v>
      </c>
      <c r="F63" s="11" t="str">
        <f t="shared" si="1"/>
        <v/>
      </c>
      <c r="G63" s="12" t="str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1</v>
      </c>
      <c r="D64" s="7">
        <v>1</v>
      </c>
      <c r="E64" s="11">
        <f t="shared" si="0"/>
        <v>9.1743119266055051E-3</v>
      </c>
      <c r="F64" s="11">
        <f t="shared" si="1"/>
        <v>2.8571428571428571E-2</v>
      </c>
      <c r="G64" s="12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2</v>
      </c>
      <c r="D65" s="7">
        <v>0</v>
      </c>
      <c r="E65" s="11">
        <f t="shared" si="0"/>
        <v>1.834862385321101E-2</v>
      </c>
      <c r="F65" s="11" t="str">
        <f t="shared" si="1"/>
        <v/>
      </c>
      <c r="G65" s="12" t="str">
        <f t="shared" si="2"/>
        <v>0</v>
      </c>
      <c r="H65" s="15">
        <f t="shared" si="3"/>
        <v>0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2390</v>
      </c>
      <c r="D71" s="41">
        <f>SUM(D72:D155)</f>
        <v>1533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-0.35857740585774056</v>
      </c>
      <c r="H71" s="42">
        <f>+IF(OR(AND(E71=""),(G71="")),"",E71*G71)</f>
        <v>-0.35857740585774056</v>
      </c>
    </row>
    <row r="72" spans="1:8" ht="15" x14ac:dyDescent="0.2">
      <c r="B72" s="5" t="s">
        <v>472</v>
      </c>
      <c r="C72" s="7">
        <v>19</v>
      </c>
      <c r="D72" s="7">
        <v>6</v>
      </c>
      <c r="E72" s="13">
        <f>+IF(C72=0,"",C72/C$71)</f>
        <v>7.9497907949790791E-3</v>
      </c>
      <c r="F72" s="13">
        <f>+IF(D72=0,"",D72/D$71)</f>
        <v>3.9138943248532287E-3</v>
      </c>
      <c r="G72" s="12">
        <f>+IF(OR(AND(D72=0),(C72=0)),"0",((D72-C72)/C72))</f>
        <v>-0.68421052631578949</v>
      </c>
      <c r="H72" s="15">
        <f>+IF(OR(AND(E72=""),(G72="")),"",E72*G72)</f>
        <v>-5.439330543933054E-3</v>
      </c>
    </row>
    <row r="73" spans="1:8" ht="15" x14ac:dyDescent="0.2">
      <c r="B73" s="5" t="s">
        <v>19</v>
      </c>
      <c r="C73" s="7">
        <v>1</v>
      </c>
      <c r="D73" s="7">
        <v>0</v>
      </c>
      <c r="E73" s="13">
        <f t="shared" ref="E73:E142" si="8">+IF(C73=0,"",C73/C$71)</f>
        <v>4.1841004184100416E-4</v>
      </c>
      <c r="F73" s="13" t="str">
        <f t="shared" ref="F73:F142" si="9">+IF(D73=0,"",D73/D$71)</f>
        <v/>
      </c>
      <c r="G73" s="12" t="str">
        <f t="shared" ref="G73:G142" si="10">+IF(OR(AND(D73=0),(C73=0)),"0",((D73-C73)/C73))</f>
        <v>0</v>
      </c>
      <c r="H73" s="15">
        <f t="shared" ref="H73:H142" si="11">+IF(OR(AND(E73=""),(G73="")),"",E73*G73)</f>
        <v>0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0</v>
      </c>
      <c r="E74" s="70" t="str">
        <f t="shared" ref="E74" si="12">+IF(C74=0,"",C74/C$71)</f>
        <v/>
      </c>
      <c r="F74" s="70" t="str">
        <f t="shared" ref="F74" si="13">+IF(D74=0,"",D74/D$71)</f>
        <v/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32</v>
      </c>
      <c r="D75" s="45">
        <v>11</v>
      </c>
      <c r="E75" s="70">
        <f t="shared" si="8"/>
        <v>1.3389121338912133E-2</v>
      </c>
      <c r="F75" s="70">
        <f t="shared" si="9"/>
        <v>7.175472928897586E-3</v>
      </c>
      <c r="G75" s="67">
        <f t="shared" si="10"/>
        <v>-0.65625</v>
      </c>
      <c r="H75" s="68">
        <f t="shared" si="11"/>
        <v>-8.7866108786610869E-3</v>
      </c>
    </row>
    <row r="76" spans="1:8" s="69" customFormat="1" ht="15" x14ac:dyDescent="0.2">
      <c r="A76" s="71"/>
      <c r="B76" s="66" t="s">
        <v>193</v>
      </c>
      <c r="C76" s="45">
        <v>80</v>
      </c>
      <c r="D76" s="45">
        <v>22</v>
      </c>
      <c r="E76" s="70">
        <f t="shared" si="8"/>
        <v>3.3472803347280332E-2</v>
      </c>
      <c r="F76" s="70">
        <f t="shared" si="9"/>
        <v>1.4350945857795172E-2</v>
      </c>
      <c r="G76" s="67">
        <f t="shared" si="10"/>
        <v>-0.72499999999999998</v>
      </c>
      <c r="H76" s="68">
        <f t="shared" si="11"/>
        <v>-2.4267782426778239E-2</v>
      </c>
    </row>
    <row r="77" spans="1:8" s="69" customFormat="1" ht="15" x14ac:dyDescent="0.2">
      <c r="A77" s="71"/>
      <c r="B77" s="66" t="s">
        <v>21</v>
      </c>
      <c r="C77" s="45">
        <v>12</v>
      </c>
      <c r="D77" s="45">
        <v>0</v>
      </c>
      <c r="E77" s="70">
        <f t="shared" si="8"/>
        <v>5.0209205020920501E-3</v>
      </c>
      <c r="F77" s="70" t="str">
        <f t="shared" si="9"/>
        <v/>
      </c>
      <c r="G77" s="67" t="str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16</v>
      </c>
      <c r="D78" s="45">
        <v>7</v>
      </c>
      <c r="E78" s="70">
        <f t="shared" ref="E78" si="16">+IF(C78=0,"",C78/C$71)</f>
        <v>6.6945606694560665E-3</v>
      </c>
      <c r="F78" s="70">
        <f t="shared" ref="F78" si="17">+IF(D78=0,"",D78/D$71)</f>
        <v>4.5662100456621002E-3</v>
      </c>
      <c r="G78" s="67">
        <f t="shared" ref="G78" si="18">+IF(OR(AND(D78=0),(C78=0)),"0",((D78-C78)/C78))</f>
        <v>-0.5625</v>
      </c>
      <c r="H78" s="68">
        <f t="shared" ref="H78" si="19">+IF(OR(AND(E78=""),(G78="")),"",E78*G78)</f>
        <v>-3.7656903765690376E-3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</v>
      </c>
      <c r="D83" s="45">
        <v>0</v>
      </c>
      <c r="E83" s="70">
        <f t="shared" si="8"/>
        <v>8.3682008368200832E-4</v>
      </c>
      <c r="F83" s="70" t="str">
        <f t="shared" si="9"/>
        <v/>
      </c>
      <c r="G83" s="67" t="str">
        <f t="shared" si="10"/>
        <v>0</v>
      </c>
      <c r="H83" s="68">
        <f t="shared" si="11"/>
        <v>0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0</v>
      </c>
      <c r="D85" s="45">
        <v>1</v>
      </c>
      <c r="E85" s="70" t="str">
        <f t="shared" si="8"/>
        <v/>
      </c>
      <c r="F85" s="70">
        <f t="shared" si="9"/>
        <v>6.5231572080887146E-4</v>
      </c>
      <c r="G85" s="67" t="str">
        <f t="shared" si="10"/>
        <v>0</v>
      </c>
      <c r="H85" s="68" t="str">
        <f t="shared" si="11"/>
        <v/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0</v>
      </c>
      <c r="E86" s="70" t="str">
        <f t="shared" ref="E86" si="20">+IF(C86=0,"",C86/C$71)</f>
        <v/>
      </c>
      <c r="F86" s="70" t="str">
        <f t="shared" ref="F86" si="21">+IF(D86=0,"",D86/D$71)</f>
        <v/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23</v>
      </c>
      <c r="D87" s="7">
        <v>7</v>
      </c>
      <c r="E87" s="13">
        <f t="shared" si="8"/>
        <v>9.6234309623430964E-3</v>
      </c>
      <c r="F87" s="13">
        <f t="shared" si="9"/>
        <v>4.5662100456621002E-3</v>
      </c>
      <c r="G87" s="12">
        <f t="shared" si="10"/>
        <v>-0.69565217391304346</v>
      </c>
      <c r="H87" s="15">
        <f t="shared" si="11"/>
        <v>-6.6945606694560665E-3</v>
      </c>
    </row>
    <row r="88" spans="1:8" ht="15" x14ac:dyDescent="0.2">
      <c r="B88" s="5" t="s">
        <v>200</v>
      </c>
      <c r="C88" s="7">
        <v>4</v>
      </c>
      <c r="D88" s="7">
        <v>8</v>
      </c>
      <c r="E88" s="13">
        <f t="shared" si="8"/>
        <v>1.6736401673640166E-3</v>
      </c>
      <c r="F88" s="13">
        <f t="shared" si="9"/>
        <v>5.2185257664709717E-3</v>
      </c>
      <c r="G88" s="12">
        <f t="shared" si="10"/>
        <v>1</v>
      </c>
      <c r="H88" s="15">
        <f t="shared" si="11"/>
        <v>1.6736401673640166E-3</v>
      </c>
    </row>
    <row r="89" spans="1:8" ht="15" x14ac:dyDescent="0.2">
      <c r="B89" s="5" t="s">
        <v>26</v>
      </c>
      <c r="C89" s="7">
        <v>12</v>
      </c>
      <c r="D89" s="7">
        <v>5</v>
      </c>
      <c r="E89" s="13">
        <f t="shared" si="8"/>
        <v>5.0209205020920501E-3</v>
      </c>
      <c r="F89" s="13">
        <f t="shared" si="9"/>
        <v>3.2615786040443573E-3</v>
      </c>
      <c r="G89" s="12">
        <f t="shared" si="10"/>
        <v>-0.58333333333333337</v>
      </c>
      <c r="H89" s="15">
        <f t="shared" si="11"/>
        <v>-2.9288702928870294E-3</v>
      </c>
    </row>
    <row r="90" spans="1:8" ht="15" x14ac:dyDescent="0.2">
      <c r="B90" s="5" t="s">
        <v>474</v>
      </c>
      <c r="C90" s="7">
        <v>8</v>
      </c>
      <c r="D90" s="7">
        <v>7</v>
      </c>
      <c r="E90" s="13">
        <f t="shared" si="8"/>
        <v>3.3472803347280333E-3</v>
      </c>
      <c r="F90" s="13">
        <f t="shared" si="9"/>
        <v>4.5662100456621002E-3</v>
      </c>
      <c r="G90" s="12">
        <f t="shared" si="10"/>
        <v>-0.125</v>
      </c>
      <c r="H90" s="15">
        <f t="shared" si="11"/>
        <v>-4.1841004184100416E-4</v>
      </c>
    </row>
    <row r="91" spans="1:8" ht="15" x14ac:dyDescent="0.2">
      <c r="B91" s="5" t="s">
        <v>201</v>
      </c>
      <c r="C91" s="7">
        <v>2</v>
      </c>
      <c r="D91" s="7">
        <v>1</v>
      </c>
      <c r="E91" s="13">
        <f t="shared" si="8"/>
        <v>8.3682008368200832E-4</v>
      </c>
      <c r="F91" s="13">
        <f t="shared" si="9"/>
        <v>6.5231572080887146E-4</v>
      </c>
      <c r="G91" s="12">
        <f t="shared" si="10"/>
        <v>-0.5</v>
      </c>
      <c r="H91" s="15">
        <f t="shared" si="11"/>
        <v>-4.1841004184100416E-4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19</v>
      </c>
      <c r="D94" s="45">
        <v>21</v>
      </c>
      <c r="E94" s="70">
        <f t="shared" si="8"/>
        <v>7.9497907949790791E-3</v>
      </c>
      <c r="F94" s="70">
        <f t="shared" si="9"/>
        <v>1.3698630136986301E-2</v>
      </c>
      <c r="G94" s="67">
        <f t="shared" si="10"/>
        <v>0.10526315789473684</v>
      </c>
      <c r="H94" s="68">
        <f t="shared" si="11"/>
        <v>8.3682008368200832E-4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11</v>
      </c>
      <c r="D98" s="45">
        <v>7</v>
      </c>
      <c r="E98" s="70">
        <f t="shared" si="8"/>
        <v>4.6025104602510462E-3</v>
      </c>
      <c r="F98" s="70">
        <f t="shared" si="9"/>
        <v>4.5662100456621002E-3</v>
      </c>
      <c r="G98" s="67">
        <f t="shared" si="10"/>
        <v>-0.36363636363636365</v>
      </c>
      <c r="H98" s="68">
        <f t="shared" si="11"/>
        <v>-1.6736401673640169E-3</v>
      </c>
    </row>
    <row r="99" spans="1:8" s="69" customFormat="1" ht="15" x14ac:dyDescent="0.2">
      <c r="A99" s="71"/>
      <c r="B99" s="66" t="s">
        <v>475</v>
      </c>
      <c r="C99" s="45">
        <v>11</v>
      </c>
      <c r="D99" s="45">
        <v>5</v>
      </c>
      <c r="E99" s="70">
        <f t="shared" si="8"/>
        <v>4.6025104602510462E-3</v>
      </c>
      <c r="F99" s="70">
        <f t="shared" si="9"/>
        <v>3.2615786040443573E-3</v>
      </c>
      <c r="G99" s="67">
        <f t="shared" si="10"/>
        <v>-0.54545454545454541</v>
      </c>
      <c r="H99" s="68">
        <f t="shared" si="11"/>
        <v>-2.5104602510460251E-3</v>
      </c>
    </row>
    <row r="100" spans="1:8" s="69" customFormat="1" ht="15" x14ac:dyDescent="0.2">
      <c r="A100" s="71"/>
      <c r="B100" s="66" t="s">
        <v>23</v>
      </c>
      <c r="C100" s="45">
        <v>4</v>
      </c>
      <c r="D100" s="45">
        <v>10</v>
      </c>
      <c r="E100" s="70">
        <f t="shared" si="8"/>
        <v>1.6736401673640166E-3</v>
      </c>
      <c r="F100" s="70">
        <f t="shared" si="9"/>
        <v>6.5231572080887146E-3</v>
      </c>
      <c r="G100" s="67">
        <f t="shared" si="10"/>
        <v>1.5</v>
      </c>
      <c r="H100" s="68">
        <f t="shared" si="11"/>
        <v>2.5104602510460251E-3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6</v>
      </c>
      <c r="E103" s="70" t="str">
        <f t="shared" ref="E103" si="28">+IF(C103=0,"",C103/C$71)</f>
        <v/>
      </c>
      <c r="F103" s="70">
        <f t="shared" ref="F103" si="29">+IF(D103=0,"",D103/D$71)</f>
        <v>3.9138943248532287E-3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1</v>
      </c>
      <c r="D104" s="7">
        <v>0</v>
      </c>
      <c r="E104" s="13">
        <f t="shared" si="8"/>
        <v>4.1841004184100416E-4</v>
      </c>
      <c r="F104" s="13" t="str">
        <f t="shared" si="9"/>
        <v/>
      </c>
      <c r="G104" s="12" t="str">
        <f t="shared" si="10"/>
        <v>0</v>
      </c>
      <c r="H104" s="15">
        <f t="shared" si="11"/>
        <v>0</v>
      </c>
    </row>
    <row r="105" spans="1:8" ht="15" x14ac:dyDescent="0.2">
      <c r="B105" s="5" t="s">
        <v>207</v>
      </c>
      <c r="C105" s="7">
        <v>27</v>
      </c>
      <c r="D105" s="7">
        <v>9</v>
      </c>
      <c r="E105" s="13">
        <f t="shared" si="8"/>
        <v>1.1297071129707114E-2</v>
      </c>
      <c r="F105" s="13">
        <f t="shared" si="9"/>
        <v>5.8708414872798431E-3</v>
      </c>
      <c r="G105" s="12">
        <f t="shared" si="10"/>
        <v>-0.66666666666666663</v>
      </c>
      <c r="H105" s="15">
        <f t="shared" si="11"/>
        <v>-7.5313807531380752E-3</v>
      </c>
    </row>
    <row r="106" spans="1:8" ht="15" x14ac:dyDescent="0.2">
      <c r="B106" s="5" t="s">
        <v>208</v>
      </c>
      <c r="C106" s="7">
        <v>1</v>
      </c>
      <c r="D106" s="7">
        <v>0</v>
      </c>
      <c r="E106" s="13">
        <f t="shared" si="8"/>
        <v>4.1841004184100416E-4</v>
      </c>
      <c r="F106" s="13" t="str">
        <f t="shared" si="9"/>
        <v/>
      </c>
      <c r="G106" s="12" t="str">
        <f t="shared" si="10"/>
        <v>0</v>
      </c>
      <c r="H106" s="15">
        <f t="shared" si="11"/>
        <v>0</v>
      </c>
    </row>
    <row r="107" spans="1:8" ht="15" x14ac:dyDescent="0.2">
      <c r="B107" s="5" t="s">
        <v>209</v>
      </c>
      <c r="C107" s="7">
        <v>6</v>
      </c>
      <c r="D107" s="7">
        <v>2</v>
      </c>
      <c r="E107" s="13">
        <f t="shared" si="8"/>
        <v>2.5104602510460251E-3</v>
      </c>
      <c r="F107" s="13">
        <f t="shared" si="9"/>
        <v>1.3046314416177429E-3</v>
      </c>
      <c r="G107" s="12">
        <f t="shared" si="10"/>
        <v>-0.66666666666666663</v>
      </c>
      <c r="H107" s="15">
        <f t="shared" si="11"/>
        <v>-1.6736401673640166E-3</v>
      </c>
    </row>
    <row r="108" spans="1:8" ht="15" x14ac:dyDescent="0.2">
      <c r="B108" s="5" t="s">
        <v>210</v>
      </c>
      <c r="C108" s="7">
        <v>1</v>
      </c>
      <c r="D108" s="7">
        <v>1</v>
      </c>
      <c r="E108" s="13">
        <f t="shared" si="8"/>
        <v>4.1841004184100416E-4</v>
      </c>
      <c r="F108" s="13">
        <f t="shared" si="9"/>
        <v>6.5231572080887146E-4</v>
      </c>
      <c r="G108" s="12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0</v>
      </c>
      <c r="D109" s="7">
        <v>2</v>
      </c>
      <c r="E109" s="13" t="str">
        <f t="shared" si="8"/>
        <v/>
      </c>
      <c r="F109" s="13">
        <f t="shared" si="9"/>
        <v>1.3046314416177429E-3</v>
      </c>
      <c r="G109" s="12" t="str">
        <f t="shared" si="10"/>
        <v>0</v>
      </c>
      <c r="H109" s="15" t="str">
        <f t="shared" si="11"/>
        <v/>
      </c>
    </row>
    <row r="110" spans="1:8" ht="15" x14ac:dyDescent="0.2">
      <c r="B110" s="5" t="s">
        <v>212</v>
      </c>
      <c r="C110" s="7">
        <v>0</v>
      </c>
      <c r="D110" s="7">
        <v>1</v>
      </c>
      <c r="E110" s="13" t="str">
        <f t="shared" si="8"/>
        <v/>
      </c>
      <c r="F110" s="13">
        <f t="shared" si="9"/>
        <v>6.5231572080887146E-4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1</v>
      </c>
      <c r="D111" s="7">
        <v>0</v>
      </c>
      <c r="E111" s="13">
        <f t="shared" si="8"/>
        <v>4.1841004184100416E-4</v>
      </c>
      <c r="F111" s="13" t="str">
        <f t="shared" si="9"/>
        <v/>
      </c>
      <c r="G111" s="12" t="str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11</v>
      </c>
      <c r="D114" s="7">
        <v>4</v>
      </c>
      <c r="E114" s="13">
        <f t="shared" si="8"/>
        <v>4.6025104602510462E-3</v>
      </c>
      <c r="F114" s="13">
        <f t="shared" si="9"/>
        <v>2.6092628832354858E-3</v>
      </c>
      <c r="G114" s="12">
        <f t="shared" si="10"/>
        <v>-0.63636363636363635</v>
      </c>
      <c r="H114" s="15">
        <f t="shared" si="11"/>
        <v>-2.9288702928870294E-3</v>
      </c>
    </row>
    <row r="115" spans="2:8" ht="15" x14ac:dyDescent="0.2">
      <c r="B115" s="5" t="s">
        <v>29</v>
      </c>
      <c r="C115" s="7">
        <v>0</v>
      </c>
      <c r="D115" s="7">
        <v>0</v>
      </c>
      <c r="E115" s="13" t="str">
        <f t="shared" si="8"/>
        <v/>
      </c>
      <c r="F115" s="13" t="str">
        <f t="shared" si="9"/>
        <v/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2</v>
      </c>
      <c r="D116" s="7">
        <v>0</v>
      </c>
      <c r="E116" s="13">
        <f t="shared" si="8"/>
        <v>8.3682008368200832E-4</v>
      </c>
      <c r="F116" s="13" t="str">
        <f t="shared" si="9"/>
        <v/>
      </c>
      <c r="G116" s="12" t="str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1</v>
      </c>
      <c r="D117" s="7">
        <v>0</v>
      </c>
      <c r="E117" s="13">
        <f t="shared" si="8"/>
        <v>4.1841004184100416E-4</v>
      </c>
      <c r="F117" s="13" t="str">
        <f t="shared" si="9"/>
        <v/>
      </c>
      <c r="G117" s="12" t="str">
        <f t="shared" si="10"/>
        <v>0</v>
      </c>
      <c r="H117" s="15">
        <f t="shared" si="11"/>
        <v>0</v>
      </c>
    </row>
    <row r="118" spans="2:8" ht="15" x14ac:dyDescent="0.2">
      <c r="B118" s="5" t="s">
        <v>28</v>
      </c>
      <c r="C118" s="7">
        <v>0</v>
      </c>
      <c r="D118" s="7">
        <v>0</v>
      </c>
      <c r="E118" s="13" t="str">
        <f t="shared" si="8"/>
        <v/>
      </c>
      <c r="F118" s="13" t="str">
        <f t="shared" si="9"/>
        <v/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6</v>
      </c>
      <c r="D119" s="7">
        <v>1</v>
      </c>
      <c r="E119" s="13">
        <f t="shared" si="8"/>
        <v>2.5104602510460251E-3</v>
      </c>
      <c r="F119" s="13">
        <f t="shared" si="9"/>
        <v>6.5231572080887146E-4</v>
      </c>
      <c r="G119" s="12">
        <f t="shared" si="10"/>
        <v>-0.83333333333333337</v>
      </c>
      <c r="H119" s="15">
        <f t="shared" si="11"/>
        <v>-2.0920502092050212E-3</v>
      </c>
    </row>
    <row r="120" spans="2:8" ht="15" x14ac:dyDescent="0.2">
      <c r="B120" s="5" t="s">
        <v>216</v>
      </c>
      <c r="C120" s="7">
        <v>22</v>
      </c>
      <c r="D120" s="7">
        <v>15</v>
      </c>
      <c r="E120" s="13">
        <f t="shared" si="8"/>
        <v>9.2050209205020925E-3</v>
      </c>
      <c r="F120" s="13">
        <f t="shared" si="9"/>
        <v>9.7847358121330719E-3</v>
      </c>
      <c r="G120" s="12">
        <f t="shared" si="10"/>
        <v>-0.31818181818181818</v>
      </c>
      <c r="H120" s="15">
        <f t="shared" si="11"/>
        <v>-2.9288702928870294E-3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41</v>
      </c>
      <c r="D122" s="7">
        <v>4</v>
      </c>
      <c r="E122" s="13">
        <f t="shared" si="8"/>
        <v>1.715481171548117E-2</v>
      </c>
      <c r="F122" s="13">
        <f t="shared" si="9"/>
        <v>2.6092628832354858E-3</v>
      </c>
      <c r="G122" s="12">
        <f t="shared" si="10"/>
        <v>-0.90243902439024393</v>
      </c>
      <c r="H122" s="15">
        <f t="shared" si="11"/>
        <v>-1.5481171548117154E-2</v>
      </c>
    </row>
    <row r="123" spans="2:8" ht="15" x14ac:dyDescent="0.2">
      <c r="B123" s="5" t="s">
        <v>217</v>
      </c>
      <c r="C123" s="7">
        <v>17</v>
      </c>
      <c r="D123" s="7">
        <v>9</v>
      </c>
      <c r="E123" s="13">
        <f t="shared" si="8"/>
        <v>7.1129707112970713E-3</v>
      </c>
      <c r="F123" s="13">
        <f t="shared" si="9"/>
        <v>5.8708414872798431E-3</v>
      </c>
      <c r="G123" s="12">
        <f t="shared" si="10"/>
        <v>-0.47058823529411764</v>
      </c>
      <c r="H123" s="15">
        <f t="shared" si="11"/>
        <v>-3.3472803347280337E-3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1865</v>
      </c>
      <c r="D125" s="7">
        <v>1266</v>
      </c>
      <c r="E125" s="13">
        <f t="shared" si="8"/>
        <v>0.78033472803347281</v>
      </c>
      <c r="F125" s="13">
        <f t="shared" si="9"/>
        <v>0.82583170254403127</v>
      </c>
      <c r="G125" s="12">
        <f t="shared" si="10"/>
        <v>-0.32117962466487937</v>
      </c>
      <c r="H125" s="15">
        <f t="shared" si="11"/>
        <v>-0.25062761506276154</v>
      </c>
    </row>
    <row r="126" spans="2:8" ht="15" x14ac:dyDescent="0.2">
      <c r="B126" s="5" t="s">
        <v>218</v>
      </c>
      <c r="C126" s="7">
        <v>21</v>
      </c>
      <c r="D126" s="7">
        <v>22</v>
      </c>
      <c r="E126" s="13">
        <f t="shared" si="8"/>
        <v>8.7866108786610886E-3</v>
      </c>
      <c r="F126" s="13">
        <f t="shared" si="9"/>
        <v>1.4350945857795172E-2</v>
      </c>
      <c r="G126" s="12">
        <f t="shared" si="10"/>
        <v>4.7619047619047616E-2</v>
      </c>
      <c r="H126" s="15">
        <f t="shared" si="11"/>
        <v>4.1841004184100421E-4</v>
      </c>
    </row>
    <row r="127" spans="2:8" ht="15" x14ac:dyDescent="0.2">
      <c r="B127" s="5" t="s">
        <v>219</v>
      </c>
      <c r="C127" s="7">
        <v>4</v>
      </c>
      <c r="D127" s="7">
        <v>1</v>
      </c>
      <c r="E127" s="13">
        <f t="shared" si="8"/>
        <v>1.6736401673640166E-3</v>
      </c>
      <c r="F127" s="13">
        <f t="shared" si="9"/>
        <v>6.5231572080887146E-4</v>
      </c>
      <c r="G127" s="12">
        <f t="shared" si="10"/>
        <v>-0.75</v>
      </c>
      <c r="H127" s="15">
        <f t="shared" si="11"/>
        <v>-1.2552301255230125E-3</v>
      </c>
    </row>
    <row r="128" spans="2:8" ht="15" x14ac:dyDescent="0.2">
      <c r="B128" s="5" t="s">
        <v>33</v>
      </c>
      <c r="C128" s="7">
        <v>2</v>
      </c>
      <c r="D128" s="7">
        <v>12</v>
      </c>
      <c r="E128" s="13">
        <f t="shared" si="8"/>
        <v>8.3682008368200832E-4</v>
      </c>
      <c r="F128" s="13">
        <f t="shared" si="9"/>
        <v>7.8277886497064575E-3</v>
      </c>
      <c r="G128" s="12">
        <f t="shared" si="10"/>
        <v>5</v>
      </c>
      <c r="H128" s="15">
        <f t="shared" si="11"/>
        <v>4.1841004184100415E-3</v>
      </c>
    </row>
    <row r="129" spans="1:8" ht="15" x14ac:dyDescent="0.2">
      <c r="B129" s="5" t="s">
        <v>37</v>
      </c>
      <c r="C129" s="7">
        <v>2</v>
      </c>
      <c r="D129" s="7">
        <v>0</v>
      </c>
      <c r="E129" s="13">
        <f t="shared" si="8"/>
        <v>8.3682008368200832E-4</v>
      </c>
      <c r="F129" s="13" t="str">
        <f t="shared" si="9"/>
        <v/>
      </c>
      <c r="G129" s="12" t="str">
        <f t="shared" si="10"/>
        <v>0</v>
      </c>
      <c r="H129" s="15">
        <f t="shared" si="11"/>
        <v>0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37</v>
      </c>
      <c r="D131" s="7">
        <v>20</v>
      </c>
      <c r="E131" s="13">
        <f t="shared" si="8"/>
        <v>1.5481171548117154E-2</v>
      </c>
      <c r="F131" s="13">
        <f t="shared" si="9"/>
        <v>1.3046314416177429E-2</v>
      </c>
      <c r="G131" s="12">
        <f t="shared" si="10"/>
        <v>-0.45945945945945948</v>
      </c>
      <c r="H131" s="15">
        <f t="shared" si="11"/>
        <v>-7.1129707112970713E-3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2</v>
      </c>
      <c r="D135" s="7">
        <v>0</v>
      </c>
      <c r="E135" s="13">
        <f t="shared" si="8"/>
        <v>8.3682008368200832E-4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15</v>
      </c>
      <c r="D136" s="7">
        <v>2</v>
      </c>
      <c r="E136" s="13">
        <f t="shared" si="8"/>
        <v>6.2761506276150627E-3</v>
      </c>
      <c r="F136" s="13">
        <f t="shared" si="9"/>
        <v>1.3046314416177429E-3</v>
      </c>
      <c r="G136" s="12">
        <f t="shared" si="10"/>
        <v>-0.8666666666666667</v>
      </c>
      <c r="H136" s="15">
        <f t="shared" si="11"/>
        <v>-5.4393305439330549E-3</v>
      </c>
    </row>
    <row r="137" spans="1:8" ht="30" x14ac:dyDescent="0.2">
      <c r="B137" s="5" t="s">
        <v>479</v>
      </c>
      <c r="C137" s="7">
        <v>3</v>
      </c>
      <c r="D137" s="7">
        <v>3</v>
      </c>
      <c r="E137" s="13">
        <f t="shared" si="8"/>
        <v>1.2552301255230125E-3</v>
      </c>
      <c r="F137" s="13">
        <f t="shared" si="9"/>
        <v>1.9569471624266144E-3</v>
      </c>
      <c r="G137" s="12">
        <f t="shared" si="10"/>
        <v>0</v>
      </c>
      <c r="H137" s="15">
        <f t="shared" si="11"/>
        <v>0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9</v>
      </c>
      <c r="D139" s="7">
        <v>0</v>
      </c>
      <c r="E139" s="13">
        <f t="shared" si="8"/>
        <v>3.7656903765690376E-3</v>
      </c>
      <c r="F139" s="13" t="str">
        <f t="shared" si="9"/>
        <v/>
      </c>
      <c r="G139" s="12" t="str">
        <f t="shared" si="10"/>
        <v>0</v>
      </c>
      <c r="H139" s="15">
        <f t="shared" si="11"/>
        <v>0</v>
      </c>
    </row>
    <row r="140" spans="1:8" ht="15" x14ac:dyDescent="0.2">
      <c r="B140" s="5" t="s">
        <v>46</v>
      </c>
      <c r="C140" s="7">
        <v>1</v>
      </c>
      <c r="D140" s="7">
        <v>0</v>
      </c>
      <c r="E140" s="13">
        <f t="shared" si="8"/>
        <v>4.1841004184100416E-4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0</v>
      </c>
      <c r="D144" s="7">
        <v>0</v>
      </c>
      <c r="E144" s="13" t="str">
        <f t="shared" si="36"/>
        <v/>
      </c>
      <c r="F144" s="13" t="str">
        <f t="shared" si="37"/>
        <v/>
      </c>
      <c r="G144" s="12" t="str">
        <f t="shared" si="38"/>
        <v>0</v>
      </c>
      <c r="H144" s="15" t="str">
        <f t="shared" si="39"/>
        <v/>
      </c>
    </row>
    <row r="145" spans="1:8" ht="15" x14ac:dyDescent="0.2">
      <c r="B145" s="5" t="s">
        <v>226</v>
      </c>
      <c r="C145" s="7">
        <v>7</v>
      </c>
      <c r="D145" s="7">
        <v>0</v>
      </c>
      <c r="E145" s="13">
        <f t="shared" si="36"/>
        <v>2.9288702928870294E-3</v>
      </c>
      <c r="F145" s="13" t="str">
        <f t="shared" si="37"/>
        <v/>
      </c>
      <c r="G145" s="12" t="str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1</v>
      </c>
      <c r="D146" s="7">
        <v>1</v>
      </c>
      <c r="E146" s="13">
        <f t="shared" si="36"/>
        <v>4.1841004184100416E-4</v>
      </c>
      <c r="F146" s="13">
        <f t="shared" si="37"/>
        <v>6.5231572080887146E-4</v>
      </c>
      <c r="G146" s="12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3</v>
      </c>
      <c r="E147" s="13" t="str">
        <f t="shared" si="36"/>
        <v/>
      </c>
      <c r="F147" s="13">
        <f t="shared" si="37"/>
        <v>1.9569471624266144E-3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1.1715481171548118E-2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31</v>
      </c>
      <c r="E152" s="70" t="str">
        <f t="shared" ref="E152:E155" si="40">+IF(C152=0,"",C152/C$71)</f>
        <v/>
      </c>
      <c r="F152" s="70">
        <f t="shared" ref="F152:F155" si="41">+IF(D152=0,"",D152/D$71)</f>
        <v>2.0221787345075015E-2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2156</v>
      </c>
      <c r="D161" s="41">
        <f>SUM(D162:D323)</f>
        <v>2119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-1.7161410018552876E-2</v>
      </c>
      <c r="H161" s="42">
        <f>+IF(OR(AND(E161=""),(G161="")),"",E161*G161)</f>
        <v>-1.7161410018552876E-2</v>
      </c>
    </row>
    <row r="162" spans="1:8" s="69" customFormat="1" ht="15" x14ac:dyDescent="0.2">
      <c r="A162" s="71"/>
      <c r="B162" s="72" t="s">
        <v>482</v>
      </c>
      <c r="C162" s="45">
        <v>3</v>
      </c>
      <c r="D162" s="45">
        <v>1</v>
      </c>
      <c r="E162" s="70">
        <f>+IF(C162=0,"",C162/C$161)</f>
        <v>1.3914656771799629E-3</v>
      </c>
      <c r="F162" s="70">
        <f>+IF(D162=0,"",D162/D$161)</f>
        <v>4.7192071731949034E-4</v>
      </c>
      <c r="G162" s="67">
        <f>+IF(OR(AND(D162=0),(C162=0)),"0",((D162-C162)/C162))</f>
        <v>-0.66666666666666663</v>
      </c>
      <c r="H162" s="68">
        <f>+IF(OR(AND(E162=""),(G162="")),"",E162*G162)</f>
        <v>-9.2764378478664184E-4</v>
      </c>
    </row>
    <row r="163" spans="1:8" s="69" customFormat="1" ht="15" x14ac:dyDescent="0.2">
      <c r="A163" s="71"/>
      <c r="B163" s="72" t="s">
        <v>483</v>
      </c>
      <c r="C163" s="45">
        <v>1</v>
      </c>
      <c r="D163" s="45">
        <v>0</v>
      </c>
      <c r="E163" s="70">
        <f t="shared" ref="E163:E232" si="44">+IF(C163=0,"",C163/C$161)</f>
        <v>4.6382189239332097E-4</v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>
        <f t="shared" ref="H163:H232" si="47">+IF(OR(AND(E163=""),(G163="")),"",E163*G163)</f>
        <v>0</v>
      </c>
    </row>
    <row r="164" spans="1:8" s="69" customFormat="1" ht="30" x14ac:dyDescent="0.2">
      <c r="A164" s="71"/>
      <c r="B164" s="72" t="s">
        <v>484</v>
      </c>
      <c r="C164" s="45">
        <v>0</v>
      </c>
      <c r="D164" s="45">
        <v>0</v>
      </c>
      <c r="E164" s="70" t="str">
        <f t="shared" si="44"/>
        <v/>
      </c>
      <c r="F164" s="70" t="str">
        <f t="shared" si="45"/>
        <v/>
      </c>
      <c r="G164" s="67" t="str">
        <f t="shared" si="46"/>
        <v>0</v>
      </c>
      <c r="H164" s="68" t="str">
        <f t="shared" si="47"/>
        <v/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25</v>
      </c>
      <c r="D166" s="45">
        <v>44</v>
      </c>
      <c r="E166" s="70">
        <f t="shared" si="44"/>
        <v>1.1595547309833023E-2</v>
      </c>
      <c r="F166" s="70">
        <f t="shared" si="45"/>
        <v>2.0764511562057573E-2</v>
      </c>
      <c r="G166" s="67">
        <f t="shared" si="46"/>
        <v>0.76</v>
      </c>
      <c r="H166" s="68">
        <f t="shared" si="47"/>
        <v>8.8126159554730975E-3</v>
      </c>
    </row>
    <row r="167" spans="1:8" s="69" customFormat="1" ht="15" x14ac:dyDescent="0.2">
      <c r="A167" s="71"/>
      <c r="B167" s="72" t="s">
        <v>49</v>
      </c>
      <c r="C167" s="45">
        <v>601</v>
      </c>
      <c r="D167" s="45">
        <v>220</v>
      </c>
      <c r="E167" s="70">
        <f t="shared" si="44"/>
        <v>0.2787569573283859</v>
      </c>
      <c r="F167" s="70">
        <f t="shared" si="45"/>
        <v>0.10382255781028787</v>
      </c>
      <c r="G167" s="67">
        <f t="shared" si="46"/>
        <v>-0.63394342762063227</v>
      </c>
      <c r="H167" s="68">
        <f t="shared" si="47"/>
        <v>-0.17671614100185529</v>
      </c>
    </row>
    <row r="168" spans="1:8" s="69" customFormat="1" ht="15" x14ac:dyDescent="0.2">
      <c r="A168" s="71"/>
      <c r="B168" s="72" t="s">
        <v>52</v>
      </c>
      <c r="C168" s="45">
        <v>2</v>
      </c>
      <c r="D168" s="45">
        <v>0</v>
      </c>
      <c r="E168" s="70">
        <f t="shared" si="44"/>
        <v>9.2764378478664194E-4</v>
      </c>
      <c r="F168" s="70" t="str">
        <f t="shared" si="45"/>
        <v/>
      </c>
      <c r="G168" s="67" t="str">
        <f t="shared" si="46"/>
        <v>0</v>
      </c>
      <c r="H168" s="68">
        <f t="shared" si="47"/>
        <v>0</v>
      </c>
    </row>
    <row r="169" spans="1:8" s="69" customFormat="1" ht="15" x14ac:dyDescent="0.2">
      <c r="A169" s="71"/>
      <c r="B169" s="72" t="s">
        <v>229</v>
      </c>
      <c r="C169" s="45">
        <v>30</v>
      </c>
      <c r="D169" s="45">
        <v>12</v>
      </c>
      <c r="E169" s="70">
        <f t="shared" si="44"/>
        <v>1.3914656771799629E-2</v>
      </c>
      <c r="F169" s="70">
        <f t="shared" si="45"/>
        <v>5.6630486078338843E-3</v>
      </c>
      <c r="G169" s="67">
        <f t="shared" si="46"/>
        <v>-0.6</v>
      </c>
      <c r="H169" s="68">
        <f t="shared" si="47"/>
        <v>-8.3487940630797772E-3</v>
      </c>
    </row>
    <row r="170" spans="1:8" s="69" customFormat="1" ht="15" x14ac:dyDescent="0.2">
      <c r="A170" s="71"/>
      <c r="B170" s="72" t="s">
        <v>50</v>
      </c>
      <c r="C170" s="45">
        <v>5</v>
      </c>
      <c r="D170" s="45">
        <v>2</v>
      </c>
      <c r="E170" s="70">
        <f t="shared" si="44"/>
        <v>2.3191094619666049E-3</v>
      </c>
      <c r="F170" s="70">
        <f t="shared" si="45"/>
        <v>9.4384143463898068E-4</v>
      </c>
      <c r="G170" s="67">
        <f t="shared" si="46"/>
        <v>-0.6</v>
      </c>
      <c r="H170" s="68">
        <f t="shared" si="47"/>
        <v>-1.3914656771799629E-3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58</v>
      </c>
      <c r="D173" s="45">
        <v>17</v>
      </c>
      <c r="E173" s="70">
        <f t="shared" si="44"/>
        <v>2.6901669758812616E-2</v>
      </c>
      <c r="F173" s="70">
        <f t="shared" si="45"/>
        <v>8.0226521944313355E-3</v>
      </c>
      <c r="G173" s="67">
        <f t="shared" si="46"/>
        <v>-0.7068965517241379</v>
      </c>
      <c r="H173" s="68">
        <f t="shared" si="47"/>
        <v>-1.9016697588126158E-2</v>
      </c>
    </row>
    <row r="174" spans="1:8" s="69" customFormat="1" ht="15" x14ac:dyDescent="0.2">
      <c r="A174" s="71"/>
      <c r="B174" s="72" t="s">
        <v>51</v>
      </c>
      <c r="C174" s="45">
        <v>12</v>
      </c>
      <c r="D174" s="45">
        <v>1</v>
      </c>
      <c r="E174" s="70">
        <f t="shared" si="44"/>
        <v>5.5658627087198514E-3</v>
      </c>
      <c r="F174" s="70">
        <f t="shared" si="45"/>
        <v>4.7192071731949034E-4</v>
      </c>
      <c r="G174" s="67">
        <f t="shared" si="46"/>
        <v>-0.91666666666666663</v>
      </c>
      <c r="H174" s="68">
        <f t="shared" si="47"/>
        <v>-5.1020408163265302E-3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0</v>
      </c>
      <c r="E175" s="70" t="str">
        <f t="shared" ref="E175" si="48">+IF(C175=0,"",C175/C$161)</f>
        <v/>
      </c>
      <c r="F175" s="70" t="str">
        <f t="shared" ref="F175" si="49">+IF(D175=0,"",D175/D$161)</f>
        <v/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49</v>
      </c>
      <c r="D176" s="45">
        <v>8</v>
      </c>
      <c r="E176" s="70">
        <f t="shared" si="44"/>
        <v>2.2727272727272728E-2</v>
      </c>
      <c r="F176" s="70">
        <f t="shared" si="45"/>
        <v>3.7753657385559227E-3</v>
      </c>
      <c r="G176" s="67">
        <f t="shared" si="46"/>
        <v>-0.83673469387755106</v>
      </c>
      <c r="H176" s="68">
        <f t="shared" si="47"/>
        <v>-1.9016697588126161E-2</v>
      </c>
    </row>
    <row r="177" spans="1:8" s="69" customFormat="1" ht="15" x14ac:dyDescent="0.2">
      <c r="A177" s="71"/>
      <c r="B177" s="72" t="s">
        <v>231</v>
      </c>
      <c r="C177" s="45">
        <v>6</v>
      </c>
      <c r="D177" s="45">
        <v>7</v>
      </c>
      <c r="E177" s="70">
        <f t="shared" si="44"/>
        <v>2.7829313543599257E-3</v>
      </c>
      <c r="F177" s="70">
        <f t="shared" si="45"/>
        <v>3.3034450212364322E-3</v>
      </c>
      <c r="G177" s="67">
        <f t="shared" si="46"/>
        <v>0.16666666666666666</v>
      </c>
      <c r="H177" s="68">
        <f t="shared" si="47"/>
        <v>4.6382189239332092E-4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2</v>
      </c>
      <c r="E178" s="70" t="str">
        <f t="shared" si="44"/>
        <v/>
      </c>
      <c r="F178" s="70">
        <f t="shared" si="45"/>
        <v>9.4384143463898068E-4</v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18</v>
      </c>
      <c r="D179" s="45">
        <v>4</v>
      </c>
      <c r="E179" s="70">
        <f t="shared" si="44"/>
        <v>8.3487940630797772E-3</v>
      </c>
      <c r="F179" s="70">
        <f t="shared" si="45"/>
        <v>1.8876828692779614E-3</v>
      </c>
      <c r="G179" s="67">
        <f t="shared" si="46"/>
        <v>-0.77777777777777779</v>
      </c>
      <c r="H179" s="68">
        <f t="shared" si="47"/>
        <v>-6.4935064935064931E-3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0</v>
      </c>
      <c r="E180" s="70" t="str">
        <f t="shared" ref="E180:E181" si="52">+IF(C180=0,"",C180/C$161)</f>
        <v/>
      </c>
      <c r="F180" s="70" t="str">
        <f t="shared" ref="F180:F181" si="53">+IF(D180=0,"",D180/D$161)</f>
        <v/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75</v>
      </c>
      <c r="D182" s="45">
        <v>13</v>
      </c>
      <c r="E182" s="70">
        <f t="shared" si="44"/>
        <v>3.4786641929499075E-2</v>
      </c>
      <c r="F182" s="70">
        <f t="shared" si="45"/>
        <v>6.1349693251533744E-3</v>
      </c>
      <c r="G182" s="67">
        <f t="shared" si="46"/>
        <v>-0.82666666666666666</v>
      </c>
      <c r="H182" s="68">
        <f t="shared" si="47"/>
        <v>-2.8756957328385901E-2</v>
      </c>
    </row>
    <row r="183" spans="1:8" s="69" customFormat="1" ht="15" x14ac:dyDescent="0.2">
      <c r="A183" s="71"/>
      <c r="B183" s="72" t="s">
        <v>233</v>
      </c>
      <c r="C183" s="45">
        <v>2</v>
      </c>
      <c r="D183" s="45">
        <v>0</v>
      </c>
      <c r="E183" s="70">
        <f t="shared" si="44"/>
        <v>9.2764378478664194E-4</v>
      </c>
      <c r="F183" s="70" t="str">
        <f t="shared" si="45"/>
        <v/>
      </c>
      <c r="G183" s="67" t="str">
        <f t="shared" si="46"/>
        <v>0</v>
      </c>
      <c r="H183" s="68">
        <f t="shared" si="47"/>
        <v>0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64</v>
      </c>
      <c r="D186" s="45">
        <v>13</v>
      </c>
      <c r="E186" s="70">
        <f t="shared" si="44"/>
        <v>2.9684601113172542E-2</v>
      </c>
      <c r="F186" s="70">
        <f t="shared" si="45"/>
        <v>6.1349693251533744E-3</v>
      </c>
      <c r="G186" s="67">
        <f t="shared" si="46"/>
        <v>-0.796875</v>
      </c>
      <c r="H186" s="68">
        <f t="shared" si="47"/>
        <v>-2.3654916512059369E-2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8</v>
      </c>
      <c r="E187" s="70" t="str">
        <f t="shared" ref="E187" si="56">+IF(C187=0,"",C187/C$161)</f>
        <v/>
      </c>
      <c r="F187" s="70">
        <f t="shared" ref="F187" si="57">+IF(D187=0,"",D187/D$161)</f>
        <v>3.7753657385559227E-3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57</v>
      </c>
      <c r="D188" s="45">
        <v>124</v>
      </c>
      <c r="E188" s="70">
        <f t="shared" si="44"/>
        <v>2.6437847866419294E-2</v>
      </c>
      <c r="F188" s="70">
        <f t="shared" si="45"/>
        <v>5.85181689476168E-2</v>
      </c>
      <c r="G188" s="67">
        <f t="shared" si="46"/>
        <v>1.1754385964912282</v>
      </c>
      <c r="H188" s="68">
        <f t="shared" si="47"/>
        <v>3.1076066790352505E-2</v>
      </c>
    </row>
    <row r="189" spans="1:8" s="69" customFormat="1" ht="15" x14ac:dyDescent="0.2">
      <c r="A189" s="71"/>
      <c r="B189" s="72" t="s">
        <v>237</v>
      </c>
      <c r="C189" s="45">
        <v>24</v>
      </c>
      <c r="D189" s="45">
        <v>68</v>
      </c>
      <c r="E189" s="70">
        <f t="shared" si="44"/>
        <v>1.1131725417439703E-2</v>
      </c>
      <c r="F189" s="70">
        <f t="shared" si="45"/>
        <v>3.2090608777725342E-2</v>
      </c>
      <c r="G189" s="67">
        <f t="shared" si="46"/>
        <v>1.8333333333333333</v>
      </c>
      <c r="H189" s="68">
        <f t="shared" si="47"/>
        <v>2.0408163265306121E-2</v>
      </c>
    </row>
    <row r="190" spans="1:8" s="69" customFormat="1" ht="15" x14ac:dyDescent="0.2">
      <c r="A190" s="71"/>
      <c r="B190" s="72" t="s">
        <v>238</v>
      </c>
      <c r="C190" s="45">
        <v>235</v>
      </c>
      <c r="D190" s="45">
        <v>215</v>
      </c>
      <c r="E190" s="70">
        <f t="shared" si="44"/>
        <v>0.10899814471243043</v>
      </c>
      <c r="F190" s="70">
        <f t="shared" si="45"/>
        <v>0.10146295422369042</v>
      </c>
      <c r="G190" s="67">
        <f t="shared" si="46"/>
        <v>-8.5106382978723402E-2</v>
      </c>
      <c r="H190" s="68">
        <f t="shared" si="47"/>
        <v>-9.2764378478664197E-3</v>
      </c>
    </row>
    <row r="191" spans="1:8" s="69" customFormat="1" ht="15" x14ac:dyDescent="0.2">
      <c r="A191" s="71"/>
      <c r="B191" s="72" t="s">
        <v>239</v>
      </c>
      <c r="C191" s="45">
        <v>63</v>
      </c>
      <c r="D191" s="45">
        <v>26</v>
      </c>
      <c r="E191" s="70">
        <f t="shared" si="44"/>
        <v>2.922077922077922E-2</v>
      </c>
      <c r="F191" s="70">
        <f t="shared" si="45"/>
        <v>1.2269938650306749E-2</v>
      </c>
      <c r="G191" s="67">
        <f t="shared" si="46"/>
        <v>-0.58730158730158732</v>
      </c>
      <c r="H191" s="68">
        <f t="shared" si="47"/>
        <v>-1.7161410018552876E-2</v>
      </c>
    </row>
    <row r="192" spans="1:8" s="69" customFormat="1" ht="15" x14ac:dyDescent="0.2">
      <c r="A192" s="71"/>
      <c r="B192" s="72" t="s">
        <v>489</v>
      </c>
      <c r="C192" s="45">
        <v>101</v>
      </c>
      <c r="D192" s="45">
        <v>34</v>
      </c>
      <c r="E192" s="70">
        <f t="shared" si="44"/>
        <v>4.6846011131725415E-2</v>
      </c>
      <c r="F192" s="70">
        <f t="shared" si="45"/>
        <v>1.6045304388862671E-2</v>
      </c>
      <c r="G192" s="67">
        <f t="shared" si="46"/>
        <v>-0.6633663366336634</v>
      </c>
      <c r="H192" s="68">
        <f t="shared" si="47"/>
        <v>-3.1076066790352505E-2</v>
      </c>
    </row>
    <row r="193" spans="1:8" s="69" customFormat="1" ht="15" x14ac:dyDescent="0.2">
      <c r="A193" s="71"/>
      <c r="B193" s="72" t="s">
        <v>490</v>
      </c>
      <c r="C193" s="45">
        <v>36</v>
      </c>
      <c r="D193" s="45">
        <v>19</v>
      </c>
      <c r="E193" s="70">
        <f t="shared" si="44"/>
        <v>1.6697588126159554E-2</v>
      </c>
      <c r="F193" s="70">
        <f t="shared" si="45"/>
        <v>8.9664936290703157E-3</v>
      </c>
      <c r="G193" s="67">
        <f t="shared" si="46"/>
        <v>-0.47222222222222221</v>
      </c>
      <c r="H193" s="68">
        <f t="shared" si="47"/>
        <v>-7.8849721706864568E-3</v>
      </c>
    </row>
    <row r="194" spans="1:8" s="69" customFormat="1" ht="15" x14ac:dyDescent="0.2">
      <c r="A194" s="71"/>
      <c r="B194" s="72" t="s">
        <v>240</v>
      </c>
      <c r="C194" s="45">
        <v>2</v>
      </c>
      <c r="D194" s="45">
        <v>2</v>
      </c>
      <c r="E194" s="70">
        <f t="shared" si="44"/>
        <v>9.2764378478664194E-4</v>
      </c>
      <c r="F194" s="70">
        <f t="shared" si="45"/>
        <v>9.4384143463898068E-4</v>
      </c>
      <c r="G194" s="67">
        <f t="shared" si="46"/>
        <v>0</v>
      </c>
      <c r="H194" s="68">
        <f t="shared" si="47"/>
        <v>0</v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18</v>
      </c>
      <c r="E195" s="70" t="str">
        <f t="shared" ref="E195" si="60">+IF(C195=0,"",C195/C$161)</f>
        <v/>
      </c>
      <c r="F195" s="70">
        <f t="shared" ref="F195" si="61">+IF(D195=0,"",D195/D$161)</f>
        <v>8.4945729117508265E-3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8</v>
      </c>
      <c r="D196" s="45"/>
      <c r="E196" s="70">
        <f t="shared" si="44"/>
        <v>3.7105751391465678E-3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15</v>
      </c>
      <c r="D197" s="45">
        <v>17</v>
      </c>
      <c r="E197" s="70">
        <f t="shared" si="44"/>
        <v>6.9573283858998143E-3</v>
      </c>
      <c r="F197" s="70">
        <f t="shared" si="45"/>
        <v>8.0226521944313355E-3</v>
      </c>
      <c r="G197" s="67">
        <f t="shared" si="46"/>
        <v>0.13333333333333333</v>
      </c>
      <c r="H197" s="68">
        <f t="shared" si="47"/>
        <v>9.2764378478664194E-4</v>
      </c>
    </row>
    <row r="198" spans="1:8" s="69" customFormat="1" ht="15" x14ac:dyDescent="0.2">
      <c r="A198" s="71"/>
      <c r="B198" s="72" t="s">
        <v>243</v>
      </c>
      <c r="C198" s="45">
        <v>22</v>
      </c>
      <c r="D198" s="45">
        <v>7</v>
      </c>
      <c r="E198" s="70">
        <f t="shared" si="44"/>
        <v>1.020408163265306E-2</v>
      </c>
      <c r="F198" s="70">
        <f t="shared" si="45"/>
        <v>3.3034450212364322E-3</v>
      </c>
      <c r="G198" s="67">
        <f t="shared" si="46"/>
        <v>-0.68181818181818177</v>
      </c>
      <c r="H198" s="68">
        <f t="shared" si="47"/>
        <v>-6.9573283858998134E-3</v>
      </c>
    </row>
    <row r="199" spans="1:8" s="69" customFormat="1" ht="15" x14ac:dyDescent="0.2">
      <c r="A199" s="71"/>
      <c r="B199" s="72" t="s">
        <v>244</v>
      </c>
      <c r="C199" s="45">
        <v>1</v>
      </c>
      <c r="D199" s="45">
        <v>0</v>
      </c>
      <c r="E199" s="70">
        <f t="shared" si="44"/>
        <v>4.6382189239332097E-4</v>
      </c>
      <c r="F199" s="70" t="str">
        <f t="shared" si="45"/>
        <v/>
      </c>
      <c r="G199" s="67" t="str">
        <f t="shared" si="46"/>
        <v>0</v>
      </c>
      <c r="H199" s="68">
        <f t="shared" si="47"/>
        <v>0</v>
      </c>
    </row>
    <row r="200" spans="1:8" s="69" customFormat="1" ht="15" x14ac:dyDescent="0.2">
      <c r="A200" s="71"/>
      <c r="B200" s="72" t="s">
        <v>55</v>
      </c>
      <c r="C200" s="45">
        <v>4</v>
      </c>
      <c r="D200" s="45">
        <v>1</v>
      </c>
      <c r="E200" s="70">
        <f t="shared" si="44"/>
        <v>1.8552875695732839E-3</v>
      </c>
      <c r="F200" s="70">
        <f t="shared" si="45"/>
        <v>4.7192071731949034E-4</v>
      </c>
      <c r="G200" s="67">
        <f t="shared" si="46"/>
        <v>-0.75</v>
      </c>
      <c r="H200" s="68">
        <f t="shared" si="47"/>
        <v>-1.3914656771799629E-3</v>
      </c>
    </row>
    <row r="201" spans="1:8" s="69" customFormat="1" ht="15" x14ac:dyDescent="0.2">
      <c r="A201" s="71"/>
      <c r="B201" s="72" t="s">
        <v>56</v>
      </c>
      <c r="C201" s="45">
        <v>209</v>
      </c>
      <c r="D201" s="45">
        <v>289</v>
      </c>
      <c r="E201" s="70">
        <f t="shared" si="44"/>
        <v>9.6938775510204078E-2</v>
      </c>
      <c r="F201" s="70">
        <f t="shared" si="45"/>
        <v>0.13638508730533269</v>
      </c>
      <c r="G201" s="67">
        <f t="shared" si="46"/>
        <v>0.38277511961722488</v>
      </c>
      <c r="H201" s="68">
        <f t="shared" si="47"/>
        <v>3.7105751391465679E-2</v>
      </c>
    </row>
    <row r="202" spans="1:8" s="69" customFormat="1" ht="15" x14ac:dyDescent="0.2">
      <c r="A202" s="71"/>
      <c r="B202" s="72" t="s">
        <v>245</v>
      </c>
      <c r="C202" s="45">
        <v>13</v>
      </c>
      <c r="D202" s="45">
        <v>3</v>
      </c>
      <c r="E202" s="70">
        <f t="shared" si="44"/>
        <v>6.0296846011131727E-3</v>
      </c>
      <c r="F202" s="70">
        <f t="shared" si="45"/>
        <v>1.4157621519584711E-3</v>
      </c>
      <c r="G202" s="67">
        <f t="shared" si="46"/>
        <v>-0.76923076923076927</v>
      </c>
      <c r="H202" s="68">
        <f t="shared" si="47"/>
        <v>-4.6382189239332098E-3</v>
      </c>
    </row>
    <row r="203" spans="1:8" s="69" customFormat="1" ht="30" x14ac:dyDescent="0.2">
      <c r="A203" s="71"/>
      <c r="B203" s="72" t="s">
        <v>246</v>
      </c>
      <c r="C203" s="45">
        <v>1</v>
      </c>
      <c r="D203" s="45">
        <v>14</v>
      </c>
      <c r="E203" s="70">
        <f t="shared" si="44"/>
        <v>4.6382189239332097E-4</v>
      </c>
      <c r="F203" s="70">
        <f t="shared" si="45"/>
        <v>6.6068900424728644E-3</v>
      </c>
      <c r="G203" s="67">
        <f t="shared" si="46"/>
        <v>13</v>
      </c>
      <c r="H203" s="68">
        <f t="shared" si="47"/>
        <v>6.0296846011131727E-3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5</v>
      </c>
      <c r="D209" s="45">
        <v>0</v>
      </c>
      <c r="E209" s="70">
        <f t="shared" si="44"/>
        <v>2.3191094619666049E-3</v>
      </c>
      <c r="F209" s="70" t="str">
        <f t="shared" si="45"/>
        <v/>
      </c>
      <c r="G209" s="67" t="str">
        <f t="shared" si="46"/>
        <v>0</v>
      </c>
      <c r="H209" s="68">
        <f t="shared" si="47"/>
        <v>0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0</v>
      </c>
      <c r="E211" s="70">
        <f t="shared" si="44"/>
        <v>4.6382189239332097E-4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169</v>
      </c>
      <c r="D212" s="45">
        <v>342</v>
      </c>
      <c r="E212" s="70">
        <f t="shared" si="44"/>
        <v>7.8385899814471249E-2</v>
      </c>
      <c r="F212" s="70">
        <f t="shared" si="45"/>
        <v>0.16139688532326568</v>
      </c>
      <c r="G212" s="67">
        <f t="shared" si="46"/>
        <v>1.0236686390532543</v>
      </c>
      <c r="H212" s="68">
        <f t="shared" si="47"/>
        <v>8.0241187384044524E-2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17</v>
      </c>
      <c r="E217" s="70" t="str">
        <f t="shared" si="44"/>
        <v/>
      </c>
      <c r="F217" s="70">
        <f t="shared" si="45"/>
        <v>8.0226521944313355E-3</v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0</v>
      </c>
      <c r="E222" s="70" t="str">
        <f t="shared" si="44"/>
        <v/>
      </c>
      <c r="F222" s="70" t="str">
        <f t="shared" si="45"/>
        <v/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2</v>
      </c>
      <c r="D224" s="45">
        <v>9</v>
      </c>
      <c r="E224" s="70">
        <f t="shared" si="44"/>
        <v>9.2764378478664194E-4</v>
      </c>
      <c r="F224" s="70">
        <f t="shared" si="45"/>
        <v>4.2472864558754132E-3</v>
      </c>
      <c r="G224" s="67">
        <f t="shared" si="46"/>
        <v>3.5</v>
      </c>
      <c r="H224" s="68">
        <f t="shared" si="47"/>
        <v>3.246753246753247E-3</v>
      </c>
    </row>
    <row r="225" spans="1:8" s="69" customFormat="1" ht="15" x14ac:dyDescent="0.2">
      <c r="A225" s="71"/>
      <c r="B225" s="72" t="s">
        <v>64</v>
      </c>
      <c r="C225" s="45">
        <v>1</v>
      </c>
      <c r="D225" s="45">
        <v>0</v>
      </c>
      <c r="E225" s="70">
        <f t="shared" si="44"/>
        <v>4.6382189239332097E-4</v>
      </c>
      <c r="F225" s="70" t="str">
        <f t="shared" si="45"/>
        <v/>
      </c>
      <c r="G225" s="67" t="str">
        <f t="shared" si="46"/>
        <v>0</v>
      </c>
      <c r="H225" s="68">
        <f t="shared" si="47"/>
        <v>0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1</v>
      </c>
      <c r="E226" s="70" t="str">
        <f t="shared" si="44"/>
        <v/>
      </c>
      <c r="F226" s="70">
        <f t="shared" si="45"/>
        <v>4.7192071731949034E-4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6</v>
      </c>
      <c r="D227" s="45">
        <v>36</v>
      </c>
      <c r="E227" s="70">
        <f t="shared" si="44"/>
        <v>2.7829313543599257E-3</v>
      </c>
      <c r="F227" s="70">
        <f t="shared" si="45"/>
        <v>1.6989145823501653E-2</v>
      </c>
      <c r="G227" s="67">
        <f t="shared" si="46"/>
        <v>5</v>
      </c>
      <c r="H227" s="68">
        <f t="shared" si="47"/>
        <v>1.3914656771799629E-2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2</v>
      </c>
      <c r="D232" s="45">
        <v>0</v>
      </c>
      <c r="E232" s="70">
        <f t="shared" si="44"/>
        <v>9.2764378478664194E-4</v>
      </c>
      <c r="F232" s="70" t="str">
        <f t="shared" si="45"/>
        <v/>
      </c>
      <c r="G232" s="67" t="str">
        <f t="shared" si="46"/>
        <v>0</v>
      </c>
      <c r="H232" s="68">
        <f t="shared" si="47"/>
        <v>0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1</v>
      </c>
      <c r="E236" s="70" t="str">
        <f t="shared" si="68"/>
        <v/>
      </c>
      <c r="F236" s="70">
        <f t="shared" si="69"/>
        <v>4.7192071731949034E-4</v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5</v>
      </c>
      <c r="D238" s="45">
        <v>7</v>
      </c>
      <c r="E238" s="70">
        <f t="shared" si="68"/>
        <v>2.3191094619666049E-3</v>
      </c>
      <c r="F238" s="70">
        <f t="shared" si="69"/>
        <v>3.3034450212364322E-3</v>
      </c>
      <c r="G238" s="67">
        <f t="shared" si="70"/>
        <v>0.4</v>
      </c>
      <c r="H238" s="68">
        <f t="shared" si="71"/>
        <v>9.2764378478664205E-4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17</v>
      </c>
      <c r="D245" s="45"/>
      <c r="E245" s="70">
        <f t="shared" si="68"/>
        <v>7.8849721706864568E-3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1</v>
      </c>
      <c r="E246" s="70" t="str">
        <f t="shared" si="68"/>
        <v/>
      </c>
      <c r="F246" s="70">
        <f t="shared" si="69"/>
        <v>4.7192071731949034E-4</v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9</v>
      </c>
      <c r="D247" s="45">
        <v>8</v>
      </c>
      <c r="E247" s="70">
        <f t="shared" si="68"/>
        <v>4.1743970315398886E-3</v>
      </c>
      <c r="F247" s="70">
        <f t="shared" si="69"/>
        <v>3.7753657385559227E-3</v>
      </c>
      <c r="G247" s="67">
        <f t="shared" si="70"/>
        <v>-0.1111111111111111</v>
      </c>
      <c r="H247" s="68">
        <f t="shared" si="71"/>
        <v>-4.6382189239332092E-4</v>
      </c>
    </row>
    <row r="248" spans="1:8" s="69" customFormat="1" ht="15" x14ac:dyDescent="0.2">
      <c r="A248" s="71"/>
      <c r="B248" s="72" t="s">
        <v>67</v>
      </c>
      <c r="C248" s="45">
        <v>14</v>
      </c>
      <c r="D248" s="45"/>
      <c r="E248" s="70">
        <f t="shared" si="68"/>
        <v>6.4935064935064939E-3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1</v>
      </c>
      <c r="D249" s="45">
        <v>1</v>
      </c>
      <c r="E249" s="70">
        <f t="shared" si="68"/>
        <v>4.6382189239332097E-4</v>
      </c>
      <c r="F249" s="70">
        <f t="shared" si="69"/>
        <v>4.7192071731949034E-4</v>
      </c>
      <c r="G249" s="67">
        <f t="shared" si="70"/>
        <v>0</v>
      </c>
      <c r="H249" s="68">
        <f t="shared" si="71"/>
        <v>0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12</v>
      </c>
      <c r="D253" s="45">
        <v>44</v>
      </c>
      <c r="E253" s="70">
        <f t="shared" si="68"/>
        <v>5.5658627087198514E-3</v>
      </c>
      <c r="F253" s="70">
        <f t="shared" si="69"/>
        <v>2.0764511562057573E-2</v>
      </c>
      <c r="G253" s="67">
        <f t="shared" si="70"/>
        <v>2.6666666666666665</v>
      </c>
      <c r="H253" s="68">
        <f t="shared" si="71"/>
        <v>1.4842300556586269E-2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15</v>
      </c>
      <c r="E260" s="70" t="str">
        <f t="shared" si="76"/>
        <v/>
      </c>
      <c r="F260" s="70">
        <f t="shared" si="77"/>
        <v>7.0788107597923545E-3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4</v>
      </c>
      <c r="D261" s="45">
        <v>2</v>
      </c>
      <c r="E261" s="70">
        <f t="shared" si="68"/>
        <v>1.8552875695732839E-3</v>
      </c>
      <c r="F261" s="70">
        <f t="shared" si="69"/>
        <v>9.4384143463898068E-4</v>
      </c>
      <c r="G261" s="67">
        <f t="shared" si="70"/>
        <v>-0.5</v>
      </c>
      <c r="H261" s="68">
        <f t="shared" si="71"/>
        <v>-9.2764378478664194E-4</v>
      </c>
    </row>
    <row r="262" spans="1:8" s="69" customFormat="1" ht="15" x14ac:dyDescent="0.2">
      <c r="A262" s="71"/>
      <c r="B262" s="72" t="s">
        <v>75</v>
      </c>
      <c r="C262" s="45">
        <v>4</v>
      </c>
      <c r="D262" s="45">
        <v>20</v>
      </c>
      <c r="E262" s="70">
        <f t="shared" si="68"/>
        <v>1.8552875695732839E-3</v>
      </c>
      <c r="F262" s="70">
        <f t="shared" si="69"/>
        <v>9.4384143463898066E-3</v>
      </c>
      <c r="G262" s="67">
        <f t="shared" si="70"/>
        <v>4</v>
      </c>
      <c r="H262" s="68">
        <f t="shared" si="71"/>
        <v>7.4211502782931356E-3</v>
      </c>
    </row>
    <row r="263" spans="1:8" s="69" customFormat="1" ht="15" x14ac:dyDescent="0.2">
      <c r="A263" s="71"/>
      <c r="B263" s="72" t="s">
        <v>71</v>
      </c>
      <c r="C263" s="45">
        <v>2</v>
      </c>
      <c r="D263" s="45">
        <v>11</v>
      </c>
      <c r="E263" s="70">
        <f t="shared" si="68"/>
        <v>9.2764378478664194E-4</v>
      </c>
      <c r="F263" s="70">
        <f t="shared" si="69"/>
        <v>5.1911278905143934E-3</v>
      </c>
      <c r="G263" s="67">
        <f t="shared" si="70"/>
        <v>4.5</v>
      </c>
      <c r="H263" s="68">
        <f t="shared" si="71"/>
        <v>4.1743970315398886E-3</v>
      </c>
    </row>
    <row r="264" spans="1:8" s="69" customFormat="1" ht="15" x14ac:dyDescent="0.2">
      <c r="A264" s="71"/>
      <c r="B264" s="72" t="s">
        <v>267</v>
      </c>
      <c r="C264" s="45">
        <v>7</v>
      </c>
      <c r="D264" s="45">
        <v>1</v>
      </c>
      <c r="E264" s="70">
        <f t="shared" si="68"/>
        <v>3.246753246753247E-3</v>
      </c>
      <c r="F264" s="70">
        <f t="shared" si="69"/>
        <v>4.7192071731949034E-4</v>
      </c>
      <c r="G264" s="67">
        <f t="shared" si="70"/>
        <v>-0.8571428571428571</v>
      </c>
      <c r="H264" s="68">
        <f t="shared" si="71"/>
        <v>-2.7829313543599257E-3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0</v>
      </c>
      <c r="D269" s="45">
        <v>4</v>
      </c>
      <c r="E269" s="70" t="str">
        <f t="shared" si="68"/>
        <v/>
      </c>
      <c r="F269" s="70">
        <f t="shared" si="69"/>
        <v>1.8876828692779614E-3</v>
      </c>
      <c r="G269" s="67" t="str">
        <f t="shared" si="70"/>
        <v>0</v>
      </c>
      <c r="H269" s="68" t="str">
        <f t="shared" si="71"/>
        <v/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3</v>
      </c>
      <c r="D272" s="45">
        <v>2</v>
      </c>
      <c r="E272" s="70">
        <f t="shared" si="68"/>
        <v>1.3914656771799629E-3</v>
      </c>
      <c r="F272" s="70">
        <f t="shared" si="69"/>
        <v>9.4384143463898068E-4</v>
      </c>
      <c r="G272" s="67">
        <f t="shared" si="70"/>
        <v>-0.33333333333333331</v>
      </c>
      <c r="H272" s="68">
        <f t="shared" si="71"/>
        <v>-4.6382189239332092E-4</v>
      </c>
    </row>
    <row r="273" spans="1:8" s="69" customFormat="1" ht="15" x14ac:dyDescent="0.2">
      <c r="A273" s="71"/>
      <c r="B273" s="72" t="s">
        <v>76</v>
      </c>
      <c r="C273" s="45">
        <v>8</v>
      </c>
      <c r="D273" s="45">
        <v>19</v>
      </c>
      <c r="E273" s="70">
        <f t="shared" si="68"/>
        <v>3.7105751391465678E-3</v>
      </c>
      <c r="F273" s="70">
        <f t="shared" si="69"/>
        <v>8.9664936290703157E-3</v>
      </c>
      <c r="G273" s="67">
        <f t="shared" si="70"/>
        <v>1.375</v>
      </c>
      <c r="H273" s="68">
        <f t="shared" si="71"/>
        <v>5.1020408163265311E-3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2</v>
      </c>
      <c r="D276" s="45">
        <v>3</v>
      </c>
      <c r="E276" s="70">
        <f t="shared" si="68"/>
        <v>9.2764378478664194E-4</v>
      </c>
      <c r="F276" s="70">
        <f t="shared" si="69"/>
        <v>1.4157621519584711E-3</v>
      </c>
      <c r="G276" s="67">
        <f t="shared" si="70"/>
        <v>0.5</v>
      </c>
      <c r="H276" s="68">
        <f t="shared" si="71"/>
        <v>4.6382189239332097E-4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1</v>
      </c>
      <c r="E282" s="70" t="str">
        <f t="shared" si="68"/>
        <v/>
      </c>
      <c r="F282" s="70">
        <f t="shared" si="69"/>
        <v>4.7192071731949034E-4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92</v>
      </c>
      <c r="D287" s="45">
        <v>0</v>
      </c>
      <c r="E287" s="70">
        <f t="shared" si="68"/>
        <v>4.267161410018553E-2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4.7192071731949034E-4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2</v>
      </c>
      <c r="D293" s="45">
        <v>0</v>
      </c>
      <c r="E293" s="70">
        <f t="shared" si="68"/>
        <v>9.2764378478664194E-4</v>
      </c>
      <c r="F293" s="70" t="str">
        <f t="shared" si="69"/>
        <v/>
      </c>
      <c r="G293" s="67" t="str">
        <f t="shared" si="70"/>
        <v>0</v>
      </c>
      <c r="H293" s="68">
        <f t="shared" si="71"/>
        <v>0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7</v>
      </c>
      <c r="D297" s="45">
        <v>1</v>
      </c>
      <c r="E297" s="70">
        <f t="shared" si="68"/>
        <v>3.246753246753247E-3</v>
      </c>
      <c r="F297" s="70">
        <f t="shared" si="69"/>
        <v>4.7192071731949034E-4</v>
      </c>
      <c r="G297" s="67">
        <f t="shared" si="70"/>
        <v>-0.8571428571428571</v>
      </c>
      <c r="H297" s="68">
        <f t="shared" si="71"/>
        <v>-2.7829313543599257E-3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9</v>
      </c>
      <c r="D299" s="45">
        <v>31</v>
      </c>
      <c r="E299" s="70">
        <f t="shared" si="68"/>
        <v>4.1743970315398886E-3</v>
      </c>
      <c r="F299" s="70">
        <f t="shared" si="69"/>
        <v>1.46295422369042E-2</v>
      </c>
      <c r="G299" s="67">
        <f t="shared" si="70"/>
        <v>2.4444444444444446</v>
      </c>
      <c r="H299" s="68">
        <f t="shared" si="71"/>
        <v>1.0204081632653062E-2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2</v>
      </c>
      <c r="D301" s="45">
        <v>1</v>
      </c>
      <c r="E301" s="70">
        <f t="shared" si="68"/>
        <v>9.2764378478664194E-4</v>
      </c>
      <c r="F301" s="70">
        <f t="shared" si="69"/>
        <v>4.7192071731949034E-4</v>
      </c>
      <c r="G301" s="67">
        <f t="shared" si="70"/>
        <v>-0.5</v>
      </c>
      <c r="H301" s="68">
        <f t="shared" si="71"/>
        <v>-4.6382189239332097E-4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3</v>
      </c>
      <c r="D303" s="45">
        <v>0</v>
      </c>
      <c r="E303" s="70">
        <f t="shared" si="68"/>
        <v>1.3914656771799629E-3</v>
      </c>
      <c r="F303" s="70" t="str">
        <f t="shared" si="69"/>
        <v/>
      </c>
      <c r="G303" s="67" t="str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0</v>
      </c>
      <c r="D304" s="45">
        <v>1</v>
      </c>
      <c r="E304" s="70" t="str">
        <f t="shared" si="68"/>
        <v/>
      </c>
      <c r="F304" s="70">
        <f t="shared" si="69"/>
        <v>4.7192071731949034E-4</v>
      </c>
      <c r="G304" s="67" t="str">
        <f t="shared" si="70"/>
        <v>0</v>
      </c>
      <c r="H304" s="68" t="str">
        <f t="shared" si="71"/>
        <v/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316</v>
      </c>
      <c r="E308" s="70" t="str">
        <f t="shared" ref="E308" si="96">+IF(C308=0,"",C308/C$161)</f>
        <v/>
      </c>
      <c r="F308" s="70">
        <f t="shared" ref="F308" si="97">+IF(D308=0,"",D308/D$161)</f>
        <v>0.14912694667295895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1</v>
      </c>
      <c r="D313" s="45">
        <v>4</v>
      </c>
      <c r="E313" s="70">
        <f t="shared" ref="E313:E320" si="100">+IF(C313=0,"",C313/C$161)</f>
        <v>4.6382189239332097E-4</v>
      </c>
      <c r="F313" s="70">
        <f t="shared" ref="F313:F320" si="101">+IF(D313=0,"",D313/D$161)</f>
        <v>1.8876828692779614E-3</v>
      </c>
      <c r="G313" s="67">
        <f t="shared" ref="G313:G320" si="102">+IF(OR(AND(D313=0),(C313=0)),"0",((D313-C313)/C313))</f>
        <v>3</v>
      </c>
      <c r="H313" s="68">
        <f t="shared" ref="H313:H320" si="103">+IF(OR(AND(E313=""),(G313="")),"",E313*G313)</f>
        <v>1.3914656771799629E-3</v>
      </c>
    </row>
    <row r="314" spans="1:8" s="69" customFormat="1" ht="15" x14ac:dyDescent="0.2">
      <c r="A314" s="71"/>
      <c r="B314" s="72" t="s">
        <v>533</v>
      </c>
      <c r="C314" s="45">
        <v>3</v>
      </c>
      <c r="D314" s="45">
        <v>9</v>
      </c>
      <c r="E314" s="70">
        <f t="shared" si="100"/>
        <v>1.3914656771799629E-3</v>
      </c>
      <c r="F314" s="70">
        <f t="shared" si="101"/>
        <v>4.2472864558754132E-3</v>
      </c>
      <c r="G314" s="67">
        <f t="shared" si="102"/>
        <v>2</v>
      </c>
      <c r="H314" s="68">
        <f t="shared" si="103"/>
        <v>2.7829313543599257E-3</v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21</v>
      </c>
      <c r="D318" s="45">
        <v>0</v>
      </c>
      <c r="E318" s="70">
        <f t="shared" si="100"/>
        <v>9.74025974025974E-3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20</v>
      </c>
      <c r="E321" s="70" t="str">
        <f t="shared" ref="E321:E323" si="104">+IF(C321=0,"",C321/C$161)</f>
        <v/>
      </c>
      <c r="F321" s="70">
        <f t="shared" ref="F321:F323" si="105">+IF(D321=0,"",D321/D$161)</f>
        <v>9.4384143463898066E-3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1</v>
      </c>
      <c r="E322" s="70" t="str">
        <f t="shared" si="104"/>
        <v/>
      </c>
      <c r="F322" s="70">
        <f t="shared" si="105"/>
        <v>4.7192071731949034E-4</v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3"/>
      <c r="D324" s="23"/>
      <c r="E324" s="24"/>
      <c r="F324" s="24"/>
      <c r="G324" s="21"/>
      <c r="H324" s="22"/>
    </row>
    <row r="325" spans="1:8" ht="20.100000000000001" customHeight="1" x14ac:dyDescent="0.2">
      <c r="B325" s="20"/>
      <c r="C325" s="23"/>
      <c r="D325" s="23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5682</v>
      </c>
      <c r="D329" s="41">
        <f>SUM(D330:D546)</f>
        <v>4938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-0.13093980992608237</v>
      </c>
      <c r="H329" s="42">
        <f>+IF(OR(AND(E329=""),(G329="")),"",E329*G329)</f>
        <v>-0.13093980992608237</v>
      </c>
    </row>
    <row r="330" spans="1:8" s="69" customFormat="1" ht="15" x14ac:dyDescent="0.2">
      <c r="A330" s="71"/>
      <c r="B330" s="66" t="s">
        <v>86</v>
      </c>
      <c r="C330" s="45">
        <v>9</v>
      </c>
      <c r="D330" s="45">
        <v>18</v>
      </c>
      <c r="E330" s="70">
        <f>+IF(C330=0,"",C330/C$329)</f>
        <v>1.5839493136219642E-3</v>
      </c>
      <c r="F330" s="70">
        <f>+IF(D330=0,"",D330/D$329)</f>
        <v>3.6452004860267314E-3</v>
      </c>
      <c r="G330" s="67">
        <f>+IF(OR(AND(D330=0),(C330=0)),"0",((D330-C330)/C330))</f>
        <v>1</v>
      </c>
      <c r="H330" s="68">
        <f>+IF(OR(AND(E330=""),(G330="")),"",E330*G330)</f>
        <v>1.5839493136219642E-3</v>
      </c>
    </row>
    <row r="331" spans="1:8" s="69" customFormat="1" ht="15" x14ac:dyDescent="0.2">
      <c r="A331" s="71"/>
      <c r="B331" s="66" t="s">
        <v>98</v>
      </c>
      <c r="C331" s="45">
        <v>105</v>
      </c>
      <c r="D331" s="45">
        <v>15</v>
      </c>
      <c r="E331" s="70">
        <f t="shared" ref="E331:E395" si="108">+IF(C331=0,"",C331/C$329)</f>
        <v>1.8479408658922915E-2</v>
      </c>
      <c r="F331" s="70">
        <f t="shared" ref="F331:F395" si="109">+IF(D331=0,"",D331/D$329)</f>
        <v>3.0376670716889429E-3</v>
      </c>
      <c r="G331" s="67">
        <f t="shared" ref="G331:G395" si="110">+IF(OR(AND(D331=0),(C331=0)),"0",((D331-C331)/C331))</f>
        <v>-0.8571428571428571</v>
      </c>
      <c r="H331" s="68">
        <f t="shared" ref="H331:H395" si="111">+IF(OR(AND(E331=""),(G331="")),"",E331*G331)</f>
        <v>-1.5839493136219639E-2</v>
      </c>
    </row>
    <row r="332" spans="1:8" s="69" customFormat="1" ht="15" x14ac:dyDescent="0.2">
      <c r="A332" s="71"/>
      <c r="B332" s="66" t="s">
        <v>90</v>
      </c>
      <c r="C332" s="45">
        <v>4</v>
      </c>
      <c r="D332" s="45">
        <v>5</v>
      </c>
      <c r="E332" s="70">
        <f t="shared" si="108"/>
        <v>7.0397747272087292E-4</v>
      </c>
      <c r="F332" s="70">
        <f t="shared" si="109"/>
        <v>1.012555690562981E-3</v>
      </c>
      <c r="G332" s="67">
        <f t="shared" si="110"/>
        <v>0.25</v>
      </c>
      <c r="H332" s="68">
        <f t="shared" si="111"/>
        <v>1.7599436818021823E-4</v>
      </c>
    </row>
    <row r="333" spans="1:8" s="69" customFormat="1" ht="15" x14ac:dyDescent="0.2">
      <c r="A333" s="71"/>
      <c r="B333" s="66" t="s">
        <v>81</v>
      </c>
      <c r="C333" s="45">
        <v>2</v>
      </c>
      <c r="D333" s="45">
        <v>6</v>
      </c>
      <c r="E333" s="70">
        <f t="shared" si="108"/>
        <v>3.5198873636043646E-4</v>
      </c>
      <c r="F333" s="70">
        <f t="shared" si="109"/>
        <v>1.215066828675577E-3</v>
      </c>
      <c r="G333" s="67">
        <f t="shared" si="110"/>
        <v>2</v>
      </c>
      <c r="H333" s="68">
        <f t="shared" si="111"/>
        <v>7.0397747272087292E-4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429</v>
      </c>
      <c r="D336" s="45">
        <v>105</v>
      </c>
      <c r="E336" s="70">
        <f t="shared" si="108"/>
        <v>7.5501583949313625E-2</v>
      </c>
      <c r="F336" s="70">
        <f t="shared" si="109"/>
        <v>2.12636695018226E-2</v>
      </c>
      <c r="G336" s="67">
        <f t="shared" si="110"/>
        <v>-0.75524475524475521</v>
      </c>
      <c r="H336" s="68">
        <f t="shared" si="111"/>
        <v>-5.7022175290390706E-2</v>
      </c>
    </row>
    <row r="337" spans="1:8" s="69" customFormat="1" ht="15" x14ac:dyDescent="0.2">
      <c r="A337" s="71"/>
      <c r="B337" s="66" t="s">
        <v>94</v>
      </c>
      <c r="C337" s="45">
        <v>0</v>
      </c>
      <c r="D337" s="45">
        <v>112</v>
      </c>
      <c r="E337" s="70" t="str">
        <f t="shared" si="108"/>
        <v/>
      </c>
      <c r="F337" s="70">
        <f t="shared" si="109"/>
        <v>2.2681247468610773E-2</v>
      </c>
      <c r="G337" s="67" t="str">
        <f t="shared" si="110"/>
        <v>0</v>
      </c>
      <c r="H337" s="68" t="str">
        <f t="shared" si="111"/>
        <v/>
      </c>
    </row>
    <row r="338" spans="1:8" s="69" customFormat="1" ht="15" x14ac:dyDescent="0.2">
      <c r="A338" s="71"/>
      <c r="B338" s="66" t="s">
        <v>93</v>
      </c>
      <c r="C338" s="45">
        <v>83</v>
      </c>
      <c r="D338" s="45">
        <v>83</v>
      </c>
      <c r="E338" s="70">
        <f t="shared" si="108"/>
        <v>1.4607532558958114E-2</v>
      </c>
      <c r="F338" s="70">
        <f t="shared" si="109"/>
        <v>1.6808424463345482E-2</v>
      </c>
      <c r="G338" s="67">
        <f t="shared" si="110"/>
        <v>0</v>
      </c>
      <c r="H338" s="68">
        <f t="shared" si="111"/>
        <v>0</v>
      </c>
    </row>
    <row r="339" spans="1:8" s="69" customFormat="1" ht="15" x14ac:dyDescent="0.2">
      <c r="A339" s="71"/>
      <c r="B339" s="66" t="s">
        <v>92</v>
      </c>
      <c r="C339" s="45">
        <v>36</v>
      </c>
      <c r="D339" s="45">
        <v>7</v>
      </c>
      <c r="E339" s="70">
        <f t="shared" si="108"/>
        <v>6.3357972544878568E-3</v>
      </c>
      <c r="F339" s="70">
        <f t="shared" si="109"/>
        <v>1.4175779667881733E-3</v>
      </c>
      <c r="G339" s="67">
        <f t="shared" si="110"/>
        <v>-0.80555555555555558</v>
      </c>
      <c r="H339" s="68">
        <f t="shared" si="111"/>
        <v>-5.1038366772263293E-3</v>
      </c>
    </row>
    <row r="340" spans="1:8" s="69" customFormat="1" ht="15" x14ac:dyDescent="0.2">
      <c r="A340" s="71"/>
      <c r="B340" s="66" t="s">
        <v>277</v>
      </c>
      <c r="C340" s="45">
        <v>16</v>
      </c>
      <c r="D340" s="45">
        <v>6</v>
      </c>
      <c r="E340" s="70">
        <f t="shared" si="108"/>
        <v>2.8159098908834917E-3</v>
      </c>
      <c r="F340" s="70">
        <f t="shared" si="109"/>
        <v>1.215066828675577E-3</v>
      </c>
      <c r="G340" s="67">
        <f t="shared" si="110"/>
        <v>-0.625</v>
      </c>
      <c r="H340" s="68">
        <f t="shared" si="111"/>
        <v>-1.7599436818021823E-3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199</v>
      </c>
      <c r="D342" s="45">
        <v>216</v>
      </c>
      <c r="E342" s="70">
        <f t="shared" si="108"/>
        <v>3.5022879267863426E-2</v>
      </c>
      <c r="F342" s="70">
        <f t="shared" si="109"/>
        <v>4.374240583232078E-2</v>
      </c>
      <c r="G342" s="67">
        <f t="shared" si="110"/>
        <v>8.5427135678391955E-2</v>
      </c>
      <c r="H342" s="68">
        <f t="shared" si="111"/>
        <v>2.9919042590637094E-3</v>
      </c>
    </row>
    <row r="343" spans="1:8" s="69" customFormat="1" ht="15" x14ac:dyDescent="0.2">
      <c r="A343" s="71"/>
      <c r="B343" s="66" t="s">
        <v>85</v>
      </c>
      <c r="C343" s="45">
        <v>124</v>
      </c>
      <c r="D343" s="45">
        <v>61</v>
      </c>
      <c r="E343" s="70">
        <f t="shared" si="108"/>
        <v>2.1823301654347062E-2</v>
      </c>
      <c r="F343" s="70">
        <f t="shared" si="109"/>
        <v>1.2353179424868369E-2</v>
      </c>
      <c r="G343" s="67">
        <f t="shared" si="110"/>
        <v>-0.50806451612903225</v>
      </c>
      <c r="H343" s="68">
        <f t="shared" si="111"/>
        <v>-1.1087645195353749E-2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76</v>
      </c>
      <c r="D345" s="45">
        <v>29</v>
      </c>
      <c r="E345" s="70">
        <f t="shared" si="108"/>
        <v>1.3375571981696586E-2</v>
      </c>
      <c r="F345" s="70">
        <f t="shared" si="109"/>
        <v>5.8728230052652892E-3</v>
      </c>
      <c r="G345" s="67">
        <f t="shared" si="110"/>
        <v>-0.61842105263157898</v>
      </c>
      <c r="H345" s="68">
        <f t="shared" si="111"/>
        <v>-8.2717353044702568E-3</v>
      </c>
    </row>
    <row r="346" spans="1:8" s="69" customFormat="1" ht="15" x14ac:dyDescent="0.2">
      <c r="A346" s="71"/>
      <c r="B346" s="66" t="s">
        <v>88</v>
      </c>
      <c r="C346" s="45">
        <v>52</v>
      </c>
      <c r="D346" s="45">
        <v>24</v>
      </c>
      <c r="E346" s="70">
        <f t="shared" si="108"/>
        <v>9.1517071453713489E-3</v>
      </c>
      <c r="F346" s="70">
        <f t="shared" si="109"/>
        <v>4.8602673147023082E-3</v>
      </c>
      <c r="G346" s="67">
        <f t="shared" si="110"/>
        <v>-0.53846153846153844</v>
      </c>
      <c r="H346" s="68">
        <f t="shared" si="111"/>
        <v>-4.9278423090461107E-3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309</v>
      </c>
      <c r="D349" s="45">
        <v>483</v>
      </c>
      <c r="E349" s="70">
        <f t="shared" si="108"/>
        <v>5.4382259767687437E-2</v>
      </c>
      <c r="F349" s="70">
        <f t="shared" si="109"/>
        <v>9.7812879708383968E-2</v>
      </c>
      <c r="G349" s="67">
        <f t="shared" si="110"/>
        <v>0.56310679611650483</v>
      </c>
      <c r="H349" s="68">
        <f t="shared" si="111"/>
        <v>3.0623020063357972E-2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0</v>
      </c>
      <c r="E350" s="70">
        <f t="shared" si="108"/>
        <v>1.7599436818021823E-4</v>
      </c>
      <c r="F350" s="70" t="str">
        <f t="shared" si="109"/>
        <v/>
      </c>
      <c r="G350" s="67" t="str">
        <f t="shared" si="110"/>
        <v>0</v>
      </c>
      <c r="H350" s="68">
        <f t="shared" si="111"/>
        <v>0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6</v>
      </c>
      <c r="D352" s="45">
        <v>1</v>
      </c>
      <c r="E352" s="70">
        <f t="shared" si="108"/>
        <v>1.0559662090813093E-3</v>
      </c>
      <c r="F352" s="70">
        <f t="shared" si="109"/>
        <v>2.025111381125962E-4</v>
      </c>
      <c r="G352" s="67">
        <f t="shared" si="110"/>
        <v>-0.83333333333333337</v>
      </c>
      <c r="H352" s="68">
        <f t="shared" si="111"/>
        <v>-8.7997184090109117E-4</v>
      </c>
    </row>
    <row r="353" spans="1:8" s="69" customFormat="1" ht="15" x14ac:dyDescent="0.2">
      <c r="A353" s="71"/>
      <c r="B353" s="66" t="s">
        <v>281</v>
      </c>
      <c r="C353" s="45">
        <v>188</v>
      </c>
      <c r="D353" s="45">
        <v>313</v>
      </c>
      <c r="E353" s="70">
        <f t="shared" si="108"/>
        <v>3.3086941217881027E-2</v>
      </c>
      <c r="F353" s="70">
        <f t="shared" si="109"/>
        <v>6.3385986229242602E-2</v>
      </c>
      <c r="G353" s="67">
        <f t="shared" si="110"/>
        <v>0.66489361702127658</v>
      </c>
      <c r="H353" s="68">
        <f t="shared" si="111"/>
        <v>2.199929602252728E-2</v>
      </c>
    </row>
    <row r="354" spans="1:8" s="69" customFormat="1" ht="15" x14ac:dyDescent="0.2">
      <c r="A354" s="71"/>
      <c r="B354" s="66" t="s">
        <v>100</v>
      </c>
      <c r="C354" s="45">
        <v>152</v>
      </c>
      <c r="D354" s="45">
        <v>52</v>
      </c>
      <c r="E354" s="70">
        <f t="shared" si="108"/>
        <v>2.6751143963393172E-2</v>
      </c>
      <c r="F354" s="70">
        <f t="shared" si="109"/>
        <v>1.0530579181855002E-2</v>
      </c>
      <c r="G354" s="67">
        <f t="shared" si="110"/>
        <v>-0.65789473684210531</v>
      </c>
      <c r="H354" s="68">
        <f t="shared" si="111"/>
        <v>-1.7599436818021823E-2</v>
      </c>
    </row>
    <row r="355" spans="1:8" s="69" customFormat="1" ht="15" x14ac:dyDescent="0.2">
      <c r="A355" s="71"/>
      <c r="B355" s="66" t="s">
        <v>99</v>
      </c>
      <c r="C355" s="45">
        <v>5</v>
      </c>
      <c r="D355" s="45">
        <v>0</v>
      </c>
      <c r="E355" s="70">
        <f t="shared" si="108"/>
        <v>8.7997184090109117E-4</v>
      </c>
      <c r="F355" s="70" t="str">
        <f t="shared" si="109"/>
        <v/>
      </c>
      <c r="G355" s="67" t="str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0</v>
      </c>
      <c r="D356" s="45">
        <v>0</v>
      </c>
      <c r="E356" s="70" t="str">
        <f t="shared" si="108"/>
        <v/>
      </c>
      <c r="F356" s="70" t="str">
        <f t="shared" si="109"/>
        <v/>
      </c>
      <c r="G356" s="67" t="str">
        <f t="shared" si="110"/>
        <v>0</v>
      </c>
      <c r="H356" s="68" t="str">
        <f t="shared" si="111"/>
        <v/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38</v>
      </c>
      <c r="D358" s="45">
        <v>3</v>
      </c>
      <c r="E358" s="70">
        <f t="shared" si="108"/>
        <v>6.6877859908482931E-3</v>
      </c>
      <c r="F358" s="70">
        <f t="shared" si="109"/>
        <v>6.0753341433778852E-4</v>
      </c>
      <c r="G358" s="67">
        <f t="shared" si="110"/>
        <v>-0.92105263157894735</v>
      </c>
      <c r="H358" s="68">
        <f t="shared" si="111"/>
        <v>-6.1598028863076382E-3</v>
      </c>
    </row>
    <row r="359" spans="1:8" s="69" customFormat="1" ht="15" x14ac:dyDescent="0.2">
      <c r="A359" s="71"/>
      <c r="B359" s="66" t="s">
        <v>373</v>
      </c>
      <c r="C359" s="45">
        <v>3</v>
      </c>
      <c r="D359" s="45">
        <v>0</v>
      </c>
      <c r="E359" s="70">
        <f t="shared" si="108"/>
        <v>5.2798310454065466E-4</v>
      </c>
      <c r="F359" s="70" t="str">
        <f t="shared" si="109"/>
        <v/>
      </c>
      <c r="G359" s="67" t="str">
        <f t="shared" si="110"/>
        <v>0</v>
      </c>
      <c r="H359" s="68">
        <f t="shared" si="111"/>
        <v>0</v>
      </c>
    </row>
    <row r="360" spans="1:8" s="69" customFormat="1" ht="15" x14ac:dyDescent="0.2">
      <c r="A360" s="71"/>
      <c r="B360" s="66" t="s">
        <v>538</v>
      </c>
      <c r="C360" s="45">
        <v>5</v>
      </c>
      <c r="D360" s="45">
        <v>7</v>
      </c>
      <c r="E360" s="70">
        <f t="shared" si="108"/>
        <v>8.7997184090109117E-4</v>
      </c>
      <c r="F360" s="70">
        <f t="shared" si="109"/>
        <v>1.4175779667881733E-3</v>
      </c>
      <c r="G360" s="67">
        <f t="shared" si="110"/>
        <v>0.4</v>
      </c>
      <c r="H360" s="68">
        <f t="shared" si="111"/>
        <v>3.5198873636043651E-4</v>
      </c>
    </row>
    <row r="361" spans="1:8" s="69" customFormat="1" ht="15" x14ac:dyDescent="0.2">
      <c r="A361" s="71"/>
      <c r="B361" s="66" t="s">
        <v>539</v>
      </c>
      <c r="C361" s="45">
        <v>64</v>
      </c>
      <c r="D361" s="45">
        <v>28</v>
      </c>
      <c r="E361" s="70">
        <f t="shared" si="108"/>
        <v>1.1263639563533967E-2</v>
      </c>
      <c r="F361" s="70">
        <f t="shared" si="109"/>
        <v>5.6703118671526933E-3</v>
      </c>
      <c r="G361" s="67">
        <f t="shared" si="110"/>
        <v>-0.5625</v>
      </c>
      <c r="H361" s="68">
        <f t="shared" si="111"/>
        <v>-6.3357972544878559E-3</v>
      </c>
    </row>
    <row r="362" spans="1:8" s="69" customFormat="1" ht="15" x14ac:dyDescent="0.2">
      <c r="A362" s="71"/>
      <c r="B362" s="66" t="s">
        <v>540</v>
      </c>
      <c r="C362" s="45">
        <v>6</v>
      </c>
      <c r="D362" s="45">
        <v>2</v>
      </c>
      <c r="E362" s="70">
        <f t="shared" si="108"/>
        <v>1.0559662090813093E-3</v>
      </c>
      <c r="F362" s="70">
        <f t="shared" si="109"/>
        <v>4.050222762251924E-4</v>
      </c>
      <c r="G362" s="67">
        <f t="shared" si="110"/>
        <v>-0.66666666666666663</v>
      </c>
      <c r="H362" s="68">
        <f t="shared" si="111"/>
        <v>-7.0397747272087281E-4</v>
      </c>
    </row>
    <row r="363" spans="1:8" s="69" customFormat="1" ht="15" x14ac:dyDescent="0.2">
      <c r="A363" s="71"/>
      <c r="B363" s="66" t="s">
        <v>541</v>
      </c>
      <c r="C363" s="45">
        <v>5</v>
      </c>
      <c r="D363" s="45">
        <v>52</v>
      </c>
      <c r="E363" s="70">
        <f t="shared" si="108"/>
        <v>8.7997184090109117E-4</v>
      </c>
      <c r="F363" s="70">
        <f t="shared" si="109"/>
        <v>1.0530579181855002E-2</v>
      </c>
      <c r="G363" s="67">
        <f t="shared" si="110"/>
        <v>9.4</v>
      </c>
      <c r="H363" s="68">
        <f t="shared" si="111"/>
        <v>8.2717353044702568E-3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9</v>
      </c>
      <c r="E364" s="70" t="str">
        <f t="shared" si="108"/>
        <v/>
      </c>
      <c r="F364" s="70">
        <f t="shared" si="109"/>
        <v>1.8226002430133657E-3</v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89</v>
      </c>
      <c r="D365" s="45">
        <v>11</v>
      </c>
      <c r="E365" s="70">
        <f t="shared" si="108"/>
        <v>1.5663498768039422E-2</v>
      </c>
      <c r="F365" s="70">
        <f t="shared" si="109"/>
        <v>2.2276225192385582E-3</v>
      </c>
      <c r="G365" s="67">
        <f t="shared" si="110"/>
        <v>-0.8764044943820225</v>
      </c>
      <c r="H365" s="68">
        <f t="shared" si="111"/>
        <v>-1.3727560718057022E-2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500</v>
      </c>
      <c r="D367" s="45">
        <v>143</v>
      </c>
      <c r="E367" s="70">
        <f t="shared" si="108"/>
        <v>8.7997184090109121E-2</v>
      </c>
      <c r="F367" s="70">
        <f t="shared" si="109"/>
        <v>2.8959092750101254E-2</v>
      </c>
      <c r="G367" s="67">
        <f t="shared" si="110"/>
        <v>-0.71399999999999997</v>
      </c>
      <c r="H367" s="68">
        <f t="shared" si="111"/>
        <v>-6.2829989440337908E-2</v>
      </c>
    </row>
    <row r="368" spans="1:8" s="69" customFormat="1" ht="15" x14ac:dyDescent="0.2">
      <c r="A368" s="71"/>
      <c r="B368" s="66" t="s">
        <v>109</v>
      </c>
      <c r="C368" s="45">
        <v>43</v>
      </c>
      <c r="D368" s="45">
        <v>38</v>
      </c>
      <c r="E368" s="70">
        <f t="shared" si="108"/>
        <v>7.5677578317493843E-3</v>
      </c>
      <c r="F368" s="70">
        <f t="shared" si="109"/>
        <v>7.6954232482786553E-3</v>
      </c>
      <c r="G368" s="67">
        <f t="shared" si="110"/>
        <v>-0.11627906976744186</v>
      </c>
      <c r="H368" s="68">
        <f t="shared" si="111"/>
        <v>-8.7997184090109117E-4</v>
      </c>
    </row>
    <row r="369" spans="1:8" s="69" customFormat="1" ht="15" x14ac:dyDescent="0.2">
      <c r="A369" s="71"/>
      <c r="B369" s="66" t="s">
        <v>102</v>
      </c>
      <c r="C369" s="45">
        <v>435</v>
      </c>
      <c r="D369" s="45">
        <v>510</v>
      </c>
      <c r="E369" s="70">
        <f t="shared" si="108"/>
        <v>7.6557550158394938E-2</v>
      </c>
      <c r="F369" s="70">
        <f t="shared" si="109"/>
        <v>0.10328068043742406</v>
      </c>
      <c r="G369" s="67">
        <f t="shared" si="110"/>
        <v>0.17241379310344829</v>
      </c>
      <c r="H369" s="68">
        <f t="shared" si="111"/>
        <v>1.319957761351637E-2</v>
      </c>
    </row>
    <row r="370" spans="1:8" s="69" customFormat="1" ht="15" x14ac:dyDescent="0.2">
      <c r="A370" s="71"/>
      <c r="B370" s="66" t="s">
        <v>108</v>
      </c>
      <c r="C370" s="45">
        <v>184</v>
      </c>
      <c r="D370" s="45">
        <v>20</v>
      </c>
      <c r="E370" s="70">
        <f t="shared" si="108"/>
        <v>3.2382963745160157E-2</v>
      </c>
      <c r="F370" s="70">
        <f t="shared" si="109"/>
        <v>4.0502227622519239E-3</v>
      </c>
      <c r="G370" s="67">
        <f t="shared" si="110"/>
        <v>-0.89130434782608692</v>
      </c>
      <c r="H370" s="68">
        <f t="shared" si="111"/>
        <v>-2.8863076381555792E-2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2</v>
      </c>
      <c r="D372" s="45">
        <v>1</v>
      </c>
      <c r="E372" s="70">
        <f t="shared" si="108"/>
        <v>3.5198873636043646E-4</v>
      </c>
      <c r="F372" s="70">
        <f t="shared" si="109"/>
        <v>2.025111381125962E-4</v>
      </c>
      <c r="G372" s="67">
        <f t="shared" si="110"/>
        <v>-0.5</v>
      </c>
      <c r="H372" s="68">
        <f t="shared" si="111"/>
        <v>-1.7599436818021823E-4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2</v>
      </c>
      <c r="E373" s="70" t="str">
        <f t="shared" si="108"/>
        <v/>
      </c>
      <c r="F373" s="70">
        <f t="shared" si="109"/>
        <v>4.050222762251924E-4</v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10</v>
      </c>
      <c r="D374" s="45">
        <v>2</v>
      </c>
      <c r="E374" s="70">
        <f t="shared" si="108"/>
        <v>1.7599436818021823E-3</v>
      </c>
      <c r="F374" s="70">
        <f t="shared" si="109"/>
        <v>4.050222762251924E-4</v>
      </c>
      <c r="G374" s="67">
        <f t="shared" si="110"/>
        <v>-0.8</v>
      </c>
      <c r="H374" s="68">
        <f t="shared" si="111"/>
        <v>-1.407954945441746E-3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0</v>
      </c>
      <c r="E375" s="70" t="str">
        <f t="shared" si="108"/>
        <v/>
      </c>
      <c r="F375" s="70" t="str">
        <f t="shared" si="109"/>
        <v/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3</v>
      </c>
      <c r="E376" s="70" t="str">
        <f t="shared" si="108"/>
        <v/>
      </c>
      <c r="F376" s="70">
        <f t="shared" si="109"/>
        <v>6.0753341433778852E-4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158</v>
      </c>
      <c r="D378" s="45">
        <v>25</v>
      </c>
      <c r="E378" s="70">
        <f t="shared" si="108"/>
        <v>2.7807110172474482E-2</v>
      </c>
      <c r="F378" s="70">
        <f t="shared" si="109"/>
        <v>5.0627784528149049E-3</v>
      </c>
      <c r="G378" s="67">
        <f t="shared" si="110"/>
        <v>-0.84177215189873422</v>
      </c>
      <c r="H378" s="68">
        <f t="shared" si="111"/>
        <v>-2.3407250967969029E-2</v>
      </c>
    </row>
    <row r="379" spans="1:8" s="69" customFormat="1" ht="15" x14ac:dyDescent="0.2">
      <c r="A379" s="71"/>
      <c r="B379" s="66" t="s">
        <v>110</v>
      </c>
      <c r="C379" s="45">
        <v>34</v>
      </c>
      <c r="D379" s="45">
        <v>40</v>
      </c>
      <c r="E379" s="70">
        <f t="shared" si="108"/>
        <v>5.9838085181274196E-3</v>
      </c>
      <c r="F379" s="70">
        <f t="shared" si="109"/>
        <v>8.1004455245038479E-3</v>
      </c>
      <c r="G379" s="67">
        <f t="shared" si="110"/>
        <v>0.17647058823529413</v>
      </c>
      <c r="H379" s="68">
        <f t="shared" si="111"/>
        <v>1.0559662090813093E-3</v>
      </c>
    </row>
    <row r="380" spans="1:8" s="69" customFormat="1" ht="15" x14ac:dyDescent="0.2">
      <c r="A380" s="71"/>
      <c r="B380" s="66" t="s">
        <v>289</v>
      </c>
      <c r="C380" s="45">
        <v>25</v>
      </c>
      <c r="D380" s="45">
        <v>53</v>
      </c>
      <c r="E380" s="70">
        <f t="shared" si="108"/>
        <v>4.3998592045054559E-3</v>
      </c>
      <c r="F380" s="70">
        <f t="shared" si="109"/>
        <v>1.0733090319967598E-2</v>
      </c>
      <c r="G380" s="67">
        <f t="shared" si="110"/>
        <v>1.1200000000000001</v>
      </c>
      <c r="H380" s="68">
        <f t="shared" si="111"/>
        <v>4.9278423090461107E-3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6</v>
      </c>
      <c r="E381" s="70" t="str">
        <f t="shared" si="108"/>
        <v/>
      </c>
      <c r="F381" s="70">
        <f t="shared" si="109"/>
        <v>1.215066828675577E-3</v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23</v>
      </c>
      <c r="D382" s="45">
        <v>29</v>
      </c>
      <c r="E382" s="70">
        <f t="shared" si="108"/>
        <v>4.0478704681450196E-3</v>
      </c>
      <c r="F382" s="70">
        <f t="shared" si="109"/>
        <v>5.8728230052652892E-3</v>
      </c>
      <c r="G382" s="67">
        <f t="shared" si="110"/>
        <v>0.2608695652173913</v>
      </c>
      <c r="H382" s="68">
        <f t="shared" si="111"/>
        <v>1.0559662090813093E-3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31</v>
      </c>
      <c r="D386" s="45">
        <v>0</v>
      </c>
      <c r="E386" s="70">
        <f t="shared" si="108"/>
        <v>5.4558254135867656E-3</v>
      </c>
      <c r="F386" s="70" t="str">
        <f t="shared" si="109"/>
        <v/>
      </c>
      <c r="G386" s="67" t="str">
        <f t="shared" si="110"/>
        <v>0</v>
      </c>
      <c r="H386" s="68">
        <f t="shared" si="111"/>
        <v>0</v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74</v>
      </c>
      <c r="D390" s="45">
        <v>229</v>
      </c>
      <c r="E390" s="70">
        <f t="shared" si="108"/>
        <v>1.3023583245336149E-2</v>
      </c>
      <c r="F390" s="70">
        <f t="shared" si="109"/>
        <v>4.6375050627784527E-2</v>
      </c>
      <c r="G390" s="67">
        <f t="shared" si="110"/>
        <v>2.0945945945945947</v>
      </c>
      <c r="H390" s="68">
        <f t="shared" si="111"/>
        <v>2.7279127067933829E-2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1</v>
      </c>
      <c r="D392" s="45">
        <v>1</v>
      </c>
      <c r="E392" s="70">
        <f t="shared" si="108"/>
        <v>1.7599436818021823E-4</v>
      </c>
      <c r="F392" s="70">
        <f t="shared" si="109"/>
        <v>2.025111381125962E-4</v>
      </c>
      <c r="G392" s="67">
        <f t="shared" si="110"/>
        <v>0</v>
      </c>
      <c r="H392" s="68">
        <f t="shared" si="111"/>
        <v>0</v>
      </c>
    </row>
    <row r="393" spans="1:8" s="69" customFormat="1" ht="15" x14ac:dyDescent="0.2">
      <c r="A393" s="71"/>
      <c r="B393" s="66" t="s">
        <v>294</v>
      </c>
      <c r="C393" s="45">
        <v>2</v>
      </c>
      <c r="D393" s="45">
        <v>3</v>
      </c>
      <c r="E393" s="70">
        <f t="shared" si="108"/>
        <v>3.5198873636043646E-4</v>
      </c>
      <c r="F393" s="70">
        <f t="shared" si="109"/>
        <v>6.0753341433778852E-4</v>
      </c>
      <c r="G393" s="67">
        <f t="shared" si="110"/>
        <v>0.5</v>
      </c>
      <c r="H393" s="68">
        <f t="shared" si="111"/>
        <v>1.7599436818021823E-4</v>
      </c>
    </row>
    <row r="394" spans="1:8" s="69" customFormat="1" ht="15" x14ac:dyDescent="0.2">
      <c r="A394" s="71"/>
      <c r="B394" s="66" t="s">
        <v>548</v>
      </c>
      <c r="C394" s="45">
        <v>15</v>
      </c>
      <c r="D394" s="45">
        <v>0</v>
      </c>
      <c r="E394" s="70">
        <f t="shared" si="108"/>
        <v>2.6399155227032735E-3</v>
      </c>
      <c r="F394" s="70" t="str">
        <f t="shared" si="109"/>
        <v/>
      </c>
      <c r="G394" s="67" t="str">
        <f t="shared" si="110"/>
        <v>0</v>
      </c>
      <c r="H394" s="68">
        <f t="shared" si="111"/>
        <v>0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0</v>
      </c>
      <c r="E395" s="70" t="str">
        <f t="shared" si="108"/>
        <v/>
      </c>
      <c r="F395" s="70" t="str">
        <f t="shared" si="109"/>
        <v/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3</v>
      </c>
      <c r="D402" s="45">
        <v>21</v>
      </c>
      <c r="E402" s="70">
        <f t="shared" si="116"/>
        <v>5.2798310454065466E-4</v>
      </c>
      <c r="F402" s="70">
        <f t="shared" si="117"/>
        <v>4.2527339003645198E-3</v>
      </c>
      <c r="G402" s="67">
        <f t="shared" si="118"/>
        <v>6</v>
      </c>
      <c r="H402" s="68">
        <f t="shared" si="119"/>
        <v>3.167898627243928E-3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6</v>
      </c>
      <c r="E404" s="70" t="str">
        <f t="shared" si="116"/>
        <v/>
      </c>
      <c r="F404" s="70">
        <f t="shared" si="117"/>
        <v>1.215066828675577E-3</v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0</v>
      </c>
      <c r="E409" s="70" t="str">
        <f t="shared" si="116"/>
        <v/>
      </c>
      <c r="F409" s="70" t="str">
        <f t="shared" si="117"/>
        <v/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4</v>
      </c>
      <c r="D410" s="45">
        <v>246</v>
      </c>
      <c r="E410" s="70">
        <f t="shared" si="116"/>
        <v>7.0397747272087292E-4</v>
      </c>
      <c r="F410" s="70">
        <f t="shared" si="117"/>
        <v>4.9817739975698661E-2</v>
      </c>
      <c r="G410" s="67">
        <f t="shared" si="118"/>
        <v>60.5</v>
      </c>
      <c r="H410" s="68">
        <f t="shared" si="119"/>
        <v>4.2590637099612812E-2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2</v>
      </c>
      <c r="D412" s="45">
        <v>144</v>
      </c>
      <c r="E412" s="70">
        <f t="shared" si="116"/>
        <v>3.5198873636043646E-4</v>
      </c>
      <c r="F412" s="70">
        <f t="shared" si="117"/>
        <v>2.9161603888213851E-2</v>
      </c>
      <c r="G412" s="67">
        <f t="shared" si="118"/>
        <v>71</v>
      </c>
      <c r="H412" s="68">
        <f t="shared" si="119"/>
        <v>2.4991200281590988E-2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0</v>
      </c>
      <c r="D420" s="45">
        <v>0</v>
      </c>
      <c r="E420" s="70" t="str">
        <f t="shared" si="116"/>
        <v/>
      </c>
      <c r="F420" s="70" t="str">
        <f t="shared" si="117"/>
        <v/>
      </c>
      <c r="G420" s="67" t="str">
        <f t="shared" si="118"/>
        <v>0</v>
      </c>
      <c r="H420" s="68" t="str">
        <f t="shared" si="119"/>
        <v/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68</v>
      </c>
      <c r="D422" s="45">
        <v>18</v>
      </c>
      <c r="E422" s="70">
        <f t="shared" si="116"/>
        <v>1.1967617036254839E-2</v>
      </c>
      <c r="F422" s="70">
        <f t="shared" si="117"/>
        <v>3.6452004860267314E-3</v>
      </c>
      <c r="G422" s="67">
        <f t="shared" si="118"/>
        <v>-0.73529411764705888</v>
      </c>
      <c r="H422" s="68">
        <f t="shared" si="119"/>
        <v>-8.7997184090109117E-3</v>
      </c>
    </row>
    <row r="423" spans="1:8" s="69" customFormat="1" ht="15" x14ac:dyDescent="0.2">
      <c r="A423" s="71"/>
      <c r="B423" s="66" t="s">
        <v>128</v>
      </c>
      <c r="C423" s="45">
        <v>91</v>
      </c>
      <c r="D423" s="45">
        <v>37</v>
      </c>
      <c r="E423" s="70">
        <f t="shared" si="116"/>
        <v>1.6015487504399861E-2</v>
      </c>
      <c r="F423" s="70">
        <f t="shared" si="117"/>
        <v>7.4929121101660594E-3</v>
      </c>
      <c r="G423" s="67">
        <f t="shared" si="118"/>
        <v>-0.59340659340659341</v>
      </c>
      <c r="H423" s="68">
        <f t="shared" si="119"/>
        <v>-9.503695881731786E-3</v>
      </c>
    </row>
    <row r="424" spans="1:8" s="69" customFormat="1" ht="15" x14ac:dyDescent="0.2">
      <c r="A424" s="71"/>
      <c r="B424" s="66" t="s">
        <v>303</v>
      </c>
      <c r="C424" s="45">
        <v>163</v>
      </c>
      <c r="D424" s="45">
        <v>63</v>
      </c>
      <c r="E424" s="70">
        <f t="shared" si="116"/>
        <v>2.8687082013375571E-2</v>
      </c>
      <c r="F424" s="70">
        <f t="shared" si="117"/>
        <v>1.275820170109356E-2</v>
      </c>
      <c r="G424" s="67">
        <f t="shared" si="118"/>
        <v>-0.61349693251533743</v>
      </c>
      <c r="H424" s="68">
        <f t="shared" si="119"/>
        <v>-1.7599436818021823E-2</v>
      </c>
    </row>
    <row r="425" spans="1:8" s="69" customFormat="1" ht="15" x14ac:dyDescent="0.2">
      <c r="A425" s="71"/>
      <c r="B425" s="66" t="s">
        <v>553</v>
      </c>
      <c r="C425" s="45">
        <v>11</v>
      </c>
      <c r="D425" s="45">
        <v>4</v>
      </c>
      <c r="E425" s="70">
        <f t="shared" si="116"/>
        <v>1.9359380499824005E-3</v>
      </c>
      <c r="F425" s="70">
        <f t="shared" si="117"/>
        <v>8.1004455245038481E-4</v>
      </c>
      <c r="G425" s="67">
        <f t="shared" si="118"/>
        <v>-0.63636363636363635</v>
      </c>
      <c r="H425" s="68">
        <f t="shared" si="119"/>
        <v>-1.2319605772615275E-3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0</v>
      </c>
      <c r="E426" s="70" t="str">
        <f t="shared" si="116"/>
        <v/>
      </c>
      <c r="F426" s="70" t="str">
        <f t="shared" si="117"/>
        <v/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1</v>
      </c>
      <c r="D428" s="45">
        <v>0</v>
      </c>
      <c r="E428" s="70">
        <f t="shared" si="116"/>
        <v>1.7599436818021823E-4</v>
      </c>
      <c r="F428" s="70" t="str">
        <f t="shared" si="117"/>
        <v/>
      </c>
      <c r="G428" s="67" t="str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18</v>
      </c>
      <c r="D430" s="45">
        <v>17</v>
      </c>
      <c r="E430" s="70">
        <f t="shared" si="116"/>
        <v>3.1678986272439284E-3</v>
      </c>
      <c r="F430" s="70">
        <f t="shared" si="117"/>
        <v>3.4426893479141351E-3</v>
      </c>
      <c r="G430" s="67">
        <f t="shared" si="118"/>
        <v>-5.5555555555555552E-2</v>
      </c>
      <c r="H430" s="68">
        <f t="shared" si="119"/>
        <v>-1.7599436818021823E-4</v>
      </c>
    </row>
    <row r="431" spans="1:8" s="69" customFormat="1" ht="15" x14ac:dyDescent="0.2">
      <c r="A431" s="71"/>
      <c r="B431" s="66" t="s">
        <v>457</v>
      </c>
      <c r="C431" s="45">
        <v>3</v>
      </c>
      <c r="D431" s="45">
        <v>1</v>
      </c>
      <c r="E431" s="70">
        <f t="shared" si="116"/>
        <v>5.2798310454065466E-4</v>
      </c>
      <c r="F431" s="70">
        <f t="shared" si="117"/>
        <v>2.025111381125962E-4</v>
      </c>
      <c r="G431" s="67">
        <f t="shared" si="118"/>
        <v>-0.66666666666666663</v>
      </c>
      <c r="H431" s="68">
        <f t="shared" si="119"/>
        <v>-3.519887363604364E-4</v>
      </c>
    </row>
    <row r="432" spans="1:8" s="69" customFormat="1" ht="15" x14ac:dyDescent="0.2">
      <c r="A432" s="71"/>
      <c r="B432" s="66" t="s">
        <v>123</v>
      </c>
      <c r="C432" s="45">
        <v>87</v>
      </c>
      <c r="D432" s="45">
        <v>109</v>
      </c>
      <c r="E432" s="70">
        <f t="shared" si="116"/>
        <v>1.5311510031678986E-2</v>
      </c>
      <c r="F432" s="70">
        <f t="shared" si="117"/>
        <v>2.2073714054272987E-2</v>
      </c>
      <c r="G432" s="67">
        <f t="shared" si="118"/>
        <v>0.25287356321839083</v>
      </c>
      <c r="H432" s="68">
        <f t="shared" si="119"/>
        <v>3.8718760999648014E-3</v>
      </c>
    </row>
    <row r="433" spans="1:8" s="69" customFormat="1" ht="15" x14ac:dyDescent="0.2">
      <c r="A433" s="71"/>
      <c r="B433" s="66" t="s">
        <v>305</v>
      </c>
      <c r="C433" s="45">
        <v>3</v>
      </c>
      <c r="D433" s="45">
        <v>15</v>
      </c>
      <c r="E433" s="70">
        <f t="shared" si="116"/>
        <v>5.2798310454065466E-4</v>
      </c>
      <c r="F433" s="70">
        <f t="shared" si="117"/>
        <v>3.0376670716889429E-3</v>
      </c>
      <c r="G433" s="67">
        <f t="shared" si="118"/>
        <v>4</v>
      </c>
      <c r="H433" s="68">
        <f t="shared" si="119"/>
        <v>2.1119324181626186E-3</v>
      </c>
    </row>
    <row r="434" spans="1:8" s="69" customFormat="1" ht="15" x14ac:dyDescent="0.2">
      <c r="A434" s="71"/>
      <c r="B434" s="66" t="s">
        <v>122</v>
      </c>
      <c r="C434" s="45">
        <v>2</v>
      </c>
      <c r="D434" s="45">
        <v>19</v>
      </c>
      <c r="E434" s="70">
        <f t="shared" si="116"/>
        <v>3.5198873636043646E-4</v>
      </c>
      <c r="F434" s="70">
        <f t="shared" si="117"/>
        <v>3.8477116241393276E-3</v>
      </c>
      <c r="G434" s="67">
        <f t="shared" si="118"/>
        <v>8.5</v>
      </c>
      <c r="H434" s="68">
        <f t="shared" si="119"/>
        <v>2.9919042590637098E-3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2</v>
      </c>
      <c r="E435" s="70" t="str">
        <f t="shared" si="116"/>
        <v/>
      </c>
      <c r="F435" s="70">
        <f t="shared" si="117"/>
        <v>4.050222762251924E-4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3</v>
      </c>
      <c r="D436" s="45">
        <v>0</v>
      </c>
      <c r="E436" s="70">
        <f t="shared" si="116"/>
        <v>5.2798310454065466E-4</v>
      </c>
      <c r="F436" s="70" t="str">
        <f t="shared" si="117"/>
        <v/>
      </c>
      <c r="G436" s="67" t="str">
        <f t="shared" si="118"/>
        <v>0</v>
      </c>
      <c r="H436" s="68">
        <f t="shared" si="119"/>
        <v>0</v>
      </c>
    </row>
    <row r="437" spans="1:8" s="69" customFormat="1" ht="15" x14ac:dyDescent="0.2">
      <c r="A437" s="71"/>
      <c r="B437" s="66" t="s">
        <v>119</v>
      </c>
      <c r="C437" s="45">
        <v>2</v>
      </c>
      <c r="D437" s="45">
        <v>5</v>
      </c>
      <c r="E437" s="70">
        <f t="shared" si="116"/>
        <v>3.5198873636043646E-4</v>
      </c>
      <c r="F437" s="70">
        <f t="shared" si="117"/>
        <v>1.012555690562981E-3</v>
      </c>
      <c r="G437" s="67">
        <f t="shared" si="118"/>
        <v>1.5</v>
      </c>
      <c r="H437" s="68">
        <f t="shared" si="119"/>
        <v>5.2798310454065466E-4</v>
      </c>
    </row>
    <row r="438" spans="1:8" s="69" customFormat="1" ht="15" x14ac:dyDescent="0.2">
      <c r="A438" s="71"/>
      <c r="B438" s="66" t="s">
        <v>306</v>
      </c>
      <c r="C438" s="45">
        <v>74</v>
      </c>
      <c r="D438" s="45">
        <v>102</v>
      </c>
      <c r="E438" s="70">
        <f t="shared" si="116"/>
        <v>1.3023583245336149E-2</v>
      </c>
      <c r="F438" s="70">
        <f t="shared" si="117"/>
        <v>2.0656136087484813E-2</v>
      </c>
      <c r="G438" s="67">
        <f t="shared" si="118"/>
        <v>0.3783783783783784</v>
      </c>
      <c r="H438" s="68">
        <f t="shared" si="119"/>
        <v>4.9278423090461107E-3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2</v>
      </c>
      <c r="D441" s="45">
        <v>0</v>
      </c>
      <c r="E441" s="70">
        <f t="shared" si="116"/>
        <v>3.5198873636043646E-4</v>
      </c>
      <c r="F441" s="70" t="str">
        <f t="shared" si="117"/>
        <v/>
      </c>
      <c r="G441" s="67" t="str">
        <f t="shared" si="118"/>
        <v>0</v>
      </c>
      <c r="H441" s="68">
        <f t="shared" si="119"/>
        <v>0</v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1</v>
      </c>
      <c r="D443" s="45">
        <v>2</v>
      </c>
      <c r="E443" s="70">
        <f t="shared" si="116"/>
        <v>1.7599436818021823E-4</v>
      </c>
      <c r="F443" s="70">
        <f t="shared" si="117"/>
        <v>4.050222762251924E-4</v>
      </c>
      <c r="G443" s="67">
        <f t="shared" si="118"/>
        <v>1</v>
      </c>
      <c r="H443" s="68">
        <f t="shared" si="119"/>
        <v>1.7599436818021823E-4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86</v>
      </c>
      <c r="D446" s="45">
        <v>47</v>
      </c>
      <c r="E446" s="70">
        <f t="shared" si="116"/>
        <v>1.5135515663498769E-2</v>
      </c>
      <c r="F446" s="70">
        <f t="shared" si="117"/>
        <v>9.5180234912920214E-3</v>
      </c>
      <c r="G446" s="67">
        <f t="shared" si="118"/>
        <v>-0.45348837209302323</v>
      </c>
      <c r="H446" s="68">
        <f t="shared" si="119"/>
        <v>-6.8637803590285108E-3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11</v>
      </c>
      <c r="D448" s="45">
        <v>25</v>
      </c>
      <c r="E448" s="70">
        <f t="shared" si="116"/>
        <v>1.9359380499824005E-3</v>
      </c>
      <c r="F448" s="70">
        <f t="shared" si="117"/>
        <v>5.0627784528149049E-3</v>
      </c>
      <c r="G448" s="67">
        <f t="shared" si="118"/>
        <v>1.2727272727272727</v>
      </c>
      <c r="H448" s="68">
        <f t="shared" si="119"/>
        <v>2.4639211545230549E-3</v>
      </c>
    </row>
    <row r="449" spans="1:8" s="69" customFormat="1" ht="15" x14ac:dyDescent="0.2">
      <c r="A449" s="71"/>
      <c r="B449" s="66" t="s">
        <v>309</v>
      </c>
      <c r="C449" s="45">
        <v>97</v>
      </c>
      <c r="D449" s="45">
        <v>105</v>
      </c>
      <c r="E449" s="70">
        <f t="shared" si="116"/>
        <v>1.707145371348117E-2</v>
      </c>
      <c r="F449" s="70">
        <f t="shared" si="117"/>
        <v>2.12636695018226E-2</v>
      </c>
      <c r="G449" s="67">
        <f t="shared" si="118"/>
        <v>8.247422680412371E-2</v>
      </c>
      <c r="H449" s="68">
        <f t="shared" si="119"/>
        <v>1.407954945441746E-3</v>
      </c>
    </row>
    <row r="450" spans="1:8" s="69" customFormat="1" ht="15" x14ac:dyDescent="0.2">
      <c r="A450" s="71"/>
      <c r="B450" s="66" t="s">
        <v>558</v>
      </c>
      <c r="C450" s="45">
        <v>35</v>
      </c>
      <c r="D450" s="45">
        <v>12</v>
      </c>
      <c r="E450" s="70">
        <f t="shared" si="116"/>
        <v>6.1598028863076382E-3</v>
      </c>
      <c r="F450" s="70">
        <f t="shared" si="117"/>
        <v>2.4301336573511541E-3</v>
      </c>
      <c r="G450" s="67">
        <f t="shared" si="118"/>
        <v>-0.65714285714285714</v>
      </c>
      <c r="H450" s="68">
        <f t="shared" si="119"/>
        <v>-4.0478704681450196E-3</v>
      </c>
    </row>
    <row r="451" spans="1:8" s="69" customFormat="1" ht="15" x14ac:dyDescent="0.2">
      <c r="A451" s="71"/>
      <c r="B451" s="66" t="s">
        <v>310</v>
      </c>
      <c r="C451" s="45">
        <v>133</v>
      </c>
      <c r="D451" s="45">
        <v>126</v>
      </c>
      <c r="E451" s="70">
        <f t="shared" si="116"/>
        <v>2.3407250967969025E-2</v>
      </c>
      <c r="F451" s="70">
        <f t="shared" si="117"/>
        <v>2.551640340218712E-2</v>
      </c>
      <c r="G451" s="67">
        <f t="shared" si="118"/>
        <v>-5.2631578947368418E-2</v>
      </c>
      <c r="H451" s="68">
        <f t="shared" si="119"/>
        <v>-1.2319605772615277E-3</v>
      </c>
    </row>
    <row r="452" spans="1:8" s="69" customFormat="1" ht="15" x14ac:dyDescent="0.2">
      <c r="A452" s="71"/>
      <c r="B452" s="66" t="s">
        <v>311</v>
      </c>
      <c r="C452" s="45">
        <v>11</v>
      </c>
      <c r="D452" s="45">
        <v>14</v>
      </c>
      <c r="E452" s="70">
        <f t="shared" si="116"/>
        <v>1.9359380499824005E-3</v>
      </c>
      <c r="F452" s="70">
        <f t="shared" si="117"/>
        <v>2.8351559335763467E-3</v>
      </c>
      <c r="G452" s="67">
        <f t="shared" si="118"/>
        <v>0.27272727272727271</v>
      </c>
      <c r="H452" s="68">
        <f t="shared" si="119"/>
        <v>5.2798310454065466E-4</v>
      </c>
    </row>
    <row r="453" spans="1:8" s="69" customFormat="1" ht="15" x14ac:dyDescent="0.2">
      <c r="A453" s="71"/>
      <c r="B453" s="66" t="s">
        <v>312</v>
      </c>
      <c r="C453" s="45">
        <v>11</v>
      </c>
      <c r="D453" s="45">
        <v>30</v>
      </c>
      <c r="E453" s="70">
        <f t="shared" si="116"/>
        <v>1.9359380499824005E-3</v>
      </c>
      <c r="F453" s="70">
        <f t="shared" si="117"/>
        <v>6.0753341433778859E-3</v>
      </c>
      <c r="G453" s="67">
        <f t="shared" si="118"/>
        <v>1.7272727272727273</v>
      </c>
      <c r="H453" s="68">
        <f t="shared" si="119"/>
        <v>3.3438929954241465E-3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1</v>
      </c>
      <c r="E454" s="70" t="str">
        <f t="shared" si="116"/>
        <v/>
      </c>
      <c r="F454" s="70">
        <f t="shared" si="117"/>
        <v>2.025111381125962E-4</v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61</v>
      </c>
      <c r="D456" s="45">
        <v>46</v>
      </c>
      <c r="E456" s="70">
        <f t="shared" si="116"/>
        <v>1.0735656458993312E-2</v>
      </c>
      <c r="F456" s="70">
        <f t="shared" si="117"/>
        <v>9.3155123531794247E-3</v>
      </c>
      <c r="G456" s="67">
        <f t="shared" si="118"/>
        <v>-0.24590163934426229</v>
      </c>
      <c r="H456" s="68">
        <f t="shared" si="119"/>
        <v>-2.6399155227032735E-3</v>
      </c>
    </row>
    <row r="457" spans="1:8" s="69" customFormat="1" ht="15" x14ac:dyDescent="0.2">
      <c r="A457" s="71"/>
      <c r="B457" s="66" t="s">
        <v>559</v>
      </c>
      <c r="C457" s="45">
        <v>71</v>
      </c>
      <c r="D457" s="45">
        <v>76</v>
      </c>
      <c r="E457" s="70">
        <f t="shared" si="116"/>
        <v>1.2495600140795494E-2</v>
      </c>
      <c r="F457" s="70">
        <f t="shared" si="117"/>
        <v>1.5390846496557311E-2</v>
      </c>
      <c r="G457" s="67">
        <f t="shared" si="118"/>
        <v>7.0422535211267609E-2</v>
      </c>
      <c r="H457" s="68">
        <f t="shared" si="119"/>
        <v>8.7997184090109117E-4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3</v>
      </c>
      <c r="D463" s="45">
        <v>0</v>
      </c>
      <c r="E463" s="70">
        <f t="shared" si="116"/>
        <v>5.2798310454065466E-4</v>
      </c>
      <c r="F463" s="70" t="str">
        <f t="shared" si="117"/>
        <v/>
      </c>
      <c r="G463" s="67" t="str">
        <f t="shared" si="118"/>
        <v>0</v>
      </c>
      <c r="H463" s="68">
        <f t="shared" si="119"/>
        <v>0</v>
      </c>
    </row>
    <row r="464" spans="1:8" s="69" customFormat="1" ht="15" x14ac:dyDescent="0.2">
      <c r="A464" s="71"/>
      <c r="B464" s="66" t="s">
        <v>319</v>
      </c>
      <c r="C464" s="45">
        <v>1</v>
      </c>
      <c r="D464" s="45">
        <v>8</v>
      </c>
      <c r="E464" s="70">
        <f t="shared" si="116"/>
        <v>1.7599436818021823E-4</v>
      </c>
      <c r="F464" s="70">
        <f t="shared" si="117"/>
        <v>1.6200891049007696E-3</v>
      </c>
      <c r="G464" s="67">
        <f t="shared" si="118"/>
        <v>7</v>
      </c>
      <c r="H464" s="68">
        <f t="shared" si="119"/>
        <v>1.2319605772615277E-3</v>
      </c>
    </row>
    <row r="465" spans="1:8" s="69" customFormat="1" ht="15" x14ac:dyDescent="0.2">
      <c r="A465" s="71"/>
      <c r="B465" s="66" t="s">
        <v>320</v>
      </c>
      <c r="C465" s="45">
        <v>6</v>
      </c>
      <c r="D465" s="45">
        <v>46</v>
      </c>
      <c r="E465" s="70">
        <f t="shared" si="116"/>
        <v>1.0559662090813093E-3</v>
      </c>
      <c r="F465" s="70">
        <f t="shared" si="117"/>
        <v>9.3155123531794247E-3</v>
      </c>
      <c r="G465" s="67">
        <f t="shared" si="118"/>
        <v>6.666666666666667</v>
      </c>
      <c r="H465" s="68">
        <f t="shared" si="119"/>
        <v>7.0397747272087294E-3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42</v>
      </c>
      <c r="D467" s="45">
        <v>25</v>
      </c>
      <c r="E467" s="70">
        <f t="shared" si="116"/>
        <v>7.3917634635691657E-3</v>
      </c>
      <c r="F467" s="70">
        <f t="shared" si="117"/>
        <v>5.0627784528149049E-3</v>
      </c>
      <c r="G467" s="67">
        <f t="shared" si="118"/>
        <v>-0.40476190476190477</v>
      </c>
      <c r="H467" s="68">
        <f t="shared" si="119"/>
        <v>-2.9919042590637098E-3</v>
      </c>
    </row>
    <row r="468" spans="1:8" s="69" customFormat="1" ht="15" x14ac:dyDescent="0.2">
      <c r="A468" s="71"/>
      <c r="B468" s="66" t="s">
        <v>322</v>
      </c>
      <c r="C468" s="45">
        <v>1</v>
      </c>
      <c r="D468" s="45">
        <v>2</v>
      </c>
      <c r="E468" s="70">
        <f t="shared" si="116"/>
        <v>1.7599436818021823E-4</v>
      </c>
      <c r="F468" s="70">
        <f t="shared" si="117"/>
        <v>4.050222762251924E-4</v>
      </c>
      <c r="G468" s="67">
        <f t="shared" si="118"/>
        <v>1</v>
      </c>
      <c r="H468" s="68">
        <f t="shared" si="119"/>
        <v>1.7599436818021823E-4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66</v>
      </c>
      <c r="E470" s="70" t="str">
        <f t="shared" si="136"/>
        <v/>
      </c>
      <c r="F470" s="70">
        <f t="shared" si="137"/>
        <v>1.3365735115431349E-2</v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2</v>
      </c>
      <c r="D473" s="45">
        <v>0</v>
      </c>
      <c r="E473" s="70">
        <f t="shared" si="136"/>
        <v>3.5198873636043646E-4</v>
      </c>
      <c r="F473" s="70" t="str">
        <f t="shared" si="137"/>
        <v/>
      </c>
      <c r="G473" s="67" t="str">
        <f t="shared" si="138"/>
        <v>0</v>
      </c>
      <c r="H473" s="68">
        <f t="shared" si="139"/>
        <v>0</v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32</v>
      </c>
      <c r="D477" s="45">
        <v>229</v>
      </c>
      <c r="E477" s="70">
        <f t="shared" si="136"/>
        <v>5.6318197817669833E-3</v>
      </c>
      <c r="F477" s="70">
        <f t="shared" si="137"/>
        <v>4.6375050627784527E-2</v>
      </c>
      <c r="G477" s="67">
        <f t="shared" si="138"/>
        <v>6.15625</v>
      </c>
      <c r="H477" s="68">
        <f t="shared" si="139"/>
        <v>3.467089053150299E-2</v>
      </c>
    </row>
    <row r="478" spans="1:8" s="69" customFormat="1" ht="15" x14ac:dyDescent="0.2">
      <c r="A478" s="71"/>
      <c r="B478" s="66" t="s">
        <v>138</v>
      </c>
      <c r="C478" s="45">
        <v>36</v>
      </c>
      <c r="D478" s="45">
        <v>23</v>
      </c>
      <c r="E478" s="70">
        <f t="shared" si="136"/>
        <v>6.3357972544878568E-3</v>
      </c>
      <c r="F478" s="70">
        <f t="shared" si="137"/>
        <v>4.6577561765897123E-3</v>
      </c>
      <c r="G478" s="67">
        <f t="shared" si="138"/>
        <v>-0.3611111111111111</v>
      </c>
      <c r="H478" s="68">
        <f t="shared" si="139"/>
        <v>-2.2879267863428372E-3</v>
      </c>
    </row>
    <row r="479" spans="1:8" s="69" customFormat="1" ht="30" x14ac:dyDescent="0.2">
      <c r="A479" s="71"/>
      <c r="B479" s="66" t="s">
        <v>328</v>
      </c>
      <c r="C479" s="45">
        <v>4</v>
      </c>
      <c r="D479" s="45">
        <v>4</v>
      </c>
      <c r="E479" s="70">
        <f t="shared" si="136"/>
        <v>7.0397747272087292E-4</v>
      </c>
      <c r="F479" s="70">
        <f t="shared" si="137"/>
        <v>8.1004455245038481E-4</v>
      </c>
      <c r="G479" s="67">
        <f t="shared" si="138"/>
        <v>0</v>
      </c>
      <c r="H479" s="68">
        <f t="shared" si="139"/>
        <v>0</v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0</v>
      </c>
      <c r="D482" s="45">
        <v>0</v>
      </c>
      <c r="E482" s="70" t="str">
        <f t="shared" si="136"/>
        <v/>
      </c>
      <c r="F482" s="70" t="str">
        <f t="shared" si="137"/>
        <v/>
      </c>
      <c r="G482" s="67" t="str">
        <f t="shared" si="138"/>
        <v>0</v>
      </c>
      <c r="H482" s="68" t="str">
        <f t="shared" si="139"/>
        <v/>
      </c>
    </row>
    <row r="483" spans="1:8" s="69" customFormat="1" ht="15" x14ac:dyDescent="0.2">
      <c r="A483" s="71"/>
      <c r="B483" s="66" t="s">
        <v>133</v>
      </c>
      <c r="C483" s="45">
        <v>19</v>
      </c>
      <c r="D483" s="45">
        <v>2</v>
      </c>
      <c r="E483" s="70">
        <f t="shared" si="136"/>
        <v>3.3438929954241465E-3</v>
      </c>
      <c r="F483" s="70">
        <f t="shared" si="137"/>
        <v>4.050222762251924E-4</v>
      </c>
      <c r="G483" s="67">
        <f t="shared" si="138"/>
        <v>-0.89473684210526316</v>
      </c>
      <c r="H483" s="68">
        <f t="shared" si="139"/>
        <v>-2.9919042590637102E-3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5</v>
      </c>
      <c r="D486" s="45"/>
      <c r="E486" s="70">
        <f t="shared" si="136"/>
        <v>8.7997184090109117E-4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2</v>
      </c>
      <c r="D488" s="45"/>
      <c r="E488" s="70">
        <f t="shared" si="136"/>
        <v>3.5198873636043646E-4</v>
      </c>
      <c r="F488" s="70" t="str">
        <f t="shared" si="137"/>
        <v/>
      </c>
      <c r="G488" s="67" t="str">
        <f t="shared" si="138"/>
        <v>0</v>
      </c>
      <c r="H488" s="68">
        <f t="shared" si="139"/>
        <v>0</v>
      </c>
    </row>
    <row r="489" spans="1:8" s="69" customFormat="1" ht="15" x14ac:dyDescent="0.2">
      <c r="A489" s="71"/>
      <c r="B489" s="66" t="s">
        <v>334</v>
      </c>
      <c r="C489" s="45">
        <v>3</v>
      </c>
      <c r="D489" s="45"/>
      <c r="E489" s="70">
        <f t="shared" si="136"/>
        <v>5.2798310454065466E-4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1</v>
      </c>
      <c r="E495" s="70" t="str">
        <f t="shared" si="136"/>
        <v/>
      </c>
      <c r="F495" s="70">
        <f t="shared" si="137"/>
        <v>2.025111381125962E-4</v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7</v>
      </c>
      <c r="E499" s="70" t="str">
        <f t="shared" si="136"/>
        <v/>
      </c>
      <c r="F499" s="70">
        <f t="shared" si="137"/>
        <v>1.4175779667881733E-3</v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2</v>
      </c>
      <c r="D500" s="45">
        <v>10</v>
      </c>
      <c r="E500" s="70">
        <f t="shared" si="136"/>
        <v>3.5198873636043646E-4</v>
      </c>
      <c r="F500" s="70">
        <f t="shared" si="137"/>
        <v>2.025111381125962E-3</v>
      </c>
      <c r="G500" s="67">
        <f t="shared" si="138"/>
        <v>4</v>
      </c>
      <c r="H500" s="68">
        <f t="shared" si="139"/>
        <v>1.4079549454417458E-3</v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0</v>
      </c>
      <c r="E501" s="70" t="str">
        <f t="shared" si="136"/>
        <v/>
      </c>
      <c r="F501" s="70" t="str">
        <f t="shared" si="137"/>
        <v/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8</v>
      </c>
      <c r="D503" s="45">
        <v>10</v>
      </c>
      <c r="E503" s="70">
        <f t="shared" si="136"/>
        <v>1.4079549454417458E-3</v>
      </c>
      <c r="F503" s="70">
        <f t="shared" si="137"/>
        <v>2.025111381125962E-3</v>
      </c>
      <c r="G503" s="67">
        <f t="shared" si="138"/>
        <v>0.25</v>
      </c>
      <c r="H503" s="68">
        <f t="shared" si="139"/>
        <v>3.5198873636043646E-4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28</v>
      </c>
      <c r="E505" s="70" t="str">
        <f t="shared" ref="E505" si="140">+IF(C505=0,"",C505/C$329)</f>
        <v/>
      </c>
      <c r="F505" s="70">
        <f t="shared" ref="F505" si="141">+IF(D505=0,"",D505/D$329)</f>
        <v>5.6703118671526933E-3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31</v>
      </c>
      <c r="D506" s="45">
        <v>13</v>
      </c>
      <c r="E506" s="70">
        <f t="shared" si="136"/>
        <v>5.4558254135867656E-3</v>
      </c>
      <c r="F506" s="70">
        <f t="shared" si="137"/>
        <v>2.6326447954637504E-3</v>
      </c>
      <c r="G506" s="67">
        <f t="shared" si="138"/>
        <v>-0.58064516129032262</v>
      </c>
      <c r="H506" s="68">
        <f t="shared" si="139"/>
        <v>-3.1678986272439288E-3</v>
      </c>
    </row>
    <row r="507" spans="1:8" s="69" customFormat="1" ht="30" x14ac:dyDescent="0.2">
      <c r="A507" s="71"/>
      <c r="B507" s="66" t="s">
        <v>566</v>
      </c>
      <c r="C507" s="45">
        <v>10</v>
      </c>
      <c r="D507" s="45">
        <v>0</v>
      </c>
      <c r="E507" s="70">
        <f t="shared" si="136"/>
        <v>1.7599436818021823E-3</v>
      </c>
      <c r="F507" s="70" t="str">
        <f t="shared" si="137"/>
        <v/>
      </c>
      <c r="G507" s="67" t="str">
        <f t="shared" si="138"/>
        <v>0</v>
      </c>
      <c r="H507" s="68">
        <f t="shared" si="139"/>
        <v>0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56</v>
      </c>
      <c r="D509" s="45">
        <v>25</v>
      </c>
      <c r="E509" s="70">
        <f t="shared" si="136"/>
        <v>9.8556846180922215E-3</v>
      </c>
      <c r="F509" s="70">
        <f t="shared" si="137"/>
        <v>5.0627784528149049E-3</v>
      </c>
      <c r="G509" s="67">
        <f t="shared" si="138"/>
        <v>-0.5535714285714286</v>
      </c>
      <c r="H509" s="68">
        <f t="shared" si="139"/>
        <v>-5.4558254135867656E-3</v>
      </c>
    </row>
    <row r="510" spans="1:8" s="69" customFormat="1" ht="15" x14ac:dyDescent="0.2">
      <c r="A510" s="71"/>
      <c r="B510" s="66" t="s">
        <v>376</v>
      </c>
      <c r="C510" s="45">
        <v>8</v>
      </c>
      <c r="D510" s="45">
        <v>12</v>
      </c>
      <c r="E510" s="70">
        <f t="shared" si="136"/>
        <v>1.4079549454417458E-3</v>
      </c>
      <c r="F510" s="70">
        <f t="shared" si="137"/>
        <v>2.4301336573511541E-3</v>
      </c>
      <c r="G510" s="67">
        <f t="shared" si="138"/>
        <v>0.5</v>
      </c>
      <c r="H510" s="68">
        <f t="shared" si="139"/>
        <v>7.0397747272087292E-4</v>
      </c>
    </row>
    <row r="511" spans="1:8" s="69" customFormat="1" ht="15" x14ac:dyDescent="0.2">
      <c r="A511" s="71"/>
      <c r="B511" s="66" t="s">
        <v>567</v>
      </c>
      <c r="C511" s="45">
        <v>1</v>
      </c>
      <c r="D511" s="45">
        <v>0</v>
      </c>
      <c r="E511" s="70">
        <f t="shared" si="136"/>
        <v>1.7599436818021823E-4</v>
      </c>
      <c r="F511" s="70" t="str">
        <f t="shared" si="137"/>
        <v/>
      </c>
      <c r="G511" s="67" t="str">
        <f t="shared" si="138"/>
        <v>0</v>
      </c>
      <c r="H511" s="68">
        <f t="shared" si="139"/>
        <v>0</v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4</v>
      </c>
      <c r="E512" s="70" t="str">
        <f t="shared" si="136"/>
        <v/>
      </c>
      <c r="F512" s="70">
        <f t="shared" si="137"/>
        <v>8.1004455245038481E-4</v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1</v>
      </c>
      <c r="D513" s="45">
        <v>0</v>
      </c>
      <c r="E513" s="70">
        <f t="shared" si="136"/>
        <v>1.7599436818021823E-4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3</v>
      </c>
      <c r="D519" s="45">
        <v>0</v>
      </c>
      <c r="E519" s="70">
        <f t="shared" si="136"/>
        <v>5.2798310454065466E-4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1</v>
      </c>
      <c r="D520" s="45">
        <v>10</v>
      </c>
      <c r="E520" s="70">
        <f t="shared" si="136"/>
        <v>1.7599436818021823E-4</v>
      </c>
      <c r="F520" s="70">
        <f t="shared" si="137"/>
        <v>2.025111381125962E-3</v>
      </c>
      <c r="G520" s="67">
        <f t="shared" si="138"/>
        <v>9</v>
      </c>
      <c r="H520" s="68">
        <f t="shared" si="139"/>
        <v>1.583949313621964E-3</v>
      </c>
    </row>
    <row r="521" spans="1:8" s="69" customFormat="1" ht="15" x14ac:dyDescent="0.2">
      <c r="A521" s="71"/>
      <c r="B521" s="66" t="s">
        <v>345</v>
      </c>
      <c r="C521" s="45">
        <v>34</v>
      </c>
      <c r="D521" s="45">
        <v>10</v>
      </c>
      <c r="E521" s="70">
        <f t="shared" si="136"/>
        <v>5.9838085181274196E-3</v>
      </c>
      <c r="F521" s="70">
        <f t="shared" si="137"/>
        <v>2.025111381125962E-3</v>
      </c>
      <c r="G521" s="67">
        <f t="shared" si="138"/>
        <v>-0.70588235294117652</v>
      </c>
      <c r="H521" s="68">
        <f t="shared" si="139"/>
        <v>-4.2238648363252373E-3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8</v>
      </c>
      <c r="D524" s="45">
        <v>26</v>
      </c>
      <c r="E524" s="70">
        <f t="shared" si="136"/>
        <v>1.4079549454417458E-3</v>
      </c>
      <c r="F524" s="70">
        <f t="shared" si="137"/>
        <v>5.2652895909275008E-3</v>
      </c>
      <c r="G524" s="67">
        <f t="shared" si="138"/>
        <v>2.25</v>
      </c>
      <c r="H524" s="68">
        <f t="shared" si="139"/>
        <v>3.167898627243928E-3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0</v>
      </c>
      <c r="D526" s="45">
        <v>0</v>
      </c>
      <c r="E526" s="70" t="str">
        <f t="shared" si="136"/>
        <v/>
      </c>
      <c r="F526" s="70" t="str">
        <f t="shared" si="137"/>
        <v/>
      </c>
      <c r="G526" s="67" t="str">
        <f t="shared" si="138"/>
        <v>0</v>
      </c>
      <c r="H526" s="68" t="str">
        <f t="shared" si="139"/>
        <v/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121</v>
      </c>
      <c r="D529" s="45">
        <v>80</v>
      </c>
      <c r="E529" s="70">
        <f t="shared" si="136"/>
        <v>2.1295318549806406E-2</v>
      </c>
      <c r="F529" s="70">
        <f t="shared" si="137"/>
        <v>1.6200891049007696E-2</v>
      </c>
      <c r="G529" s="67">
        <f t="shared" si="138"/>
        <v>-0.33884297520661155</v>
      </c>
      <c r="H529" s="68">
        <f t="shared" si="139"/>
        <v>-7.2157690953889471E-3</v>
      </c>
    </row>
    <row r="530" spans="1:8" s="69" customFormat="1" ht="30" x14ac:dyDescent="0.2">
      <c r="A530" s="71"/>
      <c r="B530" s="66" t="s">
        <v>158</v>
      </c>
      <c r="C530" s="45">
        <v>477</v>
      </c>
      <c r="D530" s="45">
        <v>92</v>
      </c>
      <c r="E530" s="70">
        <f t="shared" si="136"/>
        <v>8.3949313621964103E-2</v>
      </c>
      <c r="F530" s="70">
        <f t="shared" si="137"/>
        <v>1.8631024706358849E-2</v>
      </c>
      <c r="G530" s="67">
        <f t="shared" si="138"/>
        <v>-0.80712788259958068</v>
      </c>
      <c r="H530" s="68">
        <f t="shared" si="139"/>
        <v>-6.7757831749384018E-2</v>
      </c>
    </row>
    <row r="531" spans="1:8" s="69" customFormat="1" ht="15" x14ac:dyDescent="0.2">
      <c r="A531" s="71"/>
      <c r="B531" s="66" t="s">
        <v>350</v>
      </c>
      <c r="C531" s="45">
        <v>41</v>
      </c>
      <c r="D531" s="45">
        <v>85</v>
      </c>
      <c r="E531" s="70">
        <f t="shared" si="136"/>
        <v>7.215769095388948E-3</v>
      </c>
      <c r="F531" s="70">
        <f t="shared" si="137"/>
        <v>1.7213446739570676E-2</v>
      </c>
      <c r="G531" s="67">
        <f t="shared" si="138"/>
        <v>1.0731707317073171</v>
      </c>
      <c r="H531" s="68">
        <f t="shared" si="139"/>
        <v>7.7437521999296028E-3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1</v>
      </c>
      <c r="E533" s="70" t="str">
        <f t="shared" si="136"/>
        <v/>
      </c>
      <c r="F533" s="70">
        <f t="shared" si="137"/>
        <v>2.025111381125962E-4</v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4</v>
      </c>
      <c r="E535" s="70" t="str">
        <f t="shared" ref="E535:E546" si="148">+IF(C535=0,"",C535/C$329)</f>
        <v/>
      </c>
      <c r="F535" s="70">
        <f t="shared" ref="F535:F546" si="149">+IF(D535=0,"",D535/D$329)</f>
        <v>8.1004455245038481E-4</v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10</v>
      </c>
      <c r="D537" s="45">
        <v>2</v>
      </c>
      <c r="E537" s="70">
        <f t="shared" si="148"/>
        <v>1.7599436818021823E-3</v>
      </c>
      <c r="F537" s="70">
        <f t="shared" si="149"/>
        <v>4.050222762251924E-4</v>
      </c>
      <c r="G537" s="67">
        <f t="shared" si="150"/>
        <v>-0.8</v>
      </c>
      <c r="H537" s="68">
        <f t="shared" si="151"/>
        <v>-1.407954945441746E-3</v>
      </c>
    </row>
    <row r="538" spans="1:8" s="69" customFormat="1" ht="15" x14ac:dyDescent="0.2">
      <c r="A538" s="71"/>
      <c r="B538" s="66" t="s">
        <v>155</v>
      </c>
      <c r="C538" s="45">
        <v>89</v>
      </c>
      <c r="D538" s="45">
        <v>41</v>
      </c>
      <c r="E538" s="70">
        <f t="shared" si="148"/>
        <v>1.5663498768039422E-2</v>
      </c>
      <c r="F538" s="70">
        <f t="shared" si="149"/>
        <v>8.3029566626164446E-3</v>
      </c>
      <c r="G538" s="67">
        <f t="shared" si="150"/>
        <v>-0.5393258426966292</v>
      </c>
      <c r="H538" s="68">
        <f t="shared" si="151"/>
        <v>-8.4477296726504746E-3</v>
      </c>
    </row>
    <row r="539" spans="1:8" s="69" customFormat="1" ht="15" x14ac:dyDescent="0.2">
      <c r="A539" s="71"/>
      <c r="B539" s="66" t="s">
        <v>570</v>
      </c>
      <c r="C539" s="45">
        <v>2</v>
      </c>
      <c r="D539" s="45">
        <v>5</v>
      </c>
      <c r="E539" s="70">
        <f t="shared" si="148"/>
        <v>3.5198873636043646E-4</v>
      </c>
      <c r="F539" s="70">
        <f t="shared" si="149"/>
        <v>1.012555690562981E-3</v>
      </c>
      <c r="G539" s="67">
        <f t="shared" si="150"/>
        <v>1.5</v>
      </c>
      <c r="H539" s="68">
        <f t="shared" si="151"/>
        <v>5.2798310454065466E-4</v>
      </c>
    </row>
    <row r="540" spans="1:8" s="69" customFormat="1" ht="15" x14ac:dyDescent="0.2">
      <c r="A540" s="71"/>
      <c r="B540" s="66" t="s">
        <v>353</v>
      </c>
      <c r="C540" s="45">
        <v>25</v>
      </c>
      <c r="D540" s="45">
        <v>13</v>
      </c>
      <c r="E540" s="70">
        <f t="shared" si="148"/>
        <v>4.3998592045054559E-3</v>
      </c>
      <c r="F540" s="70">
        <f t="shared" si="149"/>
        <v>2.6326447954637504E-3</v>
      </c>
      <c r="G540" s="67">
        <f t="shared" si="150"/>
        <v>-0.48</v>
      </c>
      <c r="H540" s="68">
        <f t="shared" si="151"/>
        <v>-2.1119324181626186E-3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1</v>
      </c>
      <c r="D542" s="45">
        <v>2</v>
      </c>
      <c r="E542" s="70">
        <f t="shared" si="148"/>
        <v>1.7599436818021823E-4</v>
      </c>
      <c r="F542" s="70">
        <f t="shared" si="149"/>
        <v>4.050222762251924E-4</v>
      </c>
      <c r="G542" s="67">
        <f t="shared" si="150"/>
        <v>1</v>
      </c>
      <c r="H542" s="68">
        <f t="shared" si="151"/>
        <v>1.7599436818021823E-4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6</v>
      </c>
      <c r="E544" s="70" t="str">
        <f t="shared" si="148"/>
        <v/>
      </c>
      <c r="F544" s="70">
        <f t="shared" si="149"/>
        <v>1.215066828675577E-3</v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1120</v>
      </c>
      <c r="D552" s="41">
        <f>SUM(D553:D579)</f>
        <v>1278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0.14107142857142857</v>
      </c>
      <c r="H552" s="42">
        <f>+IF(OR(AND(E552=""),(G552="")),"",E552*G552)</f>
        <v>0.14107142857142857</v>
      </c>
    </row>
    <row r="553" spans="1:8" s="69" customFormat="1" ht="15" x14ac:dyDescent="0.2">
      <c r="A553" s="71"/>
      <c r="B553" s="66" t="s">
        <v>358</v>
      </c>
      <c r="C553" s="45">
        <v>0</v>
      </c>
      <c r="D553" s="45">
        <v>29</v>
      </c>
      <c r="E553" s="70" t="str">
        <f>+IF(C553=0,"",C553/C$552)</f>
        <v/>
      </c>
      <c r="F553" s="70">
        <f>+IF(D553=0,"",D553/D$552)</f>
        <v>2.2691705790297341E-2</v>
      </c>
      <c r="G553" s="67" t="str">
        <f>+IF(OR(AND(D553=0),(C553=0)),"0",((D553-C553)/C553))</f>
        <v>0</v>
      </c>
      <c r="H553" s="68" t="str">
        <f>+IF(OR(AND(E553=""),(G553="")),"",E553*G553)</f>
        <v/>
      </c>
    </row>
    <row r="554" spans="1:8" s="69" customFormat="1" ht="15" x14ac:dyDescent="0.2">
      <c r="A554" s="71"/>
      <c r="B554" s="66" t="s">
        <v>161</v>
      </c>
      <c r="C554" s="45">
        <v>70</v>
      </c>
      <c r="D554" s="45">
        <v>9</v>
      </c>
      <c r="E554" s="70">
        <f t="shared" ref="E554:E579" si="152">+IF(C554=0,"",C554/C$552)</f>
        <v>6.25E-2</v>
      </c>
      <c r="F554" s="70">
        <f t="shared" ref="F554:F579" si="153">+IF(D554=0,"",D554/D$552)</f>
        <v>7.0422535211267607E-3</v>
      </c>
      <c r="G554" s="67">
        <f t="shared" ref="G554:G579" si="154">+IF(OR(AND(D554=0),(C554=0)),"0",((D554-C554)/C554))</f>
        <v>-0.87142857142857144</v>
      </c>
      <c r="H554" s="68">
        <f t="shared" ref="H554:H579" si="155">+IF(OR(AND(E554=""),(G554="")),"",E554*G554)</f>
        <v>-5.4464285714285715E-2</v>
      </c>
    </row>
    <row r="555" spans="1:8" s="69" customFormat="1" ht="15" x14ac:dyDescent="0.2">
      <c r="A555" s="71"/>
      <c r="B555" s="66" t="s">
        <v>359</v>
      </c>
      <c r="C555" s="45">
        <v>84</v>
      </c>
      <c r="D555" s="45">
        <v>63</v>
      </c>
      <c r="E555" s="70">
        <f t="shared" si="152"/>
        <v>7.4999999999999997E-2</v>
      </c>
      <c r="F555" s="70">
        <f t="shared" si="153"/>
        <v>4.9295774647887321E-2</v>
      </c>
      <c r="G555" s="67">
        <f t="shared" si="154"/>
        <v>-0.25</v>
      </c>
      <c r="H555" s="68">
        <f t="shared" si="155"/>
        <v>-1.8749999999999999E-2</v>
      </c>
    </row>
    <row r="556" spans="1:8" s="69" customFormat="1" ht="15" x14ac:dyDescent="0.2">
      <c r="A556" s="71"/>
      <c r="B556" s="66" t="s">
        <v>360</v>
      </c>
      <c r="C556" s="45">
        <v>260</v>
      </c>
      <c r="D556" s="45">
        <v>266</v>
      </c>
      <c r="E556" s="70">
        <f t="shared" si="152"/>
        <v>0.23214285714285715</v>
      </c>
      <c r="F556" s="70">
        <f t="shared" si="153"/>
        <v>0.20813771517996871</v>
      </c>
      <c r="G556" s="67">
        <f t="shared" si="154"/>
        <v>2.3076923076923078E-2</v>
      </c>
      <c r="H556" s="68">
        <f t="shared" si="155"/>
        <v>5.3571428571428572E-3</v>
      </c>
    </row>
    <row r="557" spans="1:8" s="69" customFormat="1" ht="15" x14ac:dyDescent="0.2">
      <c r="A557" s="71"/>
      <c r="B557" s="66" t="s">
        <v>162</v>
      </c>
      <c r="C557" s="45">
        <v>2</v>
      </c>
      <c r="D557" s="45">
        <v>12</v>
      </c>
      <c r="E557" s="70">
        <f t="shared" si="152"/>
        <v>1.7857142857142857E-3</v>
      </c>
      <c r="F557" s="70">
        <f t="shared" si="153"/>
        <v>9.3896713615023476E-3</v>
      </c>
      <c r="G557" s="67">
        <f t="shared" si="154"/>
        <v>5</v>
      </c>
      <c r="H557" s="68">
        <f t="shared" si="155"/>
        <v>8.9285714285714281E-3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14</v>
      </c>
      <c r="D560" s="45">
        <v>13</v>
      </c>
      <c r="E560" s="70">
        <f t="shared" si="152"/>
        <v>1.2500000000000001E-2</v>
      </c>
      <c r="F560" s="70">
        <f t="shared" si="153"/>
        <v>1.0172143974960876E-2</v>
      </c>
      <c r="G560" s="67">
        <f t="shared" si="154"/>
        <v>-7.1428571428571425E-2</v>
      </c>
      <c r="H560" s="68">
        <f t="shared" si="155"/>
        <v>-8.9285714285714283E-4</v>
      </c>
    </row>
    <row r="561" spans="1:8" s="69" customFormat="1" ht="15" x14ac:dyDescent="0.2">
      <c r="A561" s="71"/>
      <c r="B561" s="66" t="s">
        <v>361</v>
      </c>
      <c r="C561" s="45">
        <v>48</v>
      </c>
      <c r="D561" s="45">
        <v>0</v>
      </c>
      <c r="E561" s="70">
        <f t="shared" si="152"/>
        <v>4.2857142857142858E-2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7.8247261345852897E-4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2</v>
      </c>
      <c r="D563" s="45">
        <v>0</v>
      </c>
      <c r="E563" s="70">
        <f t="shared" si="152"/>
        <v>1.7857142857142857E-3</v>
      </c>
      <c r="F563" s="70" t="str">
        <f t="shared" si="153"/>
        <v/>
      </c>
      <c r="G563" s="67" t="str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3</v>
      </c>
      <c r="E564" s="70" t="str">
        <f t="shared" ref="E564" si="160">+IF(C564=0,"",C564/C$552)</f>
        <v/>
      </c>
      <c r="F564" s="70">
        <f t="shared" ref="F564" si="161">+IF(D564=0,"",D564/D$552)</f>
        <v>2.3474178403755869E-3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50</v>
      </c>
      <c r="D566" s="45">
        <v>86</v>
      </c>
      <c r="E566" s="70">
        <f t="shared" si="152"/>
        <v>4.4642857142857144E-2</v>
      </c>
      <c r="F566" s="70">
        <f t="shared" si="153"/>
        <v>6.729264475743349E-2</v>
      </c>
      <c r="G566" s="67">
        <f t="shared" si="154"/>
        <v>0.72</v>
      </c>
      <c r="H566" s="68">
        <f t="shared" si="155"/>
        <v>3.214285714285714E-2</v>
      </c>
    </row>
    <row r="567" spans="1:8" s="69" customFormat="1" ht="15" x14ac:dyDescent="0.2">
      <c r="A567" s="71"/>
      <c r="B567" s="66" t="s">
        <v>164</v>
      </c>
      <c r="C567" s="45">
        <v>46</v>
      </c>
      <c r="D567" s="45">
        <v>3</v>
      </c>
      <c r="E567" s="70">
        <f t="shared" si="152"/>
        <v>4.1071428571428571E-2</v>
      </c>
      <c r="F567" s="70">
        <f t="shared" si="153"/>
        <v>2.3474178403755869E-3</v>
      </c>
      <c r="G567" s="67">
        <f t="shared" si="154"/>
        <v>-0.93478260869565222</v>
      </c>
      <c r="H567" s="68">
        <f t="shared" si="155"/>
        <v>-3.8392857142857145E-2</v>
      </c>
    </row>
    <row r="568" spans="1:8" s="69" customFormat="1" ht="15" x14ac:dyDescent="0.2">
      <c r="A568" s="71"/>
      <c r="B568" s="66" t="s">
        <v>166</v>
      </c>
      <c r="C568" s="45">
        <v>31</v>
      </c>
      <c r="D568" s="45">
        <v>2</v>
      </c>
      <c r="E568" s="70">
        <f t="shared" si="152"/>
        <v>2.7678571428571427E-2</v>
      </c>
      <c r="F568" s="70">
        <f t="shared" si="153"/>
        <v>1.5649452269170579E-3</v>
      </c>
      <c r="G568" s="67">
        <f t="shared" si="154"/>
        <v>-0.93548387096774188</v>
      </c>
      <c r="H568" s="68">
        <f t="shared" si="155"/>
        <v>-2.5892857142857141E-2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229</v>
      </c>
      <c r="D570" s="45">
        <v>433</v>
      </c>
      <c r="E570" s="70">
        <f t="shared" si="152"/>
        <v>0.20446428571428571</v>
      </c>
      <c r="F570" s="70">
        <f t="shared" si="153"/>
        <v>0.33881064162754304</v>
      </c>
      <c r="G570" s="67">
        <f t="shared" si="154"/>
        <v>0.89082969432314407</v>
      </c>
      <c r="H570" s="68">
        <f t="shared" si="155"/>
        <v>0.18214285714285713</v>
      </c>
    </row>
    <row r="571" spans="1:8" s="69" customFormat="1" ht="15" x14ac:dyDescent="0.2">
      <c r="A571" s="71"/>
      <c r="B571" s="66" t="s">
        <v>167</v>
      </c>
      <c r="C571" s="45">
        <v>29</v>
      </c>
      <c r="D571" s="45">
        <v>69</v>
      </c>
      <c r="E571" s="70">
        <f t="shared" si="152"/>
        <v>2.5892857142857145E-2</v>
      </c>
      <c r="F571" s="70">
        <f t="shared" si="153"/>
        <v>5.39906103286385E-2</v>
      </c>
      <c r="G571" s="67">
        <f t="shared" si="154"/>
        <v>1.3793103448275863</v>
      </c>
      <c r="H571" s="68">
        <f t="shared" si="155"/>
        <v>3.5714285714285719E-2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3</v>
      </c>
      <c r="E572" s="70" t="str">
        <f t="shared" si="152"/>
        <v/>
      </c>
      <c r="F572" s="70">
        <f t="shared" si="153"/>
        <v>2.3474178403755869E-3</v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3</v>
      </c>
      <c r="D573" s="45">
        <v>1</v>
      </c>
      <c r="E573" s="70">
        <f t="shared" si="152"/>
        <v>2.6785714285714286E-3</v>
      </c>
      <c r="F573" s="70">
        <f t="shared" si="153"/>
        <v>7.8247261345852897E-4</v>
      </c>
      <c r="G573" s="67">
        <f t="shared" si="154"/>
        <v>-0.66666666666666663</v>
      </c>
      <c r="H573" s="68">
        <f t="shared" si="155"/>
        <v>-1.7857142857142857E-3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84</v>
      </c>
      <c r="D575" s="45">
        <v>101</v>
      </c>
      <c r="E575" s="70">
        <f t="shared" si="152"/>
        <v>7.4999999999999997E-2</v>
      </c>
      <c r="F575" s="70">
        <f t="shared" si="153"/>
        <v>7.9029733959311427E-2</v>
      </c>
      <c r="G575" s="67">
        <f t="shared" si="154"/>
        <v>0.20238095238095238</v>
      </c>
      <c r="H575" s="68">
        <f t="shared" si="155"/>
        <v>1.5178571428571428E-2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1</v>
      </c>
      <c r="D577" s="45">
        <v>1</v>
      </c>
      <c r="E577" s="70">
        <f t="shared" si="152"/>
        <v>8.9285714285714283E-4</v>
      </c>
      <c r="F577" s="70">
        <f t="shared" si="153"/>
        <v>7.8247261345852897E-4</v>
      </c>
      <c r="G577" s="67">
        <f t="shared" si="154"/>
        <v>0</v>
      </c>
      <c r="H577" s="68">
        <f t="shared" si="155"/>
        <v>0</v>
      </c>
    </row>
    <row r="578" spans="1:8" s="69" customFormat="1" ht="15" x14ac:dyDescent="0.2">
      <c r="A578" s="71"/>
      <c r="B578" s="80" t="s">
        <v>370</v>
      </c>
      <c r="C578" s="45">
        <v>18</v>
      </c>
      <c r="D578" s="45">
        <v>178</v>
      </c>
      <c r="E578" s="70">
        <f t="shared" si="152"/>
        <v>1.607142857142857E-2</v>
      </c>
      <c r="F578" s="70">
        <f t="shared" si="153"/>
        <v>0.13928012519561817</v>
      </c>
      <c r="G578" s="67">
        <f t="shared" si="154"/>
        <v>8.8888888888888893</v>
      </c>
      <c r="H578" s="68">
        <f t="shared" si="155"/>
        <v>0.14285714285714285</v>
      </c>
    </row>
    <row r="579" spans="1:8" s="69" customFormat="1" ht="30" x14ac:dyDescent="0.2">
      <c r="A579" s="71"/>
      <c r="B579" s="66" t="s">
        <v>574</v>
      </c>
      <c r="C579" s="45">
        <v>149</v>
      </c>
      <c r="D579" s="45">
        <v>5</v>
      </c>
      <c r="E579" s="70">
        <f t="shared" si="152"/>
        <v>0.13303571428571428</v>
      </c>
      <c r="F579" s="70">
        <f t="shared" si="153"/>
        <v>3.9123630672926448E-3</v>
      </c>
      <c r="G579" s="67">
        <f t="shared" si="154"/>
        <v>-0.96644295302013428</v>
      </c>
      <c r="H579" s="68">
        <f t="shared" si="155"/>
        <v>-0.12857142857142859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449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385</v>
      </c>
      <c r="C8" s="40">
        <f>+C18+C71+C161+C329+C552</f>
        <v>127592</v>
      </c>
      <c r="D8" s="41">
        <f>+D18+D71+D161+D329+D552</f>
        <v>130857</v>
      </c>
      <c r="E8" s="42">
        <f>+C8/C$8</f>
        <v>1</v>
      </c>
      <c r="F8" s="42">
        <f>+D8/D$8</f>
        <v>1</v>
      </c>
      <c r="G8" s="42">
        <f>+(D8-C8)/C8</f>
        <v>2.5589378644429117E-2</v>
      </c>
      <c r="H8" s="42">
        <f>+E8*G8</f>
        <v>2.5589378644429117E-2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366</v>
      </c>
      <c r="D9" s="44">
        <f>+D18</f>
        <v>999</v>
      </c>
      <c r="E9" s="27">
        <f>C9/$C$8</f>
        <v>2.8685184024076745E-3</v>
      </c>
      <c r="F9" s="27">
        <f>D9/$D$8</f>
        <v>7.634287810357872E-3</v>
      </c>
      <c r="G9" s="12">
        <f>+IF(OR(AND(D9=0),(C9=0)),"0",((D9-C9)/C9))</f>
        <v>1.7295081967213115</v>
      </c>
      <c r="H9" s="11">
        <f>+IF(OR(AND(E9=""),(G9="")),"",E9*G9)</f>
        <v>4.9611260894099948E-3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8389</v>
      </c>
      <c r="D10" s="44">
        <f>+D71</f>
        <v>10540</v>
      </c>
      <c r="E10" s="27">
        <f>C10/$C$8</f>
        <v>6.5748636278136555E-2</v>
      </c>
      <c r="F10" s="27">
        <f>D10/$D$8</f>
        <v>8.0545939460632598E-2</v>
      </c>
      <c r="G10" s="12">
        <f>+IF(OR(AND(D10=0),(C10=0)),"0",((D10-C10)/C10))</f>
        <v>0.25640719990463701</v>
      </c>
      <c r="H10" s="11">
        <f>+IF(OR(AND(E10=""),(G10="")),"",E10*G10)</f>
        <v>1.6858423725625429E-2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18408</v>
      </c>
      <c r="D11" s="44">
        <f>+D161</f>
        <v>24421</v>
      </c>
      <c r="E11" s="27">
        <f>C11/$C$8</f>
        <v>0.14427236817355321</v>
      </c>
      <c r="F11" s="27">
        <f>D11/$D$8</f>
        <v>0.18662356618293252</v>
      </c>
      <c r="G11" s="12">
        <f>+IF(OR(AND(D11=0),(C11=0)),"0",((D11-C11)/C11))</f>
        <v>0.326651455888744</v>
      </c>
      <c r="H11" s="11">
        <f>+IF(OR(AND(E11=""),(G11="")),"",E11*G11)</f>
        <v>4.7126779108408054E-2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79656</v>
      </c>
      <c r="D12" s="44">
        <f>+D329</f>
        <v>78662</v>
      </c>
      <c r="E12" s="27">
        <f>C12/$C$8</f>
        <v>0.62430246410433254</v>
      </c>
      <c r="F12" s="27">
        <f>D12/$D$8</f>
        <v>0.60112947721558652</v>
      </c>
      <c r="G12" s="12">
        <f>+IF(OR(AND(D12=0),(C12=0)),"0",((D12-C12)/C12))</f>
        <v>-1.2478658230390681E-2</v>
      </c>
      <c r="H12" s="11">
        <f>+IF(OR(AND(E12=""),(G12="")),"",E12*G12)</f>
        <v>-7.7904570819487115E-3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20773</v>
      </c>
      <c r="D13" s="29">
        <f>+D552</f>
        <v>16235</v>
      </c>
      <c r="E13" s="27">
        <f>C13/$C$8</f>
        <v>0.16280801304157</v>
      </c>
      <c r="F13" s="27">
        <f>D13/$D$8</f>
        <v>0.12406672933049054</v>
      </c>
      <c r="G13" s="12">
        <f>+IF(OR(AND(D13=0),(C13=0)),"0",((D13-C13)/C13))</f>
        <v>-0.21845665045973139</v>
      </c>
      <c r="H13" s="11">
        <f>+IF(OR(AND(E13=""),(G13="")),"",E13*G13)</f>
        <v>-3.5566493197065646E-2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366</v>
      </c>
      <c r="D18" s="41">
        <f>SUM(D19:D65)</f>
        <v>999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1.7295081967213115</v>
      </c>
      <c r="H18" s="42">
        <f>+IF(OR(AND(E18=""),(G18="")),"",E18*G18)</f>
        <v>1.7295081967213115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1</v>
      </c>
      <c r="E20" s="11" t="str">
        <f t="shared" ref="E20:E65" si="0">+IF(C20=0,"",C20/C$18)</f>
        <v/>
      </c>
      <c r="F20" s="11">
        <f t="shared" ref="F20:F65" si="1">+IF(D20=0,"",D20/D$18)</f>
        <v>1.001001001001001E-3</v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1</v>
      </c>
      <c r="D21" s="7">
        <v>0</v>
      </c>
      <c r="E21" s="11">
        <f t="shared" si="0"/>
        <v>2.7322404371584699E-3</v>
      </c>
      <c r="F21" s="11" t="str">
        <f t="shared" si="1"/>
        <v/>
      </c>
      <c r="G21" s="12" t="str">
        <f t="shared" si="2"/>
        <v>0</v>
      </c>
      <c r="H21" s="15">
        <f t="shared" si="3"/>
        <v>0</v>
      </c>
    </row>
    <row r="22" spans="1:8" ht="30" x14ac:dyDescent="0.2">
      <c r="B22" s="5" t="s">
        <v>468</v>
      </c>
      <c r="C22" s="7">
        <v>3</v>
      </c>
      <c r="D22" s="7">
        <v>0</v>
      </c>
      <c r="E22" s="11">
        <f t="shared" si="0"/>
        <v>8.1967213114754103E-3</v>
      </c>
      <c r="F22" s="11" t="str">
        <f t="shared" si="1"/>
        <v/>
      </c>
      <c r="G22" s="12" t="str">
        <f t="shared" si="2"/>
        <v>0</v>
      </c>
      <c r="H22" s="15">
        <f t="shared" si="3"/>
        <v>0</v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14</v>
      </c>
      <c r="E24" s="11" t="str">
        <f t="shared" si="0"/>
        <v/>
      </c>
      <c r="F24" s="11">
        <f t="shared" si="1"/>
        <v>1.4014014014014014E-2</v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2</v>
      </c>
      <c r="E25" s="27" t="str">
        <f t="shared" ref="E25" si="4">+IF(C25=0,"",C25/C$18)</f>
        <v/>
      </c>
      <c r="F25" s="27">
        <f t="shared" ref="F25" si="5">+IF(D25=0,"",D25/D$18)</f>
        <v>2.002002002002002E-3</v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9</v>
      </c>
      <c r="D26" s="7">
        <v>18</v>
      </c>
      <c r="E26" s="11">
        <f t="shared" si="0"/>
        <v>2.4590163934426229E-2</v>
      </c>
      <c r="F26" s="11">
        <f t="shared" si="1"/>
        <v>1.8018018018018018E-2</v>
      </c>
      <c r="G26" s="12">
        <f t="shared" si="2"/>
        <v>1</v>
      </c>
      <c r="H26" s="15">
        <f t="shared" si="3"/>
        <v>2.4590163934426229E-2</v>
      </c>
    </row>
    <row r="27" spans="1:8" ht="15" x14ac:dyDescent="0.2">
      <c r="B27" s="5" t="s">
        <v>6</v>
      </c>
      <c r="C27" s="7">
        <v>16</v>
      </c>
      <c r="D27" s="7">
        <v>26</v>
      </c>
      <c r="E27" s="11">
        <f t="shared" si="0"/>
        <v>4.3715846994535519E-2</v>
      </c>
      <c r="F27" s="11">
        <f t="shared" si="1"/>
        <v>2.6026026026026026E-2</v>
      </c>
      <c r="G27" s="12">
        <f t="shared" si="2"/>
        <v>0.625</v>
      </c>
      <c r="H27" s="15">
        <f t="shared" si="3"/>
        <v>2.7322404371584699E-2</v>
      </c>
    </row>
    <row r="28" spans="1:8" ht="15" x14ac:dyDescent="0.2">
      <c r="B28" s="5" t="s">
        <v>3</v>
      </c>
      <c r="C28" s="7">
        <v>7</v>
      </c>
      <c r="D28" s="7">
        <v>10</v>
      </c>
      <c r="E28" s="11">
        <f t="shared" si="0"/>
        <v>1.912568306010929E-2</v>
      </c>
      <c r="F28" s="11">
        <f t="shared" si="1"/>
        <v>1.001001001001001E-2</v>
      </c>
      <c r="G28" s="12">
        <f t="shared" si="2"/>
        <v>0.42857142857142855</v>
      </c>
      <c r="H28" s="15">
        <f t="shared" si="3"/>
        <v>8.1967213114754103E-3</v>
      </c>
    </row>
    <row r="29" spans="1:8" ht="15" x14ac:dyDescent="0.2">
      <c r="B29" s="5" t="s">
        <v>5</v>
      </c>
      <c r="C29" s="7">
        <v>45</v>
      </c>
      <c r="D29" s="7">
        <v>47</v>
      </c>
      <c r="E29" s="11">
        <f t="shared" si="0"/>
        <v>0.12295081967213115</v>
      </c>
      <c r="F29" s="11">
        <f t="shared" si="1"/>
        <v>4.7047047047047048E-2</v>
      </c>
      <c r="G29" s="12">
        <f t="shared" si="2"/>
        <v>4.4444444444444446E-2</v>
      </c>
      <c r="H29" s="15">
        <f t="shared" si="3"/>
        <v>5.4644808743169399E-3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1</v>
      </c>
      <c r="D31" s="7">
        <v>3</v>
      </c>
      <c r="E31" s="11">
        <f t="shared" si="0"/>
        <v>2.7322404371584699E-3</v>
      </c>
      <c r="F31" s="11">
        <f t="shared" si="1"/>
        <v>3.003003003003003E-3</v>
      </c>
      <c r="G31" s="12">
        <f t="shared" si="2"/>
        <v>2</v>
      </c>
      <c r="H31" s="15">
        <f t="shared" si="3"/>
        <v>5.4644808743169399E-3</v>
      </c>
    </row>
    <row r="32" spans="1:8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1.001001001001001E-3</v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1</v>
      </c>
      <c r="D33" s="7">
        <v>0</v>
      </c>
      <c r="E33" s="11">
        <f t="shared" si="0"/>
        <v>2.7322404371584699E-3</v>
      </c>
      <c r="F33" s="11" t="str">
        <f t="shared" si="1"/>
        <v/>
      </c>
      <c r="G33" s="12" t="str">
        <f t="shared" si="2"/>
        <v>0</v>
      </c>
      <c r="H33" s="15">
        <f t="shared" si="3"/>
        <v>0</v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6</v>
      </c>
      <c r="D35" s="7">
        <v>51</v>
      </c>
      <c r="E35" s="11">
        <f t="shared" si="0"/>
        <v>1.6393442622950821E-2</v>
      </c>
      <c r="F35" s="11">
        <f t="shared" si="1"/>
        <v>5.1051051051051052E-2</v>
      </c>
      <c r="G35" s="12">
        <f t="shared" si="2"/>
        <v>7.5</v>
      </c>
      <c r="H35" s="15">
        <f t="shared" si="3"/>
        <v>0.12295081967213116</v>
      </c>
    </row>
    <row r="36" spans="2:8" ht="30" x14ac:dyDescent="0.2">
      <c r="B36" s="5" t="s">
        <v>177</v>
      </c>
      <c r="C36" s="7">
        <v>1</v>
      </c>
      <c r="D36" s="7">
        <v>0</v>
      </c>
      <c r="E36" s="11">
        <f t="shared" si="0"/>
        <v>2.7322404371584699E-3</v>
      </c>
      <c r="F36" s="11" t="str">
        <f t="shared" si="1"/>
        <v/>
      </c>
      <c r="G36" s="12" t="str">
        <f t="shared" si="2"/>
        <v>0</v>
      </c>
      <c r="H36" s="15">
        <f t="shared" si="3"/>
        <v>0</v>
      </c>
    </row>
    <row r="37" spans="2:8" ht="15" x14ac:dyDescent="0.2">
      <c r="B37" s="5" t="s">
        <v>178</v>
      </c>
      <c r="C37" s="7">
        <v>4</v>
      </c>
      <c r="D37" s="7">
        <v>1</v>
      </c>
      <c r="E37" s="11">
        <f t="shared" si="0"/>
        <v>1.092896174863388E-2</v>
      </c>
      <c r="F37" s="11">
        <f t="shared" si="1"/>
        <v>1.001001001001001E-3</v>
      </c>
      <c r="G37" s="12">
        <f t="shared" si="2"/>
        <v>-0.75</v>
      </c>
      <c r="H37" s="15">
        <f t="shared" si="3"/>
        <v>-8.1967213114754103E-3</v>
      </c>
    </row>
    <row r="38" spans="2:8" ht="15" x14ac:dyDescent="0.2">
      <c r="B38" s="5" t="s">
        <v>8</v>
      </c>
      <c r="C38" s="7">
        <v>11</v>
      </c>
      <c r="D38" s="7">
        <v>15</v>
      </c>
      <c r="E38" s="11">
        <f t="shared" si="0"/>
        <v>3.0054644808743168E-2</v>
      </c>
      <c r="F38" s="11">
        <f t="shared" si="1"/>
        <v>1.5015015015015015E-2</v>
      </c>
      <c r="G38" s="12">
        <f t="shared" si="2"/>
        <v>0.36363636363636365</v>
      </c>
      <c r="H38" s="15">
        <f t="shared" si="3"/>
        <v>1.092896174863388E-2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1</v>
      </c>
      <c r="E41" s="11" t="str">
        <f t="shared" si="0"/>
        <v/>
      </c>
      <c r="F41" s="11">
        <f t="shared" si="1"/>
        <v>1.001001001001001E-3</v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4</v>
      </c>
      <c r="E43" s="11" t="str">
        <f t="shared" si="0"/>
        <v/>
      </c>
      <c r="F43" s="11">
        <f t="shared" si="1"/>
        <v>4.004004004004004E-3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11</v>
      </c>
      <c r="D44" s="7">
        <v>10</v>
      </c>
      <c r="E44" s="11">
        <f t="shared" si="0"/>
        <v>3.0054644808743168E-2</v>
      </c>
      <c r="F44" s="11">
        <f t="shared" si="1"/>
        <v>1.001001001001001E-2</v>
      </c>
      <c r="G44" s="12">
        <f t="shared" si="2"/>
        <v>-9.0909090909090912E-2</v>
      </c>
      <c r="H44" s="15">
        <f t="shared" si="3"/>
        <v>-2.7322404371584699E-3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2</v>
      </c>
      <c r="E47" s="11" t="str">
        <f t="shared" si="0"/>
        <v/>
      </c>
      <c r="F47" s="11">
        <f t="shared" si="1"/>
        <v>2.002002002002002E-3</v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1</v>
      </c>
      <c r="E48" s="11" t="str">
        <f t="shared" si="0"/>
        <v/>
      </c>
      <c r="F48" s="11">
        <f t="shared" si="1"/>
        <v>1.001001001001001E-3</v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33</v>
      </c>
      <c r="D49" s="7">
        <v>85</v>
      </c>
      <c r="E49" s="11">
        <f t="shared" si="0"/>
        <v>9.0163934426229511E-2</v>
      </c>
      <c r="F49" s="11">
        <f t="shared" si="1"/>
        <v>8.5085085085085083E-2</v>
      </c>
      <c r="G49" s="12">
        <f t="shared" si="2"/>
        <v>1.5757575757575757</v>
      </c>
      <c r="H49" s="15">
        <f t="shared" si="3"/>
        <v>0.14207650273224043</v>
      </c>
    </row>
    <row r="50" spans="2:8" ht="15" x14ac:dyDescent="0.2">
      <c r="B50" s="5" t="s">
        <v>15</v>
      </c>
      <c r="C50" s="7">
        <v>3</v>
      </c>
      <c r="D50" s="7">
        <v>22</v>
      </c>
      <c r="E50" s="11">
        <f t="shared" si="0"/>
        <v>8.1967213114754103E-3</v>
      </c>
      <c r="F50" s="11">
        <f t="shared" si="1"/>
        <v>2.2022022022022022E-2</v>
      </c>
      <c r="G50" s="12">
        <f t="shared" si="2"/>
        <v>6.333333333333333</v>
      </c>
      <c r="H50" s="15">
        <f t="shared" si="3"/>
        <v>5.1912568306010931E-2</v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1">
        <f t="shared" si="0"/>
        <v>2.7322404371584699E-3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185</v>
      </c>
      <c r="D53" s="7">
        <v>200</v>
      </c>
      <c r="E53" s="11">
        <f t="shared" si="0"/>
        <v>0.50546448087431695</v>
      </c>
      <c r="F53" s="11">
        <f t="shared" si="1"/>
        <v>0.20020020020020021</v>
      </c>
      <c r="G53" s="12">
        <f t="shared" si="2"/>
        <v>8.1081081081081086E-2</v>
      </c>
      <c r="H53" s="15">
        <f t="shared" si="3"/>
        <v>4.0983606557377053E-2</v>
      </c>
    </row>
    <row r="54" spans="2:8" ht="15" x14ac:dyDescent="0.2">
      <c r="B54" s="5" t="s">
        <v>12</v>
      </c>
      <c r="C54" s="7">
        <v>0</v>
      </c>
      <c r="D54" s="7">
        <v>43</v>
      </c>
      <c r="E54" s="11" t="str">
        <f t="shared" si="0"/>
        <v/>
      </c>
      <c r="F54" s="11">
        <f t="shared" si="1"/>
        <v>4.3043043043043044E-2</v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2</v>
      </c>
      <c r="E56" s="11" t="str">
        <f t="shared" si="0"/>
        <v/>
      </c>
      <c r="F56" s="11">
        <f t="shared" si="1"/>
        <v>2.002002002002002E-3</v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1</v>
      </c>
      <c r="D58" s="7">
        <v>1</v>
      </c>
      <c r="E58" s="11">
        <f t="shared" si="0"/>
        <v>2.7322404371584699E-3</v>
      </c>
      <c r="F58" s="11">
        <f t="shared" si="1"/>
        <v>1.001001001001001E-3</v>
      </c>
      <c r="G58" s="12">
        <f t="shared" si="2"/>
        <v>0</v>
      </c>
      <c r="H58" s="15">
        <f t="shared" si="3"/>
        <v>0</v>
      </c>
    </row>
    <row r="59" spans="2:8" ht="15" x14ac:dyDescent="0.2">
      <c r="B59" s="5" t="s">
        <v>471</v>
      </c>
      <c r="C59" s="7">
        <v>0</v>
      </c>
      <c r="D59" s="7">
        <v>3</v>
      </c>
      <c r="E59" s="11" t="str">
        <f t="shared" si="0"/>
        <v/>
      </c>
      <c r="F59" s="11">
        <f t="shared" si="1"/>
        <v>3.003003003003003E-3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2</v>
      </c>
      <c r="D60" s="7">
        <v>2</v>
      </c>
      <c r="E60" s="11">
        <f t="shared" si="0"/>
        <v>5.4644808743169399E-3</v>
      </c>
      <c r="F60" s="11">
        <f t="shared" si="1"/>
        <v>2.002002002002002E-3</v>
      </c>
      <c r="G60" s="12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8</v>
      </c>
      <c r="D61" s="7">
        <v>195</v>
      </c>
      <c r="E61" s="11">
        <f t="shared" si="0"/>
        <v>2.185792349726776E-2</v>
      </c>
      <c r="F61" s="11">
        <f t="shared" si="1"/>
        <v>0.19519519519519518</v>
      </c>
      <c r="G61" s="12">
        <f t="shared" si="2"/>
        <v>23.375</v>
      </c>
      <c r="H61" s="15">
        <f t="shared" si="3"/>
        <v>0.51092896174863389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1</v>
      </c>
      <c r="D63" s="7">
        <v>20</v>
      </c>
      <c r="E63" s="11">
        <f t="shared" si="0"/>
        <v>2.7322404371584699E-3</v>
      </c>
      <c r="F63" s="11">
        <f t="shared" si="1"/>
        <v>2.002002002002002E-2</v>
      </c>
      <c r="G63" s="12">
        <f t="shared" si="2"/>
        <v>19</v>
      </c>
      <c r="H63" s="15">
        <f t="shared" si="3"/>
        <v>5.1912568306010931E-2</v>
      </c>
    </row>
    <row r="64" spans="2:8" ht="15" x14ac:dyDescent="0.2">
      <c r="B64" s="5" t="s">
        <v>191</v>
      </c>
      <c r="C64" s="7">
        <v>16</v>
      </c>
      <c r="D64" s="7">
        <v>21</v>
      </c>
      <c r="E64" s="11">
        <f t="shared" si="0"/>
        <v>4.3715846994535519E-2</v>
      </c>
      <c r="F64" s="11">
        <f t="shared" si="1"/>
        <v>2.1021021021021023E-2</v>
      </c>
      <c r="G64" s="12">
        <f t="shared" si="2"/>
        <v>0.3125</v>
      </c>
      <c r="H64" s="15">
        <f t="shared" si="3"/>
        <v>1.3661202185792349E-2</v>
      </c>
    </row>
    <row r="65" spans="1:8" ht="15" x14ac:dyDescent="0.2">
      <c r="B65" s="5" t="s">
        <v>192</v>
      </c>
      <c r="C65" s="7">
        <v>0</v>
      </c>
      <c r="D65" s="7">
        <v>198</v>
      </c>
      <c r="E65" s="11" t="str">
        <f t="shared" si="0"/>
        <v/>
      </c>
      <c r="F65" s="11">
        <f t="shared" si="1"/>
        <v>0.1981981981981982</v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8389</v>
      </c>
      <c r="D71" s="41">
        <f>SUM(D72:D155)</f>
        <v>10540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0.25640719990463701</v>
      </c>
      <c r="H71" s="42">
        <f>+IF(OR(AND(E71=""),(G71="")),"",E71*G71)</f>
        <v>0.25640719990463701</v>
      </c>
    </row>
    <row r="72" spans="1:8" ht="15" x14ac:dyDescent="0.2">
      <c r="B72" s="5" t="s">
        <v>472</v>
      </c>
      <c r="C72" s="7">
        <v>27</v>
      </c>
      <c r="D72" s="7">
        <v>46</v>
      </c>
      <c r="E72" s="13">
        <f>+IF(C72=0,"",C72/C$71)</f>
        <v>3.2185004172130172E-3</v>
      </c>
      <c r="F72" s="13">
        <f>+IF(D72=0,"",D72/D$71)</f>
        <v>4.3643263757115747E-3</v>
      </c>
      <c r="G72" s="12">
        <f>+IF(OR(AND(D72=0),(C72=0)),"0",((D72-C72)/C72))</f>
        <v>0.70370370370370372</v>
      </c>
      <c r="H72" s="15">
        <f>+IF(OR(AND(E72=""),(G72="")),"",E72*G72)</f>
        <v>2.2648706639647157E-3</v>
      </c>
    </row>
    <row r="73" spans="1:8" ht="15" x14ac:dyDescent="0.2">
      <c r="B73" s="5" t="s">
        <v>19</v>
      </c>
      <c r="C73" s="7">
        <v>52</v>
      </c>
      <c r="D73" s="7">
        <v>443</v>
      </c>
      <c r="E73" s="13">
        <f t="shared" ref="E73:E142" si="8">+IF(C73=0,"",C73/C$71)</f>
        <v>6.198593396113959E-3</v>
      </c>
      <c r="F73" s="13">
        <f t="shared" ref="F73:F142" si="9">+IF(D73=0,"",D73/D$71)</f>
        <v>4.2030360531309298E-2</v>
      </c>
      <c r="G73" s="12">
        <f t="shared" ref="G73:G142" si="10">+IF(OR(AND(D73=0),(C73=0)),"0",((D73-C73)/C73))</f>
        <v>7.5192307692307692</v>
      </c>
      <c r="H73" s="15">
        <f t="shared" ref="H73:H142" si="11">+IF(OR(AND(E73=""),(G73="")),"",E73*G73)</f>
        <v>4.6608654190010729E-2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13</v>
      </c>
      <c r="E74" s="70" t="str">
        <f t="shared" ref="E74" si="12">+IF(C74=0,"",C74/C$71)</f>
        <v/>
      </c>
      <c r="F74" s="70">
        <f t="shared" ref="F74" si="13">+IF(D74=0,"",D74/D$71)</f>
        <v>1.2333965844402277E-3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97</v>
      </c>
      <c r="D75" s="45">
        <v>363</v>
      </c>
      <c r="E75" s="70">
        <f t="shared" si="8"/>
        <v>1.1562760758135653E-2</v>
      </c>
      <c r="F75" s="70">
        <f t="shared" si="9"/>
        <v>3.4440227703984819E-2</v>
      </c>
      <c r="G75" s="67">
        <f t="shared" si="10"/>
        <v>2.7422680412371134</v>
      </c>
      <c r="H75" s="68">
        <f t="shared" si="11"/>
        <v>3.170818929550602E-2</v>
      </c>
    </row>
    <row r="76" spans="1:8" s="69" customFormat="1" ht="15" x14ac:dyDescent="0.2">
      <c r="A76" s="71"/>
      <c r="B76" s="66" t="s">
        <v>193</v>
      </c>
      <c r="C76" s="45">
        <v>4346</v>
      </c>
      <c r="D76" s="45">
        <v>1769</v>
      </c>
      <c r="E76" s="70">
        <f t="shared" si="8"/>
        <v>0.51805936345213965</v>
      </c>
      <c r="F76" s="70">
        <f t="shared" si="9"/>
        <v>0.16783681214421253</v>
      </c>
      <c r="G76" s="67">
        <f t="shared" si="10"/>
        <v>-0.59295904279797518</v>
      </c>
      <c r="H76" s="68">
        <f t="shared" si="11"/>
        <v>-0.30718798426510907</v>
      </c>
    </row>
    <row r="77" spans="1:8" s="69" customFormat="1" ht="15" x14ac:dyDescent="0.2">
      <c r="A77" s="71"/>
      <c r="B77" s="66" t="s">
        <v>21</v>
      </c>
      <c r="C77" s="45">
        <v>13</v>
      </c>
      <c r="D77" s="45">
        <v>17</v>
      </c>
      <c r="E77" s="70">
        <f t="shared" si="8"/>
        <v>1.5496483490284897E-3</v>
      </c>
      <c r="F77" s="70">
        <f t="shared" si="9"/>
        <v>1.6129032258064516E-3</v>
      </c>
      <c r="G77" s="67">
        <f t="shared" si="10"/>
        <v>0.30769230769230771</v>
      </c>
      <c r="H77" s="68">
        <f t="shared" si="11"/>
        <v>4.768148766241507E-4</v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122</v>
      </c>
      <c r="E78" s="70">
        <f t="shared" ref="E78" si="16">+IF(C78=0,"",C78/C$71)</f>
        <v>1.1920371915603766E-4</v>
      </c>
      <c r="F78" s="70">
        <f t="shared" ref="F78" si="17">+IF(D78=0,"",D78/D$71)</f>
        <v>1.157495256166983E-2</v>
      </c>
      <c r="G78" s="67">
        <f t="shared" ref="G78" si="18">+IF(OR(AND(D78=0),(C78=0)),"0",((D78-C78)/C78))</f>
        <v>121</v>
      </c>
      <c r="H78" s="68">
        <f t="shared" ref="H78" si="19">+IF(OR(AND(E78=""),(G78="")),"",E78*G78)</f>
        <v>1.4423650017880558E-2</v>
      </c>
    </row>
    <row r="79" spans="1:8" s="69" customFormat="1" ht="15" x14ac:dyDescent="0.2">
      <c r="A79" s="71"/>
      <c r="B79" s="66" t="s">
        <v>194</v>
      </c>
      <c r="C79" s="45">
        <v>2</v>
      </c>
      <c r="D79" s="45">
        <v>2</v>
      </c>
      <c r="E79" s="70">
        <f t="shared" si="8"/>
        <v>2.3840743831207532E-4</v>
      </c>
      <c r="F79" s="70">
        <f t="shared" si="9"/>
        <v>1.8975332068311195E-4</v>
      </c>
      <c r="G79" s="67">
        <f t="shared" si="10"/>
        <v>0</v>
      </c>
      <c r="H79" s="68">
        <f t="shared" si="11"/>
        <v>0</v>
      </c>
    </row>
    <row r="80" spans="1:8" s="69" customFormat="1" ht="15" x14ac:dyDescent="0.2">
      <c r="A80" s="71"/>
      <c r="B80" s="66" t="s">
        <v>195</v>
      </c>
      <c r="C80" s="45">
        <v>25</v>
      </c>
      <c r="D80" s="45">
        <v>49</v>
      </c>
      <c r="E80" s="70">
        <f t="shared" si="8"/>
        <v>2.9800929789009418E-3</v>
      </c>
      <c r="F80" s="70">
        <f t="shared" si="9"/>
        <v>4.6489563567362431E-3</v>
      </c>
      <c r="G80" s="67">
        <f t="shared" si="10"/>
        <v>0.96</v>
      </c>
      <c r="H80" s="68">
        <f t="shared" si="11"/>
        <v>2.8608892597449041E-3</v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5</v>
      </c>
      <c r="E81" s="70" t="str">
        <f t="shared" si="8"/>
        <v/>
      </c>
      <c r="F81" s="70">
        <f t="shared" si="9"/>
        <v>4.743833017077799E-4</v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10</v>
      </c>
      <c r="D83" s="45">
        <v>27</v>
      </c>
      <c r="E83" s="70">
        <f t="shared" si="8"/>
        <v>1.1920371915603767E-3</v>
      </c>
      <c r="F83" s="70">
        <f t="shared" si="9"/>
        <v>2.5616698292220113E-3</v>
      </c>
      <c r="G83" s="67">
        <f t="shared" si="10"/>
        <v>1.7</v>
      </c>
      <c r="H83" s="68">
        <f t="shared" si="11"/>
        <v>2.0264632256526403E-3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4</v>
      </c>
      <c r="E84" s="70" t="str">
        <f t="shared" si="8"/>
        <v/>
      </c>
      <c r="F84" s="70">
        <f t="shared" si="9"/>
        <v>3.7950664136622391E-4</v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1</v>
      </c>
      <c r="D85" s="45">
        <v>3</v>
      </c>
      <c r="E85" s="70">
        <f t="shared" si="8"/>
        <v>1.1920371915603766E-4</v>
      </c>
      <c r="F85" s="70">
        <f t="shared" si="9"/>
        <v>2.8462998102466792E-4</v>
      </c>
      <c r="G85" s="67">
        <f t="shared" si="10"/>
        <v>2</v>
      </c>
      <c r="H85" s="68">
        <f t="shared" si="11"/>
        <v>2.3840743831207532E-4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13</v>
      </c>
      <c r="E86" s="70" t="str">
        <f t="shared" ref="E86" si="20">+IF(C86=0,"",C86/C$71)</f>
        <v/>
      </c>
      <c r="F86" s="70">
        <f t="shared" ref="F86" si="21">+IF(D86=0,"",D86/D$71)</f>
        <v>1.2333965844402277E-3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20</v>
      </c>
      <c r="D87" s="7">
        <v>32</v>
      </c>
      <c r="E87" s="13">
        <f t="shared" si="8"/>
        <v>2.3840743831207534E-3</v>
      </c>
      <c r="F87" s="13">
        <f t="shared" si="9"/>
        <v>3.0360531309297912E-3</v>
      </c>
      <c r="G87" s="12">
        <f t="shared" si="10"/>
        <v>0.6</v>
      </c>
      <c r="H87" s="15">
        <f t="shared" si="11"/>
        <v>1.4304446298724521E-3</v>
      </c>
    </row>
    <row r="88" spans="1:8" ht="15" x14ac:dyDescent="0.2">
      <c r="B88" s="5" t="s">
        <v>200</v>
      </c>
      <c r="C88" s="7">
        <v>10</v>
      </c>
      <c r="D88" s="7">
        <v>14</v>
      </c>
      <c r="E88" s="13">
        <f t="shared" si="8"/>
        <v>1.1920371915603767E-3</v>
      </c>
      <c r="F88" s="13">
        <f t="shared" si="9"/>
        <v>1.3282732447817836E-3</v>
      </c>
      <c r="G88" s="12">
        <f t="shared" si="10"/>
        <v>0.4</v>
      </c>
      <c r="H88" s="15">
        <f t="shared" si="11"/>
        <v>4.768148766241507E-4</v>
      </c>
    </row>
    <row r="89" spans="1:8" ht="15" x14ac:dyDescent="0.2">
      <c r="B89" s="5" t="s">
        <v>26</v>
      </c>
      <c r="C89" s="7">
        <v>11</v>
      </c>
      <c r="D89" s="7">
        <v>63</v>
      </c>
      <c r="E89" s="13">
        <f t="shared" si="8"/>
        <v>1.3112409107164144E-3</v>
      </c>
      <c r="F89" s="13">
        <f t="shared" si="9"/>
        <v>5.9772296015180269E-3</v>
      </c>
      <c r="G89" s="12">
        <f t="shared" si="10"/>
        <v>4.7272727272727275</v>
      </c>
      <c r="H89" s="15">
        <f t="shared" si="11"/>
        <v>6.198593396113959E-3</v>
      </c>
    </row>
    <row r="90" spans="1:8" ht="15" x14ac:dyDescent="0.2">
      <c r="B90" s="5" t="s">
        <v>474</v>
      </c>
      <c r="C90" s="7">
        <v>13</v>
      </c>
      <c r="D90" s="7">
        <v>81</v>
      </c>
      <c r="E90" s="13">
        <f t="shared" si="8"/>
        <v>1.5496483490284897E-3</v>
      </c>
      <c r="F90" s="13">
        <f t="shared" si="9"/>
        <v>7.6850094876660339E-3</v>
      </c>
      <c r="G90" s="12">
        <f t="shared" si="10"/>
        <v>5.2307692307692308</v>
      </c>
      <c r="H90" s="15">
        <f t="shared" si="11"/>
        <v>8.1058529026105611E-3</v>
      </c>
    </row>
    <row r="91" spans="1:8" ht="15" x14ac:dyDescent="0.2">
      <c r="B91" s="5" t="s">
        <v>201</v>
      </c>
      <c r="C91" s="7">
        <v>4</v>
      </c>
      <c r="D91" s="7">
        <v>9</v>
      </c>
      <c r="E91" s="13">
        <f t="shared" si="8"/>
        <v>4.7681487662415065E-4</v>
      </c>
      <c r="F91" s="13">
        <f t="shared" si="9"/>
        <v>8.538899430740038E-4</v>
      </c>
      <c r="G91" s="12">
        <f t="shared" si="10"/>
        <v>1.25</v>
      </c>
      <c r="H91" s="15">
        <f t="shared" si="11"/>
        <v>5.9601859578018834E-4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4</v>
      </c>
      <c r="E92" s="70" t="str">
        <f t="shared" ref="E92:E93" si="24">+IF(C92=0,"",C92/C$71)</f>
        <v/>
      </c>
      <c r="F92" s="70">
        <f t="shared" ref="F92:F93" si="25">+IF(D92=0,"",D92/D$71)</f>
        <v>3.7950664136622391E-4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1</v>
      </c>
      <c r="E93" s="70" t="str">
        <f t="shared" si="24"/>
        <v/>
      </c>
      <c r="F93" s="70">
        <f t="shared" si="25"/>
        <v>9.4876660341555976E-5</v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16</v>
      </c>
      <c r="D94" s="45">
        <v>100</v>
      </c>
      <c r="E94" s="70">
        <f t="shared" si="8"/>
        <v>1.9072595064966026E-3</v>
      </c>
      <c r="F94" s="70">
        <f t="shared" si="9"/>
        <v>9.4876660341555973E-3</v>
      </c>
      <c r="G94" s="67">
        <f t="shared" si="10"/>
        <v>5.25</v>
      </c>
      <c r="H94" s="68">
        <f t="shared" si="11"/>
        <v>1.0013112409107164E-2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0</v>
      </c>
      <c r="E95" s="70" t="str">
        <f t="shared" si="8"/>
        <v/>
      </c>
      <c r="F95" s="70" t="str">
        <f t="shared" si="9"/>
        <v/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1</v>
      </c>
      <c r="D97" s="45">
        <v>2</v>
      </c>
      <c r="E97" s="70">
        <f t="shared" si="8"/>
        <v>1.1920371915603766E-4</v>
      </c>
      <c r="F97" s="70">
        <f t="shared" si="9"/>
        <v>1.8975332068311195E-4</v>
      </c>
      <c r="G97" s="67">
        <f t="shared" si="10"/>
        <v>1</v>
      </c>
      <c r="H97" s="68">
        <f t="shared" si="11"/>
        <v>1.1920371915603766E-4</v>
      </c>
    </row>
    <row r="98" spans="1:8" s="69" customFormat="1" ht="15" x14ac:dyDescent="0.2">
      <c r="A98" s="71"/>
      <c r="B98" s="66" t="s">
        <v>204</v>
      </c>
      <c r="C98" s="45">
        <v>61</v>
      </c>
      <c r="D98" s="45">
        <v>41</v>
      </c>
      <c r="E98" s="70">
        <f t="shared" si="8"/>
        <v>7.2714268685182982E-3</v>
      </c>
      <c r="F98" s="70">
        <f t="shared" si="9"/>
        <v>3.8899430740037952E-3</v>
      </c>
      <c r="G98" s="67">
        <f t="shared" si="10"/>
        <v>-0.32786885245901637</v>
      </c>
      <c r="H98" s="68">
        <f t="shared" si="11"/>
        <v>-2.3840743831207534E-3</v>
      </c>
    </row>
    <row r="99" spans="1:8" s="69" customFormat="1" ht="15" x14ac:dyDescent="0.2">
      <c r="A99" s="71"/>
      <c r="B99" s="66" t="s">
        <v>475</v>
      </c>
      <c r="C99" s="45">
        <v>8</v>
      </c>
      <c r="D99" s="45">
        <v>16</v>
      </c>
      <c r="E99" s="70">
        <f t="shared" si="8"/>
        <v>9.536297532483013E-4</v>
      </c>
      <c r="F99" s="70">
        <f t="shared" si="9"/>
        <v>1.5180265654648956E-3</v>
      </c>
      <c r="G99" s="67">
        <f t="shared" si="10"/>
        <v>1</v>
      </c>
      <c r="H99" s="68">
        <f t="shared" si="11"/>
        <v>9.536297532483013E-4</v>
      </c>
    </row>
    <row r="100" spans="1:8" s="69" customFormat="1" ht="15" x14ac:dyDescent="0.2">
      <c r="A100" s="71"/>
      <c r="B100" s="66" t="s">
        <v>23</v>
      </c>
      <c r="C100" s="45">
        <v>15</v>
      </c>
      <c r="D100" s="45">
        <v>23</v>
      </c>
      <c r="E100" s="70">
        <f t="shared" si="8"/>
        <v>1.7880557873405651E-3</v>
      </c>
      <c r="F100" s="70">
        <f t="shared" si="9"/>
        <v>2.1821631878557873E-3</v>
      </c>
      <c r="G100" s="67">
        <f t="shared" si="10"/>
        <v>0.53333333333333333</v>
      </c>
      <c r="H100" s="68">
        <f t="shared" si="11"/>
        <v>9.5362975324830141E-4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4</v>
      </c>
      <c r="E101" s="70" t="str">
        <f t="shared" si="8"/>
        <v/>
      </c>
      <c r="F101" s="70">
        <f t="shared" si="9"/>
        <v>3.7950664136622391E-4</v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1</v>
      </c>
      <c r="D102" s="45">
        <v>1</v>
      </c>
      <c r="E102" s="70">
        <f t="shared" si="8"/>
        <v>1.1920371915603766E-4</v>
      </c>
      <c r="F102" s="70">
        <f t="shared" si="9"/>
        <v>9.4876660341555976E-5</v>
      </c>
      <c r="G102" s="67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149</v>
      </c>
      <c r="E103" s="70" t="str">
        <f t="shared" ref="E103" si="28">+IF(C103=0,"",C103/C$71)</f>
        <v/>
      </c>
      <c r="F103" s="70">
        <f t="shared" ref="F103" si="29">+IF(D103=0,"",D103/D$71)</f>
        <v>1.4136622390891841E-2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24</v>
      </c>
      <c r="D104" s="7">
        <v>4</v>
      </c>
      <c r="E104" s="13">
        <f t="shared" si="8"/>
        <v>2.8608892597449041E-3</v>
      </c>
      <c r="F104" s="13">
        <f t="shared" si="9"/>
        <v>3.7950664136622391E-4</v>
      </c>
      <c r="G104" s="12">
        <f t="shared" si="10"/>
        <v>-0.83333333333333337</v>
      </c>
      <c r="H104" s="15">
        <f t="shared" si="11"/>
        <v>-2.3840743831207534E-3</v>
      </c>
    </row>
    <row r="105" spans="1:8" ht="15" x14ac:dyDescent="0.2">
      <c r="B105" s="5" t="s">
        <v>207</v>
      </c>
      <c r="C105" s="7">
        <v>46</v>
      </c>
      <c r="D105" s="7">
        <v>310</v>
      </c>
      <c r="E105" s="13">
        <f t="shared" si="8"/>
        <v>5.4833710811777328E-3</v>
      </c>
      <c r="F105" s="13">
        <f t="shared" si="9"/>
        <v>2.9411764705882353E-2</v>
      </c>
      <c r="G105" s="12">
        <f t="shared" si="10"/>
        <v>5.7391304347826084</v>
      </c>
      <c r="H105" s="15">
        <f t="shared" si="11"/>
        <v>3.1469781857193943E-2</v>
      </c>
    </row>
    <row r="106" spans="1:8" ht="15" x14ac:dyDescent="0.2">
      <c r="B106" s="5" t="s">
        <v>208</v>
      </c>
      <c r="C106" s="7">
        <v>2</v>
      </c>
      <c r="D106" s="7">
        <v>59</v>
      </c>
      <c r="E106" s="13">
        <f t="shared" si="8"/>
        <v>2.3840743831207532E-4</v>
      </c>
      <c r="F106" s="13">
        <f t="shared" si="9"/>
        <v>5.597722960151803E-3</v>
      </c>
      <c r="G106" s="12">
        <f t="shared" si="10"/>
        <v>28.5</v>
      </c>
      <c r="H106" s="15">
        <f t="shared" si="11"/>
        <v>6.7946119918941466E-3</v>
      </c>
    </row>
    <row r="107" spans="1:8" ht="15" x14ac:dyDescent="0.2">
      <c r="B107" s="5" t="s">
        <v>209</v>
      </c>
      <c r="C107" s="7">
        <v>49</v>
      </c>
      <c r="D107" s="7">
        <v>139</v>
      </c>
      <c r="E107" s="13">
        <f t="shared" si="8"/>
        <v>5.8409822386458459E-3</v>
      </c>
      <c r="F107" s="13">
        <f t="shared" si="9"/>
        <v>1.318785578747628E-2</v>
      </c>
      <c r="G107" s="12">
        <f t="shared" si="10"/>
        <v>1.8367346938775511</v>
      </c>
      <c r="H107" s="15">
        <f t="shared" si="11"/>
        <v>1.072833472404339E-2</v>
      </c>
    </row>
    <row r="108" spans="1:8" ht="15" x14ac:dyDescent="0.2">
      <c r="B108" s="5" t="s">
        <v>210</v>
      </c>
      <c r="C108" s="7">
        <v>6</v>
      </c>
      <c r="D108" s="7">
        <v>10</v>
      </c>
      <c r="E108" s="13">
        <f t="shared" si="8"/>
        <v>7.1522231493622603E-4</v>
      </c>
      <c r="F108" s="13">
        <f t="shared" si="9"/>
        <v>9.4876660341555979E-4</v>
      </c>
      <c r="G108" s="12">
        <f t="shared" si="10"/>
        <v>0.66666666666666663</v>
      </c>
      <c r="H108" s="15">
        <f t="shared" si="11"/>
        <v>4.7681487662415065E-4</v>
      </c>
    </row>
    <row r="109" spans="1:8" ht="15" x14ac:dyDescent="0.2">
      <c r="B109" s="5" t="s">
        <v>211</v>
      </c>
      <c r="C109" s="7">
        <v>21</v>
      </c>
      <c r="D109" s="7">
        <v>32</v>
      </c>
      <c r="E109" s="13">
        <f t="shared" si="8"/>
        <v>2.503278102276791E-3</v>
      </c>
      <c r="F109" s="13">
        <f t="shared" si="9"/>
        <v>3.0360531309297912E-3</v>
      </c>
      <c r="G109" s="12">
        <f t="shared" si="10"/>
        <v>0.52380952380952384</v>
      </c>
      <c r="H109" s="15">
        <f t="shared" si="11"/>
        <v>1.3112409107164144E-3</v>
      </c>
    </row>
    <row r="110" spans="1:8" ht="15" x14ac:dyDescent="0.2">
      <c r="B110" s="5" t="s">
        <v>212</v>
      </c>
      <c r="C110" s="7">
        <v>3</v>
      </c>
      <c r="D110" s="7">
        <v>5</v>
      </c>
      <c r="E110" s="13">
        <f t="shared" si="8"/>
        <v>3.5761115746811301E-4</v>
      </c>
      <c r="F110" s="13">
        <f t="shared" si="9"/>
        <v>4.743833017077799E-4</v>
      </c>
      <c r="G110" s="12">
        <f t="shared" si="10"/>
        <v>0.66666666666666663</v>
      </c>
      <c r="H110" s="15">
        <f t="shared" si="11"/>
        <v>2.3840743831207532E-4</v>
      </c>
    </row>
    <row r="111" spans="1:8" ht="15" x14ac:dyDescent="0.2">
      <c r="B111" s="5" t="s">
        <v>32</v>
      </c>
      <c r="C111" s="7">
        <v>1</v>
      </c>
      <c r="D111" s="7">
        <v>1</v>
      </c>
      <c r="E111" s="13">
        <f t="shared" si="8"/>
        <v>1.1920371915603766E-4</v>
      </c>
      <c r="F111" s="13">
        <f t="shared" si="9"/>
        <v>9.4876660341555976E-5</v>
      </c>
      <c r="G111" s="12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22</v>
      </c>
      <c r="D114" s="7">
        <v>67</v>
      </c>
      <c r="E114" s="13">
        <f t="shared" si="8"/>
        <v>2.6224818214328287E-3</v>
      </c>
      <c r="F114" s="13">
        <f t="shared" si="9"/>
        <v>6.3567362428842509E-3</v>
      </c>
      <c r="G114" s="12">
        <f t="shared" si="10"/>
        <v>2.0454545454545454</v>
      </c>
      <c r="H114" s="15">
        <f t="shared" si="11"/>
        <v>5.3641673620216952E-3</v>
      </c>
    </row>
    <row r="115" spans="2:8" ht="15" x14ac:dyDescent="0.2">
      <c r="B115" s="5" t="s">
        <v>29</v>
      </c>
      <c r="C115" s="7">
        <v>16</v>
      </c>
      <c r="D115" s="7">
        <v>53</v>
      </c>
      <c r="E115" s="13">
        <f t="shared" si="8"/>
        <v>1.9072595064966026E-3</v>
      </c>
      <c r="F115" s="13">
        <f t="shared" si="9"/>
        <v>5.028462998102467E-3</v>
      </c>
      <c r="G115" s="12">
        <f t="shared" si="10"/>
        <v>2.3125</v>
      </c>
      <c r="H115" s="15">
        <f t="shared" si="11"/>
        <v>4.4105376087733936E-3</v>
      </c>
    </row>
    <row r="116" spans="2:8" ht="15" x14ac:dyDescent="0.2">
      <c r="B116" s="5" t="s">
        <v>215</v>
      </c>
      <c r="C116" s="7">
        <v>6</v>
      </c>
      <c r="D116" s="7">
        <v>6</v>
      </c>
      <c r="E116" s="13">
        <f t="shared" si="8"/>
        <v>7.1522231493622603E-4</v>
      </c>
      <c r="F116" s="13">
        <f t="shared" si="9"/>
        <v>5.6925996204933583E-4</v>
      </c>
      <c r="G116" s="12">
        <f t="shared" si="10"/>
        <v>0</v>
      </c>
      <c r="H116" s="15">
        <f t="shared" si="11"/>
        <v>0</v>
      </c>
    </row>
    <row r="117" spans="2:8" ht="15" x14ac:dyDescent="0.2">
      <c r="B117" s="5" t="s">
        <v>30</v>
      </c>
      <c r="C117" s="7">
        <v>12</v>
      </c>
      <c r="D117" s="7">
        <v>57</v>
      </c>
      <c r="E117" s="13">
        <f t="shared" si="8"/>
        <v>1.4304446298724521E-3</v>
      </c>
      <c r="F117" s="13">
        <f t="shared" si="9"/>
        <v>5.407969639468691E-3</v>
      </c>
      <c r="G117" s="12">
        <f t="shared" si="10"/>
        <v>3.75</v>
      </c>
      <c r="H117" s="15">
        <f t="shared" si="11"/>
        <v>5.3641673620216952E-3</v>
      </c>
    </row>
    <row r="118" spans="2:8" ht="15" x14ac:dyDescent="0.2">
      <c r="B118" s="5" t="s">
        <v>28</v>
      </c>
      <c r="C118" s="7">
        <v>11</v>
      </c>
      <c r="D118" s="7">
        <v>4</v>
      </c>
      <c r="E118" s="13">
        <f t="shared" si="8"/>
        <v>1.3112409107164144E-3</v>
      </c>
      <c r="F118" s="13">
        <f t="shared" si="9"/>
        <v>3.7950664136622391E-4</v>
      </c>
      <c r="G118" s="12">
        <f t="shared" si="10"/>
        <v>-0.63636363636363635</v>
      </c>
      <c r="H118" s="15">
        <f t="shared" si="11"/>
        <v>-8.3442603409226372E-4</v>
      </c>
    </row>
    <row r="119" spans="2:8" ht="15" x14ac:dyDescent="0.2">
      <c r="B119" s="5" t="s">
        <v>31</v>
      </c>
      <c r="C119" s="7">
        <v>181</v>
      </c>
      <c r="D119" s="7">
        <v>343</v>
      </c>
      <c r="E119" s="13">
        <f t="shared" si="8"/>
        <v>2.1575873167242819E-2</v>
      </c>
      <c r="F119" s="13">
        <f t="shared" si="9"/>
        <v>3.2542694497153697E-2</v>
      </c>
      <c r="G119" s="12">
        <f t="shared" si="10"/>
        <v>0.89502762430939231</v>
      </c>
      <c r="H119" s="15">
        <f t="shared" si="11"/>
        <v>1.9311002503278104E-2</v>
      </c>
    </row>
    <row r="120" spans="2:8" ht="15" x14ac:dyDescent="0.2">
      <c r="B120" s="5" t="s">
        <v>216</v>
      </c>
      <c r="C120" s="7">
        <v>15</v>
      </c>
      <c r="D120" s="7">
        <v>60</v>
      </c>
      <c r="E120" s="13">
        <f t="shared" si="8"/>
        <v>1.7880557873405651E-3</v>
      </c>
      <c r="F120" s="13">
        <f t="shared" si="9"/>
        <v>5.6925996204933585E-3</v>
      </c>
      <c r="G120" s="12">
        <f t="shared" si="10"/>
        <v>3</v>
      </c>
      <c r="H120" s="15">
        <f t="shared" si="11"/>
        <v>5.3641673620216952E-3</v>
      </c>
    </row>
    <row r="121" spans="2:8" ht="15" x14ac:dyDescent="0.2">
      <c r="B121" s="5" t="s">
        <v>36</v>
      </c>
      <c r="C121" s="7">
        <v>0</v>
      </c>
      <c r="D121" s="7">
        <v>2</v>
      </c>
      <c r="E121" s="13" t="str">
        <f t="shared" si="8"/>
        <v/>
      </c>
      <c r="F121" s="13">
        <f t="shared" si="9"/>
        <v>1.8975332068311195E-4</v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16</v>
      </c>
      <c r="D122" s="7">
        <v>80</v>
      </c>
      <c r="E122" s="13">
        <f t="shared" si="8"/>
        <v>1.9072595064966026E-3</v>
      </c>
      <c r="F122" s="13">
        <f t="shared" si="9"/>
        <v>7.5901328273244783E-3</v>
      </c>
      <c r="G122" s="12">
        <f t="shared" si="10"/>
        <v>4</v>
      </c>
      <c r="H122" s="15">
        <f t="shared" si="11"/>
        <v>7.6290380259864104E-3</v>
      </c>
    </row>
    <row r="123" spans="2:8" ht="15" x14ac:dyDescent="0.2">
      <c r="B123" s="5" t="s">
        <v>217</v>
      </c>
      <c r="C123" s="7">
        <v>11</v>
      </c>
      <c r="D123" s="7">
        <v>41</v>
      </c>
      <c r="E123" s="13">
        <f t="shared" si="8"/>
        <v>1.3112409107164144E-3</v>
      </c>
      <c r="F123" s="13">
        <f t="shared" si="9"/>
        <v>3.8899430740037952E-3</v>
      </c>
      <c r="G123" s="12">
        <f t="shared" si="10"/>
        <v>2.7272727272727271</v>
      </c>
      <c r="H123" s="15">
        <f t="shared" si="11"/>
        <v>3.5761115746811298E-3</v>
      </c>
    </row>
    <row r="124" spans="2:8" ht="15" x14ac:dyDescent="0.2">
      <c r="B124" s="5" t="s">
        <v>477</v>
      </c>
      <c r="C124" s="7">
        <v>2</v>
      </c>
      <c r="D124" s="7">
        <v>0</v>
      </c>
      <c r="E124" s="13">
        <f t="shared" si="8"/>
        <v>2.3840743831207532E-4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2958</v>
      </c>
      <c r="D125" s="7">
        <v>4952</v>
      </c>
      <c r="E125" s="13">
        <f t="shared" si="8"/>
        <v>0.35260460126355941</v>
      </c>
      <c r="F125" s="13">
        <f t="shared" si="9"/>
        <v>0.46982922201138522</v>
      </c>
      <c r="G125" s="12">
        <f t="shared" si="10"/>
        <v>0.67410412440838408</v>
      </c>
      <c r="H125" s="15">
        <f t="shared" si="11"/>
        <v>0.23769221599713911</v>
      </c>
    </row>
    <row r="126" spans="2:8" ht="15" x14ac:dyDescent="0.2">
      <c r="B126" s="5" t="s">
        <v>218</v>
      </c>
      <c r="C126" s="7">
        <v>54</v>
      </c>
      <c r="D126" s="7">
        <v>144</v>
      </c>
      <c r="E126" s="13">
        <f t="shared" si="8"/>
        <v>6.4370008344260344E-3</v>
      </c>
      <c r="F126" s="13">
        <f t="shared" si="9"/>
        <v>1.3662239089184061E-2</v>
      </c>
      <c r="G126" s="12">
        <f t="shared" si="10"/>
        <v>1.6666666666666667</v>
      </c>
      <c r="H126" s="15">
        <f t="shared" si="11"/>
        <v>1.072833472404339E-2</v>
      </c>
    </row>
    <row r="127" spans="2:8" ht="15" x14ac:dyDescent="0.2">
      <c r="B127" s="5" t="s">
        <v>219</v>
      </c>
      <c r="C127" s="7">
        <v>7</v>
      </c>
      <c r="D127" s="7">
        <v>5</v>
      </c>
      <c r="E127" s="13">
        <f t="shared" si="8"/>
        <v>8.3442603409226372E-4</v>
      </c>
      <c r="F127" s="13">
        <f t="shared" si="9"/>
        <v>4.743833017077799E-4</v>
      </c>
      <c r="G127" s="12">
        <f t="shared" si="10"/>
        <v>-0.2857142857142857</v>
      </c>
      <c r="H127" s="15">
        <f t="shared" si="11"/>
        <v>-2.3840743831207532E-4</v>
      </c>
    </row>
    <row r="128" spans="2:8" ht="15" x14ac:dyDescent="0.2">
      <c r="B128" s="5" t="s">
        <v>33</v>
      </c>
      <c r="C128" s="7">
        <v>14</v>
      </c>
      <c r="D128" s="7">
        <v>17</v>
      </c>
      <c r="E128" s="13">
        <f t="shared" si="8"/>
        <v>1.6688520681845274E-3</v>
      </c>
      <c r="F128" s="13">
        <f t="shared" si="9"/>
        <v>1.6129032258064516E-3</v>
      </c>
      <c r="G128" s="12">
        <f t="shared" si="10"/>
        <v>0.21428571428571427</v>
      </c>
      <c r="H128" s="15">
        <f t="shared" si="11"/>
        <v>3.5761115746811301E-4</v>
      </c>
    </row>
    <row r="129" spans="1:8" ht="15" x14ac:dyDescent="0.2">
      <c r="B129" s="5" t="s">
        <v>37</v>
      </c>
      <c r="C129" s="7">
        <v>0</v>
      </c>
      <c r="D129" s="7">
        <v>199</v>
      </c>
      <c r="E129" s="13" t="str">
        <f t="shared" si="8"/>
        <v/>
      </c>
      <c r="F129" s="13">
        <f t="shared" si="9"/>
        <v>1.8880455407969638E-2</v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</v>
      </c>
      <c r="E130" s="70" t="str">
        <f t="shared" ref="E130" si="32">+IF(C130=0,"",C130/C$71)</f>
        <v/>
      </c>
      <c r="F130" s="70">
        <f t="shared" ref="F130" si="33">+IF(D130=0,"",D130/D$71)</f>
        <v>9.4876660341555976E-5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7</v>
      </c>
      <c r="D131" s="7">
        <v>18</v>
      </c>
      <c r="E131" s="13">
        <f t="shared" si="8"/>
        <v>8.3442603409226372E-4</v>
      </c>
      <c r="F131" s="13">
        <f t="shared" si="9"/>
        <v>1.7077798861480076E-3</v>
      </c>
      <c r="G131" s="12">
        <f t="shared" si="10"/>
        <v>1.5714285714285714</v>
      </c>
      <c r="H131" s="15">
        <f t="shared" si="11"/>
        <v>1.3112409107164144E-3</v>
      </c>
    </row>
    <row r="132" spans="1:8" ht="15" x14ac:dyDescent="0.2">
      <c r="B132" s="5" t="s">
        <v>34</v>
      </c>
      <c r="C132" s="7">
        <v>0</v>
      </c>
      <c r="D132" s="7">
        <v>1</v>
      </c>
      <c r="E132" s="13" t="str">
        <f t="shared" si="8"/>
        <v/>
      </c>
      <c r="F132" s="13">
        <f t="shared" si="9"/>
        <v>9.4876660341555976E-5</v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4</v>
      </c>
      <c r="E133" s="13" t="str">
        <f t="shared" si="8"/>
        <v/>
      </c>
      <c r="F133" s="13">
        <f t="shared" si="9"/>
        <v>3.7950664136622391E-4</v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3</v>
      </c>
      <c r="D135" s="7">
        <v>4</v>
      </c>
      <c r="E135" s="13">
        <f t="shared" si="8"/>
        <v>3.5761115746811301E-4</v>
      </c>
      <c r="F135" s="13">
        <f t="shared" si="9"/>
        <v>3.7950664136622391E-4</v>
      </c>
      <c r="G135" s="12">
        <f t="shared" si="10"/>
        <v>0.33333333333333331</v>
      </c>
      <c r="H135" s="15">
        <f t="shared" si="11"/>
        <v>1.1920371915603766E-4</v>
      </c>
    </row>
    <row r="136" spans="1:8" ht="15" x14ac:dyDescent="0.2">
      <c r="B136" s="5" t="s">
        <v>223</v>
      </c>
      <c r="C136" s="7">
        <v>12</v>
      </c>
      <c r="D136" s="7">
        <v>120</v>
      </c>
      <c r="E136" s="13">
        <f t="shared" si="8"/>
        <v>1.4304446298724521E-3</v>
      </c>
      <c r="F136" s="13">
        <f t="shared" si="9"/>
        <v>1.1385199240986717E-2</v>
      </c>
      <c r="G136" s="12">
        <f t="shared" si="10"/>
        <v>9</v>
      </c>
      <c r="H136" s="15">
        <f t="shared" si="11"/>
        <v>1.2874001668852069E-2</v>
      </c>
    </row>
    <row r="137" spans="1:8" ht="30" x14ac:dyDescent="0.2">
      <c r="B137" s="5" t="s">
        <v>479</v>
      </c>
      <c r="C137" s="7">
        <v>4</v>
      </c>
      <c r="D137" s="7">
        <v>12</v>
      </c>
      <c r="E137" s="13">
        <f t="shared" si="8"/>
        <v>4.7681487662415065E-4</v>
      </c>
      <c r="F137" s="13">
        <f t="shared" si="9"/>
        <v>1.1385199240986717E-3</v>
      </c>
      <c r="G137" s="12">
        <f t="shared" si="10"/>
        <v>2</v>
      </c>
      <c r="H137" s="15">
        <f t="shared" si="11"/>
        <v>9.536297532483013E-4</v>
      </c>
    </row>
    <row r="138" spans="1:8" ht="30" x14ac:dyDescent="0.2">
      <c r="B138" s="5" t="s">
        <v>224</v>
      </c>
      <c r="C138" s="7">
        <v>0</v>
      </c>
      <c r="D138" s="7">
        <v>1</v>
      </c>
      <c r="E138" s="13" t="str">
        <f t="shared" si="8"/>
        <v/>
      </c>
      <c r="F138" s="13">
        <f t="shared" si="9"/>
        <v>9.4876660341555976E-5</v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0</v>
      </c>
      <c r="D139" s="7">
        <v>17</v>
      </c>
      <c r="E139" s="13" t="str">
        <f t="shared" si="8"/>
        <v/>
      </c>
      <c r="F139" s="13">
        <f t="shared" si="9"/>
        <v>1.6129032258064516E-3</v>
      </c>
      <c r="G139" s="12" t="str">
        <f t="shared" si="10"/>
        <v>0</v>
      </c>
      <c r="H139" s="15" t="str">
        <f t="shared" si="11"/>
        <v/>
      </c>
    </row>
    <row r="140" spans="1:8" ht="15" x14ac:dyDescent="0.2">
      <c r="B140" s="5" t="s">
        <v>46</v>
      </c>
      <c r="C140" s="7">
        <v>3</v>
      </c>
      <c r="D140" s="7">
        <v>10</v>
      </c>
      <c r="E140" s="13">
        <f t="shared" si="8"/>
        <v>3.5761115746811301E-4</v>
      </c>
      <c r="F140" s="13">
        <f t="shared" si="9"/>
        <v>9.4876660341555979E-4</v>
      </c>
      <c r="G140" s="12">
        <f t="shared" si="10"/>
        <v>2.3333333333333335</v>
      </c>
      <c r="H140" s="15">
        <f t="shared" si="11"/>
        <v>8.3442603409226372E-4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1</v>
      </c>
      <c r="D142" s="7">
        <v>0</v>
      </c>
      <c r="E142" s="13">
        <f t="shared" si="8"/>
        <v>1.1920371915603766E-4</v>
      </c>
      <c r="F142" s="13" t="str">
        <f t="shared" si="9"/>
        <v/>
      </c>
      <c r="G142" s="12" t="str">
        <f t="shared" si="10"/>
        <v>0</v>
      </c>
      <c r="H142" s="15">
        <f t="shared" si="11"/>
        <v>0</v>
      </c>
    </row>
    <row r="143" spans="1:8" ht="15" x14ac:dyDescent="0.2">
      <c r="B143" s="5" t="s">
        <v>480</v>
      </c>
      <c r="C143" s="7">
        <v>2</v>
      </c>
      <c r="D143" s="7">
        <v>5</v>
      </c>
      <c r="E143" s="13">
        <f t="shared" ref="E143:E151" si="36">+IF(C143=0,"",C143/C$71)</f>
        <v>2.3840743831207532E-4</v>
      </c>
      <c r="F143" s="13">
        <f t="shared" ref="F143:F151" si="37">+IF(D143=0,"",D143/D$71)</f>
        <v>4.743833017077799E-4</v>
      </c>
      <c r="G143" s="12">
        <f t="shared" ref="G143:G151" si="38">+IF(OR(AND(D143=0),(C143=0)),"0",((D143-C143)/C143))</f>
        <v>1.5</v>
      </c>
      <c r="H143" s="15">
        <f t="shared" ref="H143:H151" si="39">+IF(OR(AND(E143=""),(G143="")),"",E143*G143)</f>
        <v>3.5761115746811296E-4</v>
      </c>
    </row>
    <row r="144" spans="1:8" ht="15" x14ac:dyDescent="0.2">
      <c r="B144" s="5" t="s">
        <v>39</v>
      </c>
      <c r="C144" s="7">
        <v>4</v>
      </c>
      <c r="D144" s="7">
        <v>16</v>
      </c>
      <c r="E144" s="13">
        <f t="shared" si="36"/>
        <v>4.7681487662415065E-4</v>
      </c>
      <c r="F144" s="13">
        <f t="shared" si="37"/>
        <v>1.5180265654648956E-3</v>
      </c>
      <c r="G144" s="12">
        <f t="shared" si="38"/>
        <v>3</v>
      </c>
      <c r="H144" s="15">
        <f t="shared" si="39"/>
        <v>1.4304446298724518E-3</v>
      </c>
    </row>
    <row r="145" spans="1:8" ht="15" x14ac:dyDescent="0.2">
      <c r="B145" s="5" t="s">
        <v>226</v>
      </c>
      <c r="C145" s="7">
        <v>5</v>
      </c>
      <c r="D145" s="7">
        <v>9</v>
      </c>
      <c r="E145" s="13">
        <f t="shared" si="36"/>
        <v>5.9601859578018834E-4</v>
      </c>
      <c r="F145" s="13">
        <f t="shared" si="37"/>
        <v>8.538899430740038E-4</v>
      </c>
      <c r="G145" s="12">
        <f t="shared" si="38"/>
        <v>0.8</v>
      </c>
      <c r="H145" s="15">
        <f t="shared" si="39"/>
        <v>4.768148766241507E-4</v>
      </c>
    </row>
    <row r="146" spans="1:8" ht="30" x14ac:dyDescent="0.2">
      <c r="B146" s="5" t="s">
        <v>227</v>
      </c>
      <c r="C146" s="7">
        <v>8</v>
      </c>
      <c r="D146" s="7">
        <v>14</v>
      </c>
      <c r="E146" s="13">
        <f t="shared" si="36"/>
        <v>9.536297532483013E-4</v>
      </c>
      <c r="F146" s="13">
        <f t="shared" si="37"/>
        <v>1.3282732447817836E-3</v>
      </c>
      <c r="G146" s="12">
        <f t="shared" si="38"/>
        <v>0.75</v>
      </c>
      <c r="H146" s="15">
        <f t="shared" si="39"/>
        <v>7.1522231493622592E-4</v>
      </c>
    </row>
    <row r="147" spans="1:8" ht="30" x14ac:dyDescent="0.2">
      <c r="B147" s="5" t="s">
        <v>228</v>
      </c>
      <c r="C147" s="7">
        <v>0</v>
      </c>
      <c r="D147" s="7">
        <v>5</v>
      </c>
      <c r="E147" s="13" t="str">
        <f t="shared" si="36"/>
        <v/>
      </c>
      <c r="F147" s="13">
        <f t="shared" si="37"/>
        <v>4.743833017077799E-4</v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48</v>
      </c>
      <c r="D148" s="7">
        <v>9</v>
      </c>
      <c r="E148" s="13">
        <f t="shared" si="36"/>
        <v>5.7217785194898082E-3</v>
      </c>
      <c r="F148" s="13">
        <f t="shared" si="37"/>
        <v>8.538899430740038E-4</v>
      </c>
      <c r="G148" s="12">
        <f t="shared" si="38"/>
        <v>-0.8125</v>
      </c>
      <c r="H148" s="15">
        <f t="shared" si="39"/>
        <v>-4.648945047085469E-3</v>
      </c>
    </row>
    <row r="149" spans="1:8" ht="15" x14ac:dyDescent="0.2">
      <c r="B149" s="5" t="s">
        <v>45</v>
      </c>
      <c r="C149" s="7">
        <v>38</v>
      </c>
      <c r="D149" s="7">
        <v>8</v>
      </c>
      <c r="E149" s="13">
        <f t="shared" si="36"/>
        <v>4.5297413279294313E-3</v>
      </c>
      <c r="F149" s="13">
        <f t="shared" si="37"/>
        <v>7.5901328273244781E-4</v>
      </c>
      <c r="G149" s="12">
        <f t="shared" si="38"/>
        <v>-0.78947368421052633</v>
      </c>
      <c r="H149" s="15">
        <f t="shared" si="39"/>
        <v>-3.5761115746811302E-3</v>
      </c>
    </row>
    <row r="150" spans="1:8" ht="15" x14ac:dyDescent="0.2">
      <c r="B150" s="5" t="s">
        <v>43</v>
      </c>
      <c r="C150" s="7">
        <v>36</v>
      </c>
      <c r="D150" s="7">
        <v>3</v>
      </c>
      <c r="E150" s="13">
        <f t="shared" si="36"/>
        <v>4.2913338896173559E-3</v>
      </c>
      <c r="F150" s="13">
        <f t="shared" si="37"/>
        <v>2.8462998102466792E-4</v>
      </c>
      <c r="G150" s="12">
        <f t="shared" si="38"/>
        <v>-0.91666666666666663</v>
      </c>
      <c r="H150" s="15">
        <f t="shared" si="39"/>
        <v>-3.9337227321492429E-3</v>
      </c>
    </row>
    <row r="151" spans="1:8" ht="15" x14ac:dyDescent="0.2">
      <c r="B151" s="5" t="s">
        <v>44</v>
      </c>
      <c r="C151" s="7">
        <v>7</v>
      </c>
      <c r="D151" s="7">
        <v>5</v>
      </c>
      <c r="E151" s="13">
        <f t="shared" si="36"/>
        <v>8.3442603409226372E-4</v>
      </c>
      <c r="F151" s="13">
        <f t="shared" si="37"/>
        <v>4.743833017077799E-4</v>
      </c>
      <c r="G151" s="12">
        <f t="shared" si="38"/>
        <v>-0.2857142857142857</v>
      </c>
      <c r="H151" s="15">
        <f t="shared" si="39"/>
        <v>-2.3840743831207532E-4</v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272</v>
      </c>
      <c r="E152" s="70" t="str">
        <f t="shared" ref="E152:E155" si="40">+IF(C152=0,"",C152/C$71)</f>
        <v/>
      </c>
      <c r="F152" s="70">
        <f t="shared" ref="F152:F155" si="41">+IF(D152=0,"",D152/D$71)</f>
        <v>2.5806451612903226E-2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18408</v>
      </c>
      <c r="D161" s="41">
        <f>SUM(D162:D323)</f>
        <v>24421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0.326651455888744</v>
      </c>
      <c r="H161" s="42">
        <f>+IF(OR(AND(E161=""),(G161="")),"",E161*G161)</f>
        <v>0.326651455888744</v>
      </c>
    </row>
    <row r="162" spans="1:8" s="69" customFormat="1" ht="15" x14ac:dyDescent="0.2">
      <c r="A162" s="71"/>
      <c r="B162" s="72" t="s">
        <v>482</v>
      </c>
      <c r="C162" s="45">
        <v>36</v>
      </c>
      <c r="D162" s="45">
        <v>620</v>
      </c>
      <c r="E162" s="70">
        <f>+IF(C162=0,"",C162/C$161)</f>
        <v>1.9556714471968711E-3</v>
      </c>
      <c r="F162" s="70">
        <f>+IF(D162=0,"",D162/D$161)</f>
        <v>2.538798574996929E-2</v>
      </c>
      <c r="G162" s="67">
        <f>+IF(OR(AND(D162=0),(C162=0)),"0",((D162-C162)/C162))</f>
        <v>16.222222222222221</v>
      </c>
      <c r="H162" s="68">
        <f>+IF(OR(AND(E162=""),(G162="")),"",E162*G162)</f>
        <v>3.1725336810082577E-2</v>
      </c>
    </row>
    <row r="163" spans="1:8" s="69" customFormat="1" ht="15" x14ac:dyDescent="0.2">
      <c r="A163" s="71"/>
      <c r="B163" s="72" t="s">
        <v>483</v>
      </c>
      <c r="C163" s="45">
        <v>1</v>
      </c>
      <c r="D163" s="45">
        <v>100</v>
      </c>
      <c r="E163" s="70">
        <f t="shared" ref="E163:E232" si="44">+IF(C163=0,"",C163/C$161)</f>
        <v>5.4324206866579751E-5</v>
      </c>
      <c r="F163" s="70">
        <f t="shared" ref="F163:F232" si="45">+IF(D163=0,"",D163/D$161)</f>
        <v>4.0948364112853687E-3</v>
      </c>
      <c r="G163" s="67">
        <f t="shared" ref="G163:G232" si="46">+IF(OR(AND(D163=0),(C163=0)),"0",((D163-C163)/C163))</f>
        <v>99</v>
      </c>
      <c r="H163" s="68">
        <f t="shared" ref="H163:H232" si="47">+IF(OR(AND(E163=""),(G163="")),"",E163*G163)</f>
        <v>5.3780964797913956E-3</v>
      </c>
    </row>
    <row r="164" spans="1:8" s="69" customFormat="1" ht="30" x14ac:dyDescent="0.2">
      <c r="A164" s="71"/>
      <c r="B164" s="72" t="s">
        <v>484</v>
      </c>
      <c r="C164" s="45">
        <v>72</v>
      </c>
      <c r="D164" s="45">
        <v>152</v>
      </c>
      <c r="E164" s="70">
        <f t="shared" si="44"/>
        <v>3.9113428943937422E-3</v>
      </c>
      <c r="F164" s="70">
        <f t="shared" si="45"/>
        <v>6.2241513451537613E-3</v>
      </c>
      <c r="G164" s="67">
        <f t="shared" si="46"/>
        <v>1.1111111111111112</v>
      </c>
      <c r="H164" s="68">
        <f t="shared" si="47"/>
        <v>4.3459365493263803E-3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359</v>
      </c>
      <c r="D166" s="45">
        <v>201</v>
      </c>
      <c r="E166" s="70">
        <f t="shared" si="44"/>
        <v>1.9502390265102129E-2</v>
      </c>
      <c r="F166" s="70">
        <f t="shared" si="45"/>
        <v>8.2306211866835927E-3</v>
      </c>
      <c r="G166" s="67">
        <f t="shared" si="46"/>
        <v>-0.44011142061281339</v>
      </c>
      <c r="H166" s="68">
        <f t="shared" si="47"/>
        <v>-8.5832246849196006E-3</v>
      </c>
    </row>
    <row r="167" spans="1:8" s="69" customFormat="1" ht="15" x14ac:dyDescent="0.2">
      <c r="A167" s="71"/>
      <c r="B167" s="72" t="s">
        <v>49</v>
      </c>
      <c r="C167" s="45">
        <v>3539</v>
      </c>
      <c r="D167" s="45">
        <v>2909</v>
      </c>
      <c r="E167" s="70">
        <f t="shared" si="44"/>
        <v>0.19225336810082572</v>
      </c>
      <c r="F167" s="70">
        <f t="shared" si="45"/>
        <v>0.11911879120429139</v>
      </c>
      <c r="G167" s="67">
        <f t="shared" si="46"/>
        <v>-0.17801638881039841</v>
      </c>
      <c r="H167" s="68">
        <f t="shared" si="47"/>
        <v>-3.4224250325945241E-2</v>
      </c>
    </row>
    <row r="168" spans="1:8" s="69" customFormat="1" ht="15" x14ac:dyDescent="0.2">
      <c r="A168" s="71"/>
      <c r="B168" s="72" t="s">
        <v>52</v>
      </c>
      <c r="C168" s="45">
        <v>79</v>
      </c>
      <c r="D168" s="45">
        <v>7</v>
      </c>
      <c r="E168" s="70">
        <f t="shared" si="44"/>
        <v>4.2916123424598003E-3</v>
      </c>
      <c r="F168" s="70">
        <f t="shared" si="45"/>
        <v>2.8663854878997584E-4</v>
      </c>
      <c r="G168" s="67">
        <f t="shared" si="46"/>
        <v>-0.91139240506329111</v>
      </c>
      <c r="H168" s="68">
        <f t="shared" si="47"/>
        <v>-3.9113428943937422E-3</v>
      </c>
    </row>
    <row r="169" spans="1:8" s="69" customFormat="1" ht="15" x14ac:dyDescent="0.2">
      <c r="A169" s="71"/>
      <c r="B169" s="72" t="s">
        <v>229</v>
      </c>
      <c r="C169" s="45">
        <v>2548</v>
      </c>
      <c r="D169" s="45">
        <v>3341</v>
      </c>
      <c r="E169" s="70">
        <f t="shared" si="44"/>
        <v>0.1384180790960452</v>
      </c>
      <c r="F169" s="70">
        <f t="shared" si="45"/>
        <v>0.13680848450104419</v>
      </c>
      <c r="G169" s="67">
        <f t="shared" si="46"/>
        <v>0.31122448979591838</v>
      </c>
      <c r="H169" s="68">
        <f t="shared" si="47"/>
        <v>4.3079096045197746E-2</v>
      </c>
    </row>
    <row r="170" spans="1:8" s="69" customFormat="1" ht="15" x14ac:dyDescent="0.2">
      <c r="A170" s="71"/>
      <c r="B170" s="72" t="s">
        <v>50</v>
      </c>
      <c r="C170" s="45">
        <v>208</v>
      </c>
      <c r="D170" s="45">
        <v>33</v>
      </c>
      <c r="E170" s="70">
        <f t="shared" si="44"/>
        <v>1.1299435028248588E-2</v>
      </c>
      <c r="F170" s="70">
        <f t="shared" si="45"/>
        <v>1.3512960157241718E-3</v>
      </c>
      <c r="G170" s="67">
        <f t="shared" si="46"/>
        <v>-0.84134615384615385</v>
      </c>
      <c r="H170" s="68">
        <f t="shared" si="47"/>
        <v>-9.506736201651456E-3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23</v>
      </c>
      <c r="D172" s="45">
        <v>1</v>
      </c>
      <c r="E172" s="70">
        <f t="shared" si="44"/>
        <v>1.2494567579313341E-3</v>
      </c>
      <c r="F172" s="70">
        <f t="shared" si="45"/>
        <v>4.0948364112853693E-5</v>
      </c>
      <c r="G172" s="67">
        <f t="shared" si="46"/>
        <v>-0.95652173913043481</v>
      </c>
      <c r="H172" s="68">
        <f t="shared" si="47"/>
        <v>-1.1951325510647544E-3</v>
      </c>
    </row>
    <row r="173" spans="1:8" s="69" customFormat="1" ht="15" x14ac:dyDescent="0.2">
      <c r="A173" s="71"/>
      <c r="B173" s="72" t="s">
        <v>54</v>
      </c>
      <c r="C173" s="45">
        <v>14</v>
      </c>
      <c r="D173" s="45">
        <v>330</v>
      </c>
      <c r="E173" s="70">
        <f t="shared" si="44"/>
        <v>7.6053889613211649E-4</v>
      </c>
      <c r="F173" s="70">
        <f t="shared" si="45"/>
        <v>1.3512960157241719E-2</v>
      </c>
      <c r="G173" s="67">
        <f t="shared" si="46"/>
        <v>22.571428571428573</v>
      </c>
      <c r="H173" s="68">
        <f t="shared" si="47"/>
        <v>1.7166449369839201E-2</v>
      </c>
    </row>
    <row r="174" spans="1:8" s="69" customFormat="1" ht="15" x14ac:dyDescent="0.2">
      <c r="A174" s="71"/>
      <c r="B174" s="72" t="s">
        <v>51</v>
      </c>
      <c r="C174" s="45">
        <v>215</v>
      </c>
      <c r="D174" s="45">
        <v>165</v>
      </c>
      <c r="E174" s="70">
        <f t="shared" si="44"/>
        <v>1.1679704476314647E-2</v>
      </c>
      <c r="F174" s="70">
        <f t="shared" si="45"/>
        <v>6.7564800786208594E-3</v>
      </c>
      <c r="G174" s="67">
        <f t="shared" si="46"/>
        <v>-0.23255813953488372</v>
      </c>
      <c r="H174" s="68">
        <f t="shared" si="47"/>
        <v>-2.7162103433289874E-3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37</v>
      </c>
      <c r="E175" s="70" t="str">
        <f t="shared" ref="E175" si="48">+IF(C175=0,"",C175/C$161)</f>
        <v/>
      </c>
      <c r="F175" s="70">
        <f t="shared" ref="F175" si="49">+IF(D175=0,"",D175/D$161)</f>
        <v>1.5150894721755867E-3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506</v>
      </c>
      <c r="D176" s="45">
        <v>416</v>
      </c>
      <c r="E176" s="70">
        <f t="shared" si="44"/>
        <v>2.7488048674489351E-2</v>
      </c>
      <c r="F176" s="70">
        <f t="shared" si="45"/>
        <v>1.7034519470947137E-2</v>
      </c>
      <c r="G176" s="67">
        <f t="shared" si="46"/>
        <v>-0.17786561264822134</v>
      </c>
      <c r="H176" s="68">
        <f t="shared" si="47"/>
        <v>-4.8891786179921766E-3</v>
      </c>
    </row>
    <row r="177" spans="1:8" s="69" customFormat="1" ht="15" x14ac:dyDescent="0.2">
      <c r="A177" s="71"/>
      <c r="B177" s="72" t="s">
        <v>231</v>
      </c>
      <c r="C177" s="45">
        <v>258</v>
      </c>
      <c r="D177" s="45">
        <v>60</v>
      </c>
      <c r="E177" s="70">
        <f t="shared" si="44"/>
        <v>1.4015645371577574E-2</v>
      </c>
      <c r="F177" s="70">
        <f t="shared" si="45"/>
        <v>2.4569018467712213E-3</v>
      </c>
      <c r="G177" s="67">
        <f t="shared" si="46"/>
        <v>-0.76744186046511631</v>
      </c>
      <c r="H177" s="68">
        <f t="shared" si="47"/>
        <v>-1.0756192959582789E-2</v>
      </c>
    </row>
    <row r="178" spans="1:8" s="69" customFormat="1" ht="15" x14ac:dyDescent="0.2">
      <c r="A178" s="71"/>
      <c r="B178" s="72" t="s">
        <v>48</v>
      </c>
      <c r="C178" s="45">
        <v>2</v>
      </c>
      <c r="D178" s="45">
        <v>120</v>
      </c>
      <c r="E178" s="70">
        <f t="shared" si="44"/>
        <v>1.086484137331595E-4</v>
      </c>
      <c r="F178" s="70">
        <f t="shared" si="45"/>
        <v>4.9138036935424427E-3</v>
      </c>
      <c r="G178" s="67">
        <f t="shared" si="46"/>
        <v>59</v>
      </c>
      <c r="H178" s="68">
        <f t="shared" si="47"/>
        <v>6.4102564102564109E-3</v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36</v>
      </c>
      <c r="E180" s="70" t="str">
        <f t="shared" ref="E180:E181" si="52">+IF(C180=0,"",C180/C$161)</f>
        <v/>
      </c>
      <c r="F180" s="70">
        <f t="shared" ref="F180:F181" si="53">+IF(D180=0,"",D180/D$161)</f>
        <v>1.4741411080627328E-3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8</v>
      </c>
      <c r="E181" s="70" t="str">
        <f t="shared" si="52"/>
        <v/>
      </c>
      <c r="F181" s="70">
        <f t="shared" si="53"/>
        <v>3.2758691290282955E-4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614</v>
      </c>
      <c r="D182" s="45">
        <v>269</v>
      </c>
      <c r="E182" s="70">
        <f t="shared" si="44"/>
        <v>3.3355063016079968E-2</v>
      </c>
      <c r="F182" s="70">
        <f t="shared" si="45"/>
        <v>1.1015109946357644E-2</v>
      </c>
      <c r="G182" s="67">
        <f t="shared" si="46"/>
        <v>-0.56188925081433228</v>
      </c>
      <c r="H182" s="68">
        <f t="shared" si="47"/>
        <v>-1.8741851368970015E-2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2</v>
      </c>
      <c r="E183" s="70" t="str">
        <f t="shared" si="44"/>
        <v/>
      </c>
      <c r="F183" s="70">
        <f t="shared" si="45"/>
        <v>8.1896728225707387E-5</v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1</v>
      </c>
      <c r="D184" s="45">
        <v>0</v>
      </c>
      <c r="E184" s="70">
        <f t="shared" si="44"/>
        <v>5.4324206866579751E-5</v>
      </c>
      <c r="F184" s="70" t="str">
        <f t="shared" si="45"/>
        <v/>
      </c>
      <c r="G184" s="67" t="str">
        <f t="shared" si="46"/>
        <v>0</v>
      </c>
      <c r="H184" s="68">
        <f t="shared" si="47"/>
        <v>0</v>
      </c>
    </row>
    <row r="185" spans="1:8" s="69" customFormat="1" ht="15" x14ac:dyDescent="0.2">
      <c r="A185" s="71"/>
      <c r="B185" s="72" t="s">
        <v>235</v>
      </c>
      <c r="C185" s="45">
        <v>4</v>
      </c>
      <c r="D185" s="45">
        <v>0</v>
      </c>
      <c r="E185" s="70">
        <f t="shared" si="44"/>
        <v>2.17296827466319E-4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131</v>
      </c>
      <c r="D186" s="45">
        <v>44</v>
      </c>
      <c r="E186" s="70">
        <f t="shared" si="44"/>
        <v>7.1164710995219472E-3</v>
      </c>
      <c r="F186" s="70">
        <f t="shared" si="45"/>
        <v>1.8017280209655625E-3</v>
      </c>
      <c r="G186" s="67">
        <f t="shared" si="46"/>
        <v>-0.66412213740458015</v>
      </c>
      <c r="H186" s="68">
        <f t="shared" si="47"/>
        <v>-4.7262059973924384E-3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72</v>
      </c>
      <c r="E187" s="70" t="str">
        <f t="shared" ref="E187" si="56">+IF(C187=0,"",C187/C$161)</f>
        <v/>
      </c>
      <c r="F187" s="70">
        <f t="shared" ref="F187" si="57">+IF(D187=0,"",D187/D$161)</f>
        <v>2.9482822161254656E-3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115</v>
      </c>
      <c r="D188" s="45">
        <v>359</v>
      </c>
      <c r="E188" s="70">
        <f t="shared" si="44"/>
        <v>6.247283789656671E-3</v>
      </c>
      <c r="F188" s="70">
        <f t="shared" si="45"/>
        <v>1.4700462716514475E-2</v>
      </c>
      <c r="G188" s="67">
        <f t="shared" si="46"/>
        <v>2.1217391304347828</v>
      </c>
      <c r="H188" s="68">
        <f t="shared" si="47"/>
        <v>1.325510647544546E-2</v>
      </c>
    </row>
    <row r="189" spans="1:8" s="69" customFormat="1" ht="15" x14ac:dyDescent="0.2">
      <c r="A189" s="71"/>
      <c r="B189" s="72" t="s">
        <v>237</v>
      </c>
      <c r="C189" s="45">
        <v>996</v>
      </c>
      <c r="D189" s="45">
        <v>521</v>
      </c>
      <c r="E189" s="70">
        <f t="shared" si="44"/>
        <v>5.4106910039113429E-2</v>
      </c>
      <c r="F189" s="70">
        <f t="shared" si="45"/>
        <v>2.1334097702796772E-2</v>
      </c>
      <c r="G189" s="67">
        <f t="shared" si="46"/>
        <v>-0.47690763052208834</v>
      </c>
      <c r="H189" s="68">
        <f t="shared" si="47"/>
        <v>-2.5803998261625379E-2</v>
      </c>
    </row>
    <row r="190" spans="1:8" s="69" customFormat="1" ht="15" x14ac:dyDescent="0.2">
      <c r="A190" s="71"/>
      <c r="B190" s="72" t="s">
        <v>238</v>
      </c>
      <c r="C190" s="45">
        <v>867</v>
      </c>
      <c r="D190" s="45">
        <v>3340</v>
      </c>
      <c r="E190" s="70">
        <f t="shared" si="44"/>
        <v>4.7099087353324638E-2</v>
      </c>
      <c r="F190" s="70">
        <f t="shared" si="45"/>
        <v>0.13676753613693132</v>
      </c>
      <c r="G190" s="67">
        <f t="shared" si="46"/>
        <v>2.8523644752018456</v>
      </c>
      <c r="H190" s="68">
        <f t="shared" si="47"/>
        <v>0.13434376358105171</v>
      </c>
    </row>
    <row r="191" spans="1:8" s="69" customFormat="1" ht="15" x14ac:dyDescent="0.2">
      <c r="A191" s="71"/>
      <c r="B191" s="72" t="s">
        <v>239</v>
      </c>
      <c r="C191" s="45">
        <v>131</v>
      </c>
      <c r="D191" s="45">
        <v>1229</v>
      </c>
      <c r="E191" s="70">
        <f t="shared" si="44"/>
        <v>7.1164710995219472E-3</v>
      </c>
      <c r="F191" s="70">
        <f t="shared" si="45"/>
        <v>5.0325539494697188E-2</v>
      </c>
      <c r="G191" s="67">
        <f t="shared" si="46"/>
        <v>8.3816793893129766</v>
      </c>
      <c r="H191" s="68">
        <f t="shared" si="47"/>
        <v>5.9647979139504564E-2</v>
      </c>
    </row>
    <row r="192" spans="1:8" s="69" customFormat="1" ht="15" x14ac:dyDescent="0.2">
      <c r="A192" s="71"/>
      <c r="B192" s="72" t="s">
        <v>489</v>
      </c>
      <c r="C192" s="45">
        <v>539</v>
      </c>
      <c r="D192" s="45">
        <v>545</v>
      </c>
      <c r="E192" s="70">
        <f t="shared" si="44"/>
        <v>2.9280747501086484E-2</v>
      </c>
      <c r="F192" s="70">
        <f t="shared" si="45"/>
        <v>2.2316858441505261E-2</v>
      </c>
      <c r="G192" s="67">
        <f t="shared" si="46"/>
        <v>1.1131725417439703E-2</v>
      </c>
      <c r="H192" s="68">
        <f t="shared" si="47"/>
        <v>3.2594524119947848E-4</v>
      </c>
    </row>
    <row r="193" spans="1:8" s="69" customFormat="1" ht="15" x14ac:dyDescent="0.2">
      <c r="A193" s="71"/>
      <c r="B193" s="72" t="s">
        <v>490</v>
      </c>
      <c r="C193" s="45">
        <v>35</v>
      </c>
      <c r="D193" s="45">
        <v>43</v>
      </c>
      <c r="E193" s="70">
        <f t="shared" si="44"/>
        <v>1.9013472403302911E-3</v>
      </c>
      <c r="F193" s="70">
        <f t="shared" si="45"/>
        <v>1.7607796568527088E-3</v>
      </c>
      <c r="G193" s="67">
        <f t="shared" si="46"/>
        <v>0.22857142857142856</v>
      </c>
      <c r="H193" s="68">
        <f t="shared" si="47"/>
        <v>4.3459365493263795E-4</v>
      </c>
    </row>
    <row r="194" spans="1:8" s="69" customFormat="1" ht="15" x14ac:dyDescent="0.2">
      <c r="A194" s="71"/>
      <c r="B194" s="72" t="s">
        <v>240</v>
      </c>
      <c r="C194" s="45">
        <v>48</v>
      </c>
      <c r="D194" s="45">
        <v>0</v>
      </c>
      <c r="E194" s="70">
        <f t="shared" si="44"/>
        <v>2.6075619295958278E-3</v>
      </c>
      <c r="F194" s="70" t="str">
        <f t="shared" si="45"/>
        <v/>
      </c>
      <c r="G194" s="67" t="str">
        <f t="shared" si="46"/>
        <v>0</v>
      </c>
      <c r="H194" s="68">
        <f t="shared" si="47"/>
        <v>0</v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241</v>
      </c>
      <c r="E195" s="70" t="str">
        <f t="shared" ref="E195" si="60">+IF(C195=0,"",C195/C$161)</f>
        <v/>
      </c>
      <c r="F195" s="70">
        <f t="shared" ref="F195" si="61">+IF(D195=0,"",D195/D$161)</f>
        <v>9.8685557511977405E-3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713</v>
      </c>
      <c r="D196" s="45"/>
      <c r="E196" s="70">
        <f t="shared" si="44"/>
        <v>3.8733159495871361E-2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38</v>
      </c>
      <c r="D197" s="45">
        <v>106</v>
      </c>
      <c r="E197" s="70">
        <f t="shared" si="44"/>
        <v>2.0643198609300306E-3</v>
      </c>
      <c r="F197" s="70">
        <f t="shared" si="45"/>
        <v>4.3405265959624911E-3</v>
      </c>
      <c r="G197" s="67">
        <f t="shared" si="46"/>
        <v>1.7894736842105263</v>
      </c>
      <c r="H197" s="68">
        <f t="shared" si="47"/>
        <v>3.6940460669274231E-3</v>
      </c>
    </row>
    <row r="198" spans="1:8" s="69" customFormat="1" ht="15" x14ac:dyDescent="0.2">
      <c r="A198" s="71"/>
      <c r="B198" s="72" t="s">
        <v>243</v>
      </c>
      <c r="C198" s="45">
        <v>23</v>
      </c>
      <c r="D198" s="45">
        <v>59</v>
      </c>
      <c r="E198" s="70">
        <f t="shared" si="44"/>
        <v>1.2494567579313341E-3</v>
      </c>
      <c r="F198" s="70">
        <f t="shared" si="45"/>
        <v>2.4159534826583679E-3</v>
      </c>
      <c r="G198" s="67">
        <f t="shared" si="46"/>
        <v>1.5652173913043479</v>
      </c>
      <c r="H198" s="68">
        <f t="shared" si="47"/>
        <v>1.9556714471968711E-3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9</v>
      </c>
      <c r="E200" s="70" t="str">
        <f t="shared" si="44"/>
        <v/>
      </c>
      <c r="F200" s="70">
        <f t="shared" si="45"/>
        <v>3.685352770156832E-4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837</v>
      </c>
      <c r="D201" s="45">
        <v>517</v>
      </c>
      <c r="E201" s="70">
        <f t="shared" si="44"/>
        <v>4.5469361147327247E-2</v>
      </c>
      <c r="F201" s="70">
        <f t="shared" si="45"/>
        <v>2.1170304246345358E-2</v>
      </c>
      <c r="G201" s="67">
        <f t="shared" si="46"/>
        <v>-0.3823178016726404</v>
      </c>
      <c r="H201" s="68">
        <f t="shared" si="47"/>
        <v>-1.7383746197305521E-2</v>
      </c>
    </row>
    <row r="202" spans="1:8" s="69" customFormat="1" ht="15" x14ac:dyDescent="0.2">
      <c r="A202" s="71"/>
      <c r="B202" s="72" t="s">
        <v>245</v>
      </c>
      <c r="C202" s="45">
        <v>5</v>
      </c>
      <c r="D202" s="45">
        <v>1</v>
      </c>
      <c r="E202" s="70">
        <f t="shared" si="44"/>
        <v>2.7162103433289871E-4</v>
      </c>
      <c r="F202" s="70">
        <f t="shared" si="45"/>
        <v>4.0948364112853693E-5</v>
      </c>
      <c r="G202" s="67">
        <f t="shared" si="46"/>
        <v>-0.8</v>
      </c>
      <c r="H202" s="68">
        <f t="shared" si="47"/>
        <v>-2.1729682746631898E-4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37</v>
      </c>
      <c r="E203" s="70" t="str">
        <f t="shared" si="44"/>
        <v/>
      </c>
      <c r="F203" s="70">
        <f t="shared" si="45"/>
        <v>1.5150894721755867E-3</v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11</v>
      </c>
      <c r="E206" s="70" t="str">
        <f t="shared" si="44"/>
        <v/>
      </c>
      <c r="F206" s="70">
        <f t="shared" si="45"/>
        <v>4.5043200524139061E-4</v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1</v>
      </c>
      <c r="E207" s="70" t="str">
        <f t="shared" si="44"/>
        <v/>
      </c>
      <c r="F207" s="70">
        <f t="shared" si="45"/>
        <v>4.0948364112853693E-5</v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26</v>
      </c>
      <c r="D209" s="45">
        <v>5</v>
      </c>
      <c r="E209" s="70">
        <f t="shared" si="44"/>
        <v>1.4124293785310734E-3</v>
      </c>
      <c r="F209" s="70">
        <f t="shared" si="45"/>
        <v>2.0474182056426845E-4</v>
      </c>
      <c r="G209" s="67">
        <f t="shared" si="46"/>
        <v>-0.80769230769230771</v>
      </c>
      <c r="H209" s="68">
        <f t="shared" si="47"/>
        <v>-1.1408083441981746E-3</v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440</v>
      </c>
      <c r="D211" s="45">
        <v>117</v>
      </c>
      <c r="E211" s="70">
        <f t="shared" si="44"/>
        <v>2.3902651021295088E-2</v>
      </c>
      <c r="F211" s="70">
        <f t="shared" si="45"/>
        <v>4.7909586012038815E-3</v>
      </c>
      <c r="G211" s="67">
        <f t="shared" si="46"/>
        <v>-0.73409090909090913</v>
      </c>
      <c r="H211" s="68">
        <f t="shared" si="47"/>
        <v>-1.7546718817905257E-2</v>
      </c>
    </row>
    <row r="212" spans="1:8" s="69" customFormat="1" ht="15" x14ac:dyDescent="0.2">
      <c r="A212" s="71"/>
      <c r="B212" s="72" t="s">
        <v>250</v>
      </c>
      <c r="C212" s="45">
        <v>2210</v>
      </c>
      <c r="D212" s="45">
        <v>3094</v>
      </c>
      <c r="E212" s="70">
        <f t="shared" si="44"/>
        <v>0.12005649717514125</v>
      </c>
      <c r="F212" s="70">
        <f t="shared" si="45"/>
        <v>0.12669423856516931</v>
      </c>
      <c r="G212" s="67">
        <f t="shared" si="46"/>
        <v>0.4</v>
      </c>
      <c r="H212" s="68">
        <f t="shared" si="47"/>
        <v>4.8022598870056499E-2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6</v>
      </c>
      <c r="E213" s="70" t="str">
        <f t="shared" si="44"/>
        <v/>
      </c>
      <c r="F213" s="70">
        <f t="shared" si="45"/>
        <v>2.4569018467712213E-4</v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5</v>
      </c>
      <c r="D214" s="45">
        <v>13</v>
      </c>
      <c r="E214" s="70">
        <f t="shared" si="44"/>
        <v>2.7162103433289871E-4</v>
      </c>
      <c r="F214" s="70">
        <f t="shared" si="45"/>
        <v>5.3232873346709803E-4</v>
      </c>
      <c r="G214" s="67">
        <f t="shared" si="46"/>
        <v>1.6</v>
      </c>
      <c r="H214" s="68">
        <f t="shared" si="47"/>
        <v>4.3459365493263795E-4</v>
      </c>
    </row>
    <row r="215" spans="1:8" s="69" customFormat="1" ht="15" x14ac:dyDescent="0.2">
      <c r="A215" s="71"/>
      <c r="B215" s="72" t="s">
        <v>253</v>
      </c>
      <c r="C215" s="45">
        <v>9</v>
      </c>
      <c r="D215" s="45">
        <v>25</v>
      </c>
      <c r="E215" s="70">
        <f t="shared" si="44"/>
        <v>4.8891786179921777E-4</v>
      </c>
      <c r="F215" s="70">
        <f t="shared" si="45"/>
        <v>1.0237091028213422E-3</v>
      </c>
      <c r="G215" s="67">
        <f t="shared" si="46"/>
        <v>1.7777777777777777</v>
      </c>
      <c r="H215" s="68">
        <f t="shared" si="47"/>
        <v>8.6918730986527601E-4</v>
      </c>
    </row>
    <row r="216" spans="1:8" s="69" customFormat="1" ht="15" x14ac:dyDescent="0.2">
      <c r="A216" s="71"/>
      <c r="B216" s="72" t="s">
        <v>254</v>
      </c>
      <c r="C216" s="45">
        <v>2</v>
      </c>
      <c r="D216" s="45">
        <v>32</v>
      </c>
      <c r="E216" s="70">
        <f t="shared" si="44"/>
        <v>1.086484137331595E-4</v>
      </c>
      <c r="F216" s="70">
        <f t="shared" si="45"/>
        <v>1.3103476516113182E-3</v>
      </c>
      <c r="G216" s="67">
        <f t="shared" si="46"/>
        <v>15</v>
      </c>
      <c r="H216" s="68">
        <f t="shared" si="47"/>
        <v>1.6297262059973925E-3</v>
      </c>
    </row>
    <row r="217" spans="1:8" s="69" customFormat="1" ht="15" x14ac:dyDescent="0.2">
      <c r="A217" s="71"/>
      <c r="B217" s="72" t="s">
        <v>493</v>
      </c>
      <c r="C217" s="45">
        <v>5</v>
      </c>
      <c r="D217" s="45">
        <v>13</v>
      </c>
      <c r="E217" s="70">
        <f t="shared" si="44"/>
        <v>2.7162103433289871E-4</v>
      </c>
      <c r="F217" s="70">
        <f t="shared" si="45"/>
        <v>5.3232873346709803E-4</v>
      </c>
      <c r="G217" s="67">
        <f t="shared" si="46"/>
        <v>1.6</v>
      </c>
      <c r="H217" s="68">
        <f t="shared" si="47"/>
        <v>4.3459365493263795E-4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9</v>
      </c>
      <c r="E219" s="70" t="str">
        <f t="shared" si="44"/>
        <v/>
      </c>
      <c r="F219" s="70">
        <f t="shared" si="45"/>
        <v>3.685352770156832E-4</v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9</v>
      </c>
      <c r="D222" s="45">
        <v>1</v>
      </c>
      <c r="E222" s="70">
        <f t="shared" si="44"/>
        <v>4.8891786179921777E-4</v>
      </c>
      <c r="F222" s="70">
        <f t="shared" si="45"/>
        <v>4.0948364112853693E-5</v>
      </c>
      <c r="G222" s="67">
        <f t="shared" si="46"/>
        <v>-0.88888888888888884</v>
      </c>
      <c r="H222" s="68">
        <f t="shared" si="47"/>
        <v>-4.3459365493263801E-4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4</v>
      </c>
      <c r="E223" s="70" t="str">
        <f t="shared" si="44"/>
        <v/>
      </c>
      <c r="F223" s="70">
        <f t="shared" si="45"/>
        <v>1.6379345645141477E-4</v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</v>
      </c>
      <c r="D224" s="45">
        <v>23</v>
      </c>
      <c r="E224" s="70">
        <f t="shared" si="44"/>
        <v>1.6297262059973924E-4</v>
      </c>
      <c r="F224" s="70">
        <f t="shared" si="45"/>
        <v>9.4181237459563488E-4</v>
      </c>
      <c r="G224" s="67">
        <f t="shared" si="46"/>
        <v>6.666666666666667</v>
      </c>
      <c r="H224" s="68">
        <f t="shared" si="47"/>
        <v>1.0864841373315951E-3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62</v>
      </c>
      <c r="E225" s="70" t="str">
        <f t="shared" si="44"/>
        <v/>
      </c>
      <c r="F225" s="70">
        <f t="shared" si="45"/>
        <v>2.5387985749969291E-3</v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1</v>
      </c>
      <c r="D226" s="45">
        <v>2</v>
      </c>
      <c r="E226" s="70">
        <f t="shared" si="44"/>
        <v>5.4324206866579751E-5</v>
      </c>
      <c r="F226" s="70">
        <f t="shared" si="45"/>
        <v>8.1896728225707387E-5</v>
      </c>
      <c r="G226" s="67">
        <f t="shared" si="46"/>
        <v>1</v>
      </c>
      <c r="H226" s="68">
        <f t="shared" si="47"/>
        <v>5.4324206866579751E-5</v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2</v>
      </c>
      <c r="E227" s="70" t="str">
        <f t="shared" si="44"/>
        <v/>
      </c>
      <c r="F227" s="70">
        <f t="shared" si="45"/>
        <v>8.1896728225707387E-5</v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3</v>
      </c>
      <c r="D229" s="45">
        <v>3</v>
      </c>
      <c r="E229" s="70">
        <f t="shared" si="44"/>
        <v>1.6297262059973924E-4</v>
      </c>
      <c r="F229" s="70">
        <f t="shared" si="45"/>
        <v>1.2284509233856107E-4</v>
      </c>
      <c r="G229" s="67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11</v>
      </c>
      <c r="D230" s="45">
        <v>75</v>
      </c>
      <c r="E230" s="70">
        <f t="shared" si="44"/>
        <v>5.9756627553237719E-4</v>
      </c>
      <c r="F230" s="70">
        <f t="shared" si="45"/>
        <v>3.0711273084640268E-3</v>
      </c>
      <c r="G230" s="67">
        <f t="shared" si="46"/>
        <v>5.8181818181818183</v>
      </c>
      <c r="H230" s="68">
        <f t="shared" si="47"/>
        <v>3.4767492394611036E-3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28</v>
      </c>
      <c r="D232" s="45">
        <v>12</v>
      </c>
      <c r="E232" s="70">
        <f t="shared" si="44"/>
        <v>1.521077792264233E-3</v>
      </c>
      <c r="F232" s="70">
        <f t="shared" si="45"/>
        <v>4.9138036935424427E-4</v>
      </c>
      <c r="G232" s="67">
        <f t="shared" si="46"/>
        <v>-0.5714285714285714</v>
      </c>
      <c r="H232" s="68">
        <f t="shared" si="47"/>
        <v>-8.6918730986527591E-4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2</v>
      </c>
      <c r="E234" s="70" t="str">
        <f t="shared" si="68"/>
        <v/>
      </c>
      <c r="F234" s="70">
        <f t="shared" si="69"/>
        <v>8.1896728225707387E-5</v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1</v>
      </c>
      <c r="D235" s="45">
        <v>16</v>
      </c>
      <c r="E235" s="70">
        <f t="shared" si="68"/>
        <v>5.4324206866579751E-5</v>
      </c>
      <c r="F235" s="70">
        <f t="shared" si="69"/>
        <v>6.5517382580565909E-4</v>
      </c>
      <c r="G235" s="67">
        <f t="shared" si="70"/>
        <v>15</v>
      </c>
      <c r="H235" s="68">
        <f t="shared" si="71"/>
        <v>8.1486310299869625E-4</v>
      </c>
    </row>
    <row r="236" spans="1:8" s="69" customFormat="1" ht="15" x14ac:dyDescent="0.2">
      <c r="A236" s="71"/>
      <c r="B236" s="72" t="s">
        <v>497</v>
      </c>
      <c r="C236" s="45">
        <v>4</v>
      </c>
      <c r="D236" s="45">
        <v>43</v>
      </c>
      <c r="E236" s="70">
        <f t="shared" si="68"/>
        <v>2.17296827466319E-4</v>
      </c>
      <c r="F236" s="70">
        <f t="shared" si="69"/>
        <v>1.7607796568527088E-3</v>
      </c>
      <c r="G236" s="67">
        <f t="shared" si="70"/>
        <v>9.75</v>
      </c>
      <c r="H236" s="68">
        <f t="shared" si="71"/>
        <v>2.1186440677966102E-3</v>
      </c>
    </row>
    <row r="237" spans="1:8" s="69" customFormat="1" ht="15" x14ac:dyDescent="0.2">
      <c r="A237" s="71"/>
      <c r="B237" s="72" t="s">
        <v>262</v>
      </c>
      <c r="C237" s="45">
        <v>5</v>
      </c>
      <c r="D237" s="45">
        <v>7</v>
      </c>
      <c r="E237" s="70">
        <f t="shared" si="68"/>
        <v>2.7162103433289871E-4</v>
      </c>
      <c r="F237" s="70">
        <f t="shared" si="69"/>
        <v>2.8663854878997584E-4</v>
      </c>
      <c r="G237" s="67">
        <f t="shared" si="70"/>
        <v>0.4</v>
      </c>
      <c r="H237" s="68">
        <f t="shared" si="71"/>
        <v>1.0864841373315949E-4</v>
      </c>
    </row>
    <row r="238" spans="1:8" s="69" customFormat="1" ht="15" x14ac:dyDescent="0.2">
      <c r="A238" s="71"/>
      <c r="B238" s="72" t="s">
        <v>498</v>
      </c>
      <c r="C238" s="45">
        <v>2</v>
      </c>
      <c r="D238" s="45">
        <v>53</v>
      </c>
      <c r="E238" s="70">
        <f t="shared" si="68"/>
        <v>1.086484137331595E-4</v>
      </c>
      <c r="F238" s="70">
        <f t="shared" si="69"/>
        <v>2.1702632979812455E-3</v>
      </c>
      <c r="G238" s="67">
        <f t="shared" si="70"/>
        <v>25.5</v>
      </c>
      <c r="H238" s="68">
        <f t="shared" si="71"/>
        <v>2.7705345501955673E-3</v>
      </c>
    </row>
    <row r="239" spans="1:8" s="69" customFormat="1" ht="30" x14ac:dyDescent="0.2">
      <c r="A239" s="71"/>
      <c r="B239" s="72" t="s">
        <v>499</v>
      </c>
      <c r="C239" s="45">
        <v>47</v>
      </c>
      <c r="D239" s="45">
        <v>0</v>
      </c>
      <c r="E239" s="70">
        <f t="shared" si="68"/>
        <v>2.5532377227292483E-3</v>
      </c>
      <c r="F239" s="70" t="str">
        <f t="shared" si="69"/>
        <v/>
      </c>
      <c r="G239" s="67" t="str">
        <f t="shared" si="70"/>
        <v>0</v>
      </c>
      <c r="H239" s="68">
        <f t="shared" si="71"/>
        <v>0</v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42</v>
      </c>
      <c r="E240" s="70" t="str">
        <f t="shared" si="68"/>
        <v/>
      </c>
      <c r="F240" s="70">
        <f t="shared" si="69"/>
        <v>1.7198312927398552E-3</v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3</v>
      </c>
      <c r="E242" s="70" t="str">
        <f t="shared" si="68"/>
        <v/>
      </c>
      <c r="F242" s="70">
        <f t="shared" si="69"/>
        <v>1.2284509233856107E-4</v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2</v>
      </c>
      <c r="E243" s="70" t="str">
        <f t="shared" si="68"/>
        <v/>
      </c>
      <c r="F243" s="70">
        <f t="shared" si="69"/>
        <v>8.1896728225707387E-5</v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4</v>
      </c>
      <c r="D244" s="45">
        <v>0</v>
      </c>
      <c r="E244" s="70">
        <f t="shared" si="68"/>
        <v>2.17296827466319E-4</v>
      </c>
      <c r="F244" s="70" t="str">
        <f t="shared" si="69"/>
        <v/>
      </c>
      <c r="G244" s="67" t="str">
        <f t="shared" si="70"/>
        <v>0</v>
      </c>
      <c r="H244" s="68">
        <f t="shared" si="71"/>
        <v>0</v>
      </c>
    </row>
    <row r="245" spans="1:8" s="69" customFormat="1" ht="15" x14ac:dyDescent="0.2">
      <c r="A245" s="71"/>
      <c r="B245" s="72" t="s">
        <v>263</v>
      </c>
      <c r="C245" s="45">
        <v>222</v>
      </c>
      <c r="D245" s="45"/>
      <c r="E245" s="70">
        <f t="shared" si="68"/>
        <v>1.2059973924380704E-2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1</v>
      </c>
      <c r="D246" s="45">
        <v>2</v>
      </c>
      <c r="E246" s="70">
        <f t="shared" si="68"/>
        <v>5.4324206866579751E-5</v>
      </c>
      <c r="F246" s="70">
        <f t="shared" si="69"/>
        <v>8.1896728225707387E-5</v>
      </c>
      <c r="G246" s="67">
        <f t="shared" si="70"/>
        <v>1</v>
      </c>
      <c r="H246" s="68">
        <f t="shared" si="71"/>
        <v>5.4324206866579751E-5</v>
      </c>
    </row>
    <row r="247" spans="1:8" s="69" customFormat="1" ht="30" x14ac:dyDescent="0.2">
      <c r="A247" s="71"/>
      <c r="B247" s="72" t="s">
        <v>505</v>
      </c>
      <c r="C247" s="45">
        <v>78</v>
      </c>
      <c r="D247" s="45">
        <v>43</v>
      </c>
      <c r="E247" s="70">
        <f t="shared" si="68"/>
        <v>4.2372881355932203E-3</v>
      </c>
      <c r="F247" s="70">
        <f t="shared" si="69"/>
        <v>1.7607796568527088E-3</v>
      </c>
      <c r="G247" s="67">
        <f t="shared" si="70"/>
        <v>-0.44871794871794873</v>
      </c>
      <c r="H247" s="68">
        <f t="shared" si="71"/>
        <v>-1.9013472403302913E-3</v>
      </c>
    </row>
    <row r="248" spans="1:8" s="69" customFormat="1" ht="15" x14ac:dyDescent="0.2">
      <c r="A248" s="71"/>
      <c r="B248" s="72" t="s">
        <v>67</v>
      </c>
      <c r="C248" s="45">
        <v>2</v>
      </c>
      <c r="D248" s="45"/>
      <c r="E248" s="70">
        <f t="shared" si="68"/>
        <v>1.086484137331595E-4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20</v>
      </c>
      <c r="D249" s="45">
        <v>22</v>
      </c>
      <c r="E249" s="70">
        <f t="shared" si="68"/>
        <v>1.0864841373315949E-3</v>
      </c>
      <c r="F249" s="70">
        <f t="shared" si="69"/>
        <v>9.0086401048278123E-4</v>
      </c>
      <c r="G249" s="67">
        <f t="shared" si="70"/>
        <v>0.1</v>
      </c>
      <c r="H249" s="68">
        <f t="shared" si="71"/>
        <v>1.0864841373315949E-4</v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9</v>
      </c>
      <c r="E251" s="70" t="str">
        <f t="shared" si="72"/>
        <v/>
      </c>
      <c r="F251" s="70">
        <f t="shared" si="73"/>
        <v>3.685352770156832E-4</v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102</v>
      </c>
      <c r="D253" s="45">
        <v>359</v>
      </c>
      <c r="E253" s="70">
        <f t="shared" si="68"/>
        <v>5.5410691003911347E-3</v>
      </c>
      <c r="F253" s="70">
        <f t="shared" si="69"/>
        <v>1.4700462716514475E-2</v>
      </c>
      <c r="G253" s="67">
        <f t="shared" si="70"/>
        <v>2.5196078431372548</v>
      </c>
      <c r="H253" s="68">
        <f t="shared" si="71"/>
        <v>1.3961321164710995E-2</v>
      </c>
    </row>
    <row r="254" spans="1:8" s="69" customFormat="1" ht="15" x14ac:dyDescent="0.2">
      <c r="A254" s="71"/>
      <c r="B254" s="72" t="s">
        <v>266</v>
      </c>
      <c r="C254" s="45">
        <v>36</v>
      </c>
      <c r="D254" s="45">
        <v>0</v>
      </c>
      <c r="E254" s="70">
        <f t="shared" si="68"/>
        <v>1.9556714471968711E-3</v>
      </c>
      <c r="F254" s="70" t="str">
        <f t="shared" si="69"/>
        <v/>
      </c>
      <c r="G254" s="67" t="str">
        <f t="shared" si="70"/>
        <v>0</v>
      </c>
      <c r="H254" s="68">
        <f t="shared" si="71"/>
        <v>0</v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1</v>
      </c>
      <c r="E255" s="70" t="str">
        <f t="shared" ref="E255:E260" si="76">+IF(C255=0,"",C255/C$161)</f>
        <v/>
      </c>
      <c r="F255" s="70">
        <f t="shared" ref="F255:F260" si="77">+IF(D255=0,"",D255/D$161)</f>
        <v>4.0948364112853693E-5</v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0</v>
      </c>
      <c r="E260" s="70" t="str">
        <f t="shared" si="76"/>
        <v/>
      </c>
      <c r="F260" s="70" t="str">
        <f t="shared" si="77"/>
        <v/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160</v>
      </c>
      <c r="D261" s="45">
        <v>278</v>
      </c>
      <c r="E261" s="70">
        <f t="shared" si="68"/>
        <v>8.6918730986527588E-3</v>
      </c>
      <c r="F261" s="70">
        <f t="shared" si="69"/>
        <v>1.1383645223373326E-2</v>
      </c>
      <c r="G261" s="67">
        <f t="shared" si="70"/>
        <v>0.73750000000000004</v>
      </c>
      <c r="H261" s="68">
        <f t="shared" si="71"/>
        <v>6.41025641025641E-3</v>
      </c>
    </row>
    <row r="262" spans="1:8" s="69" customFormat="1" ht="15" x14ac:dyDescent="0.2">
      <c r="A262" s="71"/>
      <c r="B262" s="72" t="s">
        <v>75</v>
      </c>
      <c r="C262" s="45">
        <v>242</v>
      </c>
      <c r="D262" s="45">
        <v>447</v>
      </c>
      <c r="E262" s="70">
        <f t="shared" si="68"/>
        <v>1.3146458061712298E-2</v>
      </c>
      <c r="F262" s="70">
        <f t="shared" si="69"/>
        <v>1.83039187584456E-2</v>
      </c>
      <c r="G262" s="67">
        <f t="shared" si="70"/>
        <v>0.84710743801652888</v>
      </c>
      <c r="H262" s="68">
        <f t="shared" si="71"/>
        <v>1.1136462407648847E-2</v>
      </c>
    </row>
    <row r="263" spans="1:8" s="69" customFormat="1" ht="15" x14ac:dyDescent="0.2">
      <c r="A263" s="71"/>
      <c r="B263" s="72" t="s">
        <v>71</v>
      </c>
      <c r="C263" s="45">
        <v>11</v>
      </c>
      <c r="D263" s="45">
        <v>20</v>
      </c>
      <c r="E263" s="70">
        <f t="shared" si="68"/>
        <v>5.9756627553237719E-4</v>
      </c>
      <c r="F263" s="70">
        <f t="shared" si="69"/>
        <v>8.1896728225707381E-4</v>
      </c>
      <c r="G263" s="67">
        <f t="shared" si="70"/>
        <v>0.81818181818181823</v>
      </c>
      <c r="H263" s="68">
        <f t="shared" si="71"/>
        <v>4.8891786179921777E-4</v>
      </c>
    </row>
    <row r="264" spans="1:8" s="69" customFormat="1" ht="15" x14ac:dyDescent="0.2">
      <c r="A264" s="71"/>
      <c r="B264" s="72" t="s">
        <v>267</v>
      </c>
      <c r="C264" s="45">
        <v>6</v>
      </c>
      <c r="D264" s="45">
        <v>15</v>
      </c>
      <c r="E264" s="70">
        <f t="shared" si="68"/>
        <v>3.2594524119947848E-4</v>
      </c>
      <c r="F264" s="70">
        <f t="shared" si="69"/>
        <v>6.1422546169280533E-4</v>
      </c>
      <c r="G264" s="67">
        <f t="shared" si="70"/>
        <v>1.5</v>
      </c>
      <c r="H264" s="68">
        <f t="shared" si="71"/>
        <v>4.8891786179921766E-4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33</v>
      </c>
      <c r="E266" s="70" t="str">
        <f t="shared" ref="E266" si="80">+IF(C266=0,"",C266/C$161)</f>
        <v/>
      </c>
      <c r="F266" s="70">
        <f t="shared" ref="F266" si="81">+IF(D266=0,"",D266/D$161)</f>
        <v>1.3512960157241718E-3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1</v>
      </c>
      <c r="D268" s="45">
        <v>1</v>
      </c>
      <c r="E268" s="70">
        <f t="shared" si="68"/>
        <v>5.4324206866579751E-5</v>
      </c>
      <c r="F268" s="70">
        <f t="shared" si="69"/>
        <v>4.0948364112853693E-5</v>
      </c>
      <c r="G268" s="67">
        <f t="shared" si="70"/>
        <v>0</v>
      </c>
      <c r="H268" s="68">
        <f t="shared" si="71"/>
        <v>0</v>
      </c>
    </row>
    <row r="269" spans="1:8" s="69" customFormat="1" ht="15" x14ac:dyDescent="0.2">
      <c r="A269" s="71"/>
      <c r="B269" s="72" t="s">
        <v>69</v>
      </c>
      <c r="C269" s="45">
        <v>4</v>
      </c>
      <c r="D269" s="45">
        <v>30</v>
      </c>
      <c r="E269" s="70">
        <f t="shared" si="68"/>
        <v>2.17296827466319E-4</v>
      </c>
      <c r="F269" s="70">
        <f t="shared" si="69"/>
        <v>1.2284509233856107E-3</v>
      </c>
      <c r="G269" s="67">
        <f t="shared" si="70"/>
        <v>6.5</v>
      </c>
      <c r="H269" s="68">
        <f t="shared" si="71"/>
        <v>1.4124293785310734E-3</v>
      </c>
    </row>
    <row r="270" spans="1:8" s="69" customFormat="1" ht="15" x14ac:dyDescent="0.2">
      <c r="A270" s="71"/>
      <c r="B270" s="72" t="s">
        <v>74</v>
      </c>
      <c r="C270" s="45">
        <v>8</v>
      </c>
      <c r="D270" s="45">
        <v>64</v>
      </c>
      <c r="E270" s="70">
        <f t="shared" si="68"/>
        <v>4.3459365493263801E-4</v>
      </c>
      <c r="F270" s="70">
        <f t="shared" si="69"/>
        <v>2.6206953032226364E-3</v>
      </c>
      <c r="G270" s="67">
        <f t="shared" si="70"/>
        <v>7</v>
      </c>
      <c r="H270" s="68">
        <f t="shared" si="71"/>
        <v>3.0421555845284659E-3</v>
      </c>
    </row>
    <row r="271" spans="1:8" s="69" customFormat="1" ht="15" x14ac:dyDescent="0.2">
      <c r="A271" s="71"/>
      <c r="B271" s="72" t="s">
        <v>268</v>
      </c>
      <c r="C271" s="45">
        <v>1</v>
      </c>
      <c r="D271" s="45">
        <v>15</v>
      </c>
      <c r="E271" s="70">
        <f t="shared" si="68"/>
        <v>5.4324206866579751E-5</v>
      </c>
      <c r="F271" s="70">
        <f t="shared" si="69"/>
        <v>6.1422546169280533E-4</v>
      </c>
      <c r="G271" s="67">
        <f t="shared" si="70"/>
        <v>14</v>
      </c>
      <c r="H271" s="68">
        <f t="shared" si="71"/>
        <v>7.6053889613211649E-4</v>
      </c>
    </row>
    <row r="272" spans="1:8" s="69" customFormat="1" ht="15" x14ac:dyDescent="0.2">
      <c r="A272" s="71"/>
      <c r="B272" s="72" t="s">
        <v>508</v>
      </c>
      <c r="C272" s="45">
        <v>1358</v>
      </c>
      <c r="D272" s="45">
        <v>1311</v>
      </c>
      <c r="E272" s="70">
        <f t="shared" si="68"/>
        <v>7.3772272924815294E-2</v>
      </c>
      <c r="F272" s="70">
        <f t="shared" si="69"/>
        <v>5.3683305351951191E-2</v>
      </c>
      <c r="G272" s="67">
        <f t="shared" si="70"/>
        <v>-3.4609720176730488E-2</v>
      </c>
      <c r="H272" s="68">
        <f t="shared" si="71"/>
        <v>-2.5532377227292483E-3</v>
      </c>
    </row>
    <row r="273" spans="1:8" s="69" customFormat="1" ht="15" x14ac:dyDescent="0.2">
      <c r="A273" s="71"/>
      <c r="B273" s="72" t="s">
        <v>76</v>
      </c>
      <c r="C273" s="45">
        <v>186</v>
      </c>
      <c r="D273" s="45">
        <v>802</v>
      </c>
      <c r="E273" s="70">
        <f t="shared" si="68"/>
        <v>1.0104302477183833E-2</v>
      </c>
      <c r="F273" s="70">
        <f t="shared" si="69"/>
        <v>3.2840588018508664E-2</v>
      </c>
      <c r="G273" s="67">
        <f t="shared" si="70"/>
        <v>3.3118279569892475</v>
      </c>
      <c r="H273" s="68">
        <f t="shared" si="71"/>
        <v>3.346371142981313E-2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177</v>
      </c>
      <c r="E274" s="70" t="str">
        <f t="shared" ref="E274:E275" si="84">+IF(C274=0,"",C274/C$161)</f>
        <v/>
      </c>
      <c r="F274" s="70">
        <f t="shared" ref="F274:F275" si="85">+IF(D274=0,"",D274/D$161)</f>
        <v>7.2478604479751033E-3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1</v>
      </c>
      <c r="E275" s="70" t="str">
        <f t="shared" si="84"/>
        <v/>
      </c>
      <c r="F275" s="70">
        <f t="shared" si="85"/>
        <v>4.0948364112853693E-5</v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43</v>
      </c>
      <c r="D276" s="45">
        <v>82</v>
      </c>
      <c r="E276" s="70">
        <f t="shared" si="68"/>
        <v>2.3359408952629292E-3</v>
      </c>
      <c r="F276" s="70">
        <f t="shared" si="69"/>
        <v>3.3577658572540026E-3</v>
      </c>
      <c r="G276" s="67">
        <f t="shared" si="70"/>
        <v>0.90697674418604646</v>
      </c>
      <c r="H276" s="68">
        <f t="shared" si="71"/>
        <v>2.1186440677966102E-3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96</v>
      </c>
      <c r="E277" s="70" t="str">
        <f t="shared" si="68"/>
        <v/>
      </c>
      <c r="F277" s="70">
        <f t="shared" si="69"/>
        <v>3.9310429548339541E-3</v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7</v>
      </c>
      <c r="D282" s="45">
        <v>84</v>
      </c>
      <c r="E282" s="70">
        <f t="shared" si="68"/>
        <v>3.8026944806605824E-4</v>
      </c>
      <c r="F282" s="70">
        <f t="shared" si="69"/>
        <v>3.4396625854797103E-3</v>
      </c>
      <c r="G282" s="67">
        <f t="shared" si="70"/>
        <v>11</v>
      </c>
      <c r="H282" s="68">
        <f t="shared" si="71"/>
        <v>4.1829639287266403E-3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0</v>
      </c>
      <c r="D284" s="45">
        <v>0</v>
      </c>
      <c r="E284" s="70" t="str">
        <f t="shared" si="68"/>
        <v/>
      </c>
      <c r="F284" s="70" t="str">
        <f t="shared" si="69"/>
        <v/>
      </c>
      <c r="G284" s="67" t="str">
        <f t="shared" si="70"/>
        <v>0</v>
      </c>
      <c r="H284" s="68" t="str">
        <f t="shared" si="71"/>
        <v/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3</v>
      </c>
      <c r="D287" s="45">
        <v>0</v>
      </c>
      <c r="E287" s="70">
        <f t="shared" si="68"/>
        <v>1.6297262059973924E-4</v>
      </c>
      <c r="F287" s="70" t="str">
        <f t="shared" si="69"/>
        <v/>
      </c>
      <c r="G287" s="67" t="str">
        <f t="shared" si="70"/>
        <v>0</v>
      </c>
      <c r="H287" s="68">
        <f t="shared" si="71"/>
        <v>0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1</v>
      </c>
      <c r="E292" s="70" t="str">
        <f t="shared" si="68"/>
        <v/>
      </c>
      <c r="F292" s="70">
        <f t="shared" si="69"/>
        <v>4.0948364112853693E-5</v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29</v>
      </c>
      <c r="D293" s="45">
        <v>211</v>
      </c>
      <c r="E293" s="70">
        <f t="shared" si="68"/>
        <v>1.5754019991308127E-3</v>
      </c>
      <c r="F293" s="70">
        <f t="shared" si="69"/>
        <v>8.6401048278121288E-3</v>
      </c>
      <c r="G293" s="67">
        <f t="shared" si="70"/>
        <v>6.2758620689655169</v>
      </c>
      <c r="H293" s="68">
        <f t="shared" si="71"/>
        <v>9.8870056497175132E-3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1</v>
      </c>
      <c r="E294" s="70" t="str">
        <f t="shared" si="68"/>
        <v/>
      </c>
      <c r="F294" s="70">
        <f t="shared" si="69"/>
        <v>4.0948364112853693E-5</v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0</v>
      </c>
      <c r="D297" s="45">
        <v>4</v>
      </c>
      <c r="E297" s="70" t="str">
        <f t="shared" si="68"/>
        <v/>
      </c>
      <c r="F297" s="70">
        <f t="shared" si="69"/>
        <v>1.6379345645141477E-4</v>
      </c>
      <c r="G297" s="67" t="str">
        <f t="shared" si="70"/>
        <v>0</v>
      </c>
      <c r="H297" s="68" t="str">
        <f t="shared" si="71"/>
        <v/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4</v>
      </c>
      <c r="D299" s="45">
        <v>18</v>
      </c>
      <c r="E299" s="70">
        <f t="shared" si="68"/>
        <v>2.17296827466319E-4</v>
      </c>
      <c r="F299" s="70">
        <f t="shared" si="69"/>
        <v>7.370705540313664E-4</v>
      </c>
      <c r="G299" s="67">
        <f t="shared" si="70"/>
        <v>3.5</v>
      </c>
      <c r="H299" s="68">
        <f t="shared" si="71"/>
        <v>7.6053889613211649E-4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9</v>
      </c>
      <c r="D301" s="45">
        <v>4</v>
      </c>
      <c r="E301" s="70">
        <f t="shared" si="68"/>
        <v>4.8891786179921777E-4</v>
      </c>
      <c r="F301" s="70">
        <f t="shared" si="69"/>
        <v>1.6379345645141477E-4</v>
      </c>
      <c r="G301" s="67">
        <f t="shared" si="70"/>
        <v>-0.55555555555555558</v>
      </c>
      <c r="H301" s="68">
        <f t="shared" si="71"/>
        <v>-2.7162103433289877E-4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1</v>
      </c>
      <c r="D303" s="45">
        <v>95</v>
      </c>
      <c r="E303" s="70">
        <f t="shared" si="68"/>
        <v>5.4324206866579751E-5</v>
      </c>
      <c r="F303" s="70">
        <f t="shared" si="69"/>
        <v>3.8900945907211007E-3</v>
      </c>
      <c r="G303" s="67">
        <f t="shared" si="70"/>
        <v>94</v>
      </c>
      <c r="H303" s="68">
        <f t="shared" si="71"/>
        <v>5.1064754454584966E-3</v>
      </c>
    </row>
    <row r="304" spans="1:8" s="69" customFormat="1" ht="15" x14ac:dyDescent="0.2">
      <c r="A304" s="71"/>
      <c r="B304" s="72" t="s">
        <v>524</v>
      </c>
      <c r="C304" s="45">
        <v>28</v>
      </c>
      <c r="D304" s="45">
        <v>3</v>
      </c>
      <c r="E304" s="70">
        <f t="shared" si="68"/>
        <v>1.521077792264233E-3</v>
      </c>
      <c r="F304" s="70">
        <f t="shared" si="69"/>
        <v>1.2284509233856107E-4</v>
      </c>
      <c r="G304" s="67">
        <f t="shared" si="70"/>
        <v>-0.8928571428571429</v>
      </c>
      <c r="H304" s="68">
        <f t="shared" si="71"/>
        <v>-1.3581051716644939E-3</v>
      </c>
    </row>
    <row r="305" spans="1:8" s="69" customFormat="1" ht="15" x14ac:dyDescent="0.2">
      <c r="A305" s="71"/>
      <c r="B305" s="72" t="s">
        <v>525</v>
      </c>
      <c r="C305" s="45">
        <v>2</v>
      </c>
      <c r="D305" s="45">
        <v>1</v>
      </c>
      <c r="E305" s="70">
        <f t="shared" si="68"/>
        <v>1.086484137331595E-4</v>
      </c>
      <c r="F305" s="70">
        <f t="shared" si="69"/>
        <v>4.0948364112853693E-5</v>
      </c>
      <c r="G305" s="67">
        <f t="shared" si="70"/>
        <v>-0.5</v>
      </c>
      <c r="H305" s="68">
        <f t="shared" si="71"/>
        <v>-5.4324206866579751E-5</v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11</v>
      </c>
      <c r="D307" s="45">
        <v>0</v>
      </c>
      <c r="E307" s="70">
        <f t="shared" si="68"/>
        <v>5.9756627553237719E-4</v>
      </c>
      <c r="F307" s="70" t="str">
        <f t="shared" si="69"/>
        <v/>
      </c>
      <c r="G307" s="67" t="str">
        <f t="shared" si="70"/>
        <v>0</v>
      </c>
      <c r="H307" s="68">
        <f t="shared" si="71"/>
        <v>0</v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82</v>
      </c>
      <c r="E308" s="70" t="str">
        <f t="shared" ref="E308" si="96">+IF(C308=0,"",C308/C$161)</f>
        <v/>
      </c>
      <c r="F308" s="70">
        <f t="shared" ref="F308" si="97">+IF(D308=0,"",D308/D$161)</f>
        <v>3.3577658572540026E-3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4</v>
      </c>
      <c r="E309" s="70" t="str">
        <f t="shared" si="68"/>
        <v/>
      </c>
      <c r="F309" s="70">
        <f t="shared" si="69"/>
        <v>1.6379345645141477E-4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9</v>
      </c>
      <c r="E310" s="70" t="str">
        <f t="shared" si="68"/>
        <v/>
      </c>
      <c r="F310" s="70">
        <f t="shared" si="69"/>
        <v>3.685352770156832E-4</v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14</v>
      </c>
      <c r="D313" s="45">
        <v>3</v>
      </c>
      <c r="E313" s="70">
        <f t="shared" ref="E313:E320" si="100">+IF(C313=0,"",C313/C$161)</f>
        <v>7.6053889613211649E-4</v>
      </c>
      <c r="F313" s="70">
        <f t="shared" ref="F313:F320" si="101">+IF(D313=0,"",D313/D$161)</f>
        <v>1.2284509233856107E-4</v>
      </c>
      <c r="G313" s="67">
        <f t="shared" ref="G313:G320" si="102">+IF(OR(AND(D313=0),(C313=0)),"0",((D313-C313)/C313))</f>
        <v>-0.7857142857142857</v>
      </c>
      <c r="H313" s="68">
        <f t="shared" ref="H313:H320" si="103">+IF(OR(AND(E313=""),(G313="")),"",E313*G313)</f>
        <v>-5.9756627553237719E-4</v>
      </c>
    </row>
    <row r="314" spans="1:8" s="69" customFormat="1" ht="15" x14ac:dyDescent="0.2">
      <c r="A314" s="71"/>
      <c r="B314" s="72" t="s">
        <v>533</v>
      </c>
      <c r="C314" s="45">
        <v>16</v>
      </c>
      <c r="D314" s="45">
        <v>11</v>
      </c>
      <c r="E314" s="70">
        <f t="shared" si="100"/>
        <v>8.6918730986527601E-4</v>
      </c>
      <c r="F314" s="70">
        <f t="shared" si="101"/>
        <v>4.5043200524139061E-4</v>
      </c>
      <c r="G314" s="67">
        <f t="shared" si="102"/>
        <v>-0.3125</v>
      </c>
      <c r="H314" s="68">
        <f t="shared" si="103"/>
        <v>-2.7162103433289877E-4</v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1</v>
      </c>
      <c r="E315" s="70" t="str">
        <f t="shared" si="100"/>
        <v/>
      </c>
      <c r="F315" s="70">
        <f t="shared" si="101"/>
        <v>4.0948364112853693E-5</v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31</v>
      </c>
      <c r="D318" s="45">
        <v>2</v>
      </c>
      <c r="E318" s="70">
        <f t="shared" si="100"/>
        <v>1.6840504128639723E-3</v>
      </c>
      <c r="F318" s="70">
        <f t="shared" si="101"/>
        <v>8.1896728225707387E-5</v>
      </c>
      <c r="G318" s="67">
        <f t="shared" si="102"/>
        <v>-0.93548387096774188</v>
      </c>
      <c r="H318" s="68">
        <f t="shared" si="103"/>
        <v>-1.5754019991308127E-3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3</v>
      </c>
      <c r="E319" s="70" t="str">
        <f t="shared" si="100"/>
        <v/>
      </c>
      <c r="F319" s="70">
        <f t="shared" si="101"/>
        <v>1.2284509233856107E-4</v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9</v>
      </c>
      <c r="E320" s="70" t="str">
        <f t="shared" si="100"/>
        <v/>
      </c>
      <c r="F320" s="70">
        <f t="shared" si="101"/>
        <v>3.685352770156832E-4</v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263</v>
      </c>
      <c r="E321" s="70" t="str">
        <f t="shared" ref="E321:E323" si="104">+IF(C321=0,"",C321/C$161)</f>
        <v/>
      </c>
      <c r="F321" s="70">
        <f t="shared" ref="F321:F323" si="105">+IF(D321=0,"",D321/D$161)</f>
        <v>1.0769419761680521E-2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63</v>
      </c>
      <c r="E322" s="70" t="str">
        <f t="shared" si="104"/>
        <v/>
      </c>
      <c r="F322" s="70">
        <f t="shared" si="105"/>
        <v>2.5797469391097825E-3</v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133</v>
      </c>
      <c r="E323" s="70" t="str">
        <f t="shared" si="104"/>
        <v/>
      </c>
      <c r="F323" s="70">
        <f t="shared" si="105"/>
        <v>5.4461324270095408E-3</v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3"/>
      <c r="D324" s="23"/>
      <c r="E324" s="24"/>
      <c r="F324" s="24"/>
      <c r="G324" s="21"/>
      <c r="H324" s="22"/>
    </row>
    <row r="325" spans="1:8" ht="20.100000000000001" customHeight="1" x14ac:dyDescent="0.2">
      <c r="B325" s="20"/>
      <c r="C325" s="23"/>
      <c r="D325" s="23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79656</v>
      </c>
      <c r="D329" s="41">
        <f>SUM(D330:D546)</f>
        <v>78662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-1.2478658230390681E-2</v>
      </c>
      <c r="H329" s="42">
        <f>+IF(OR(AND(E329=""),(G329="")),"",E329*G329)</f>
        <v>-1.2478658230390681E-2</v>
      </c>
    </row>
    <row r="330" spans="1:8" s="69" customFormat="1" ht="15" x14ac:dyDescent="0.2">
      <c r="A330" s="71"/>
      <c r="B330" s="66" t="s">
        <v>86</v>
      </c>
      <c r="C330" s="45">
        <v>196</v>
      </c>
      <c r="D330" s="45">
        <v>153</v>
      </c>
      <c r="E330" s="70">
        <f>+IF(C330=0,"",C330/C$329)</f>
        <v>2.4605804961333735E-3</v>
      </c>
      <c r="F330" s="70">
        <f>+IF(D330=0,"",D330/D$329)</f>
        <v>1.9450306374106938E-3</v>
      </c>
      <c r="G330" s="67">
        <f>+IF(OR(AND(D330=0),(C330=0)),"0",((D330-C330)/C330))</f>
        <v>-0.21938775510204081</v>
      </c>
      <c r="H330" s="68">
        <f>+IF(OR(AND(E330=""),(G330="")),"",E330*G330)</f>
        <v>-5.3982123129456662E-4</v>
      </c>
    </row>
    <row r="331" spans="1:8" s="69" customFormat="1" ht="15" x14ac:dyDescent="0.2">
      <c r="A331" s="71"/>
      <c r="B331" s="66" t="s">
        <v>98</v>
      </c>
      <c r="C331" s="45">
        <v>1332</v>
      </c>
      <c r="D331" s="45">
        <v>256</v>
      </c>
      <c r="E331" s="70">
        <f t="shared" ref="E331:E395" si="108">+IF(C331=0,"",C331/C$329)</f>
        <v>1.6721904188008438E-2</v>
      </c>
      <c r="F331" s="70">
        <f t="shared" ref="F331:F395" si="109">+IF(D331=0,"",D331/D$329)</f>
        <v>3.254430347562991E-3</v>
      </c>
      <c r="G331" s="67">
        <f t="shared" ref="G331:G395" si="110">+IF(OR(AND(D331=0),(C331=0)),"0",((D331-C331)/C331))</f>
        <v>-0.80780780780780781</v>
      </c>
      <c r="H331" s="68">
        <f t="shared" ref="H331:H395" si="111">+IF(OR(AND(E331=""),(G331="")),"",E331*G331)</f>
        <v>-1.3508084764487296E-2</v>
      </c>
    </row>
    <row r="332" spans="1:8" s="69" customFormat="1" ht="15" x14ac:dyDescent="0.2">
      <c r="A332" s="71"/>
      <c r="B332" s="66" t="s">
        <v>90</v>
      </c>
      <c r="C332" s="45">
        <v>105</v>
      </c>
      <c r="D332" s="45">
        <v>132</v>
      </c>
      <c r="E332" s="70">
        <f t="shared" si="108"/>
        <v>1.3181681229285929E-3</v>
      </c>
      <c r="F332" s="70">
        <f t="shared" si="109"/>
        <v>1.6780656479621673E-3</v>
      </c>
      <c r="G332" s="67">
        <f t="shared" si="110"/>
        <v>0.25714285714285712</v>
      </c>
      <c r="H332" s="68">
        <f t="shared" si="111"/>
        <v>3.3895751732449528E-4</v>
      </c>
    </row>
    <row r="333" spans="1:8" s="69" customFormat="1" ht="15" x14ac:dyDescent="0.2">
      <c r="A333" s="71"/>
      <c r="B333" s="66" t="s">
        <v>81</v>
      </c>
      <c r="C333" s="45">
        <v>184</v>
      </c>
      <c r="D333" s="45">
        <v>385</v>
      </c>
      <c r="E333" s="70">
        <f t="shared" si="108"/>
        <v>2.30993271065582E-3</v>
      </c>
      <c r="F333" s="70">
        <f t="shared" si="109"/>
        <v>4.8943581398896542E-3</v>
      </c>
      <c r="G333" s="67">
        <f t="shared" si="110"/>
        <v>1.0923913043478262</v>
      </c>
      <c r="H333" s="68">
        <f t="shared" si="111"/>
        <v>2.5233504067490209E-3</v>
      </c>
    </row>
    <row r="334" spans="1:8" s="69" customFormat="1" ht="15" x14ac:dyDescent="0.2">
      <c r="A334" s="71"/>
      <c r="B334" s="66" t="s">
        <v>97</v>
      </c>
      <c r="C334" s="45">
        <v>1</v>
      </c>
      <c r="D334" s="45">
        <v>2</v>
      </c>
      <c r="E334" s="70">
        <f t="shared" si="108"/>
        <v>1.2553982123129457E-5</v>
      </c>
      <c r="F334" s="70">
        <f t="shared" si="109"/>
        <v>2.5425237090335867E-5</v>
      </c>
      <c r="G334" s="67">
        <f t="shared" si="110"/>
        <v>1</v>
      </c>
      <c r="H334" s="68">
        <f t="shared" si="111"/>
        <v>1.2553982123129457E-5</v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4</v>
      </c>
      <c r="E335" s="70" t="str">
        <f t="shared" si="108"/>
        <v/>
      </c>
      <c r="F335" s="70">
        <f t="shared" si="109"/>
        <v>5.0850474180671734E-5</v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3682</v>
      </c>
      <c r="D336" s="45">
        <v>2947</v>
      </c>
      <c r="E336" s="70">
        <f t="shared" si="108"/>
        <v>4.6223762177362661E-2</v>
      </c>
      <c r="F336" s="70">
        <f t="shared" si="109"/>
        <v>3.74640868526099E-2</v>
      </c>
      <c r="G336" s="67">
        <f t="shared" si="110"/>
        <v>-0.19961977186311788</v>
      </c>
      <c r="H336" s="68">
        <f t="shared" si="111"/>
        <v>-9.2271768605001522E-3</v>
      </c>
    </row>
    <row r="337" spans="1:8" s="69" customFormat="1" ht="15" x14ac:dyDescent="0.2">
      <c r="A337" s="71"/>
      <c r="B337" s="66" t="s">
        <v>94</v>
      </c>
      <c r="C337" s="45">
        <v>355</v>
      </c>
      <c r="D337" s="45">
        <v>257</v>
      </c>
      <c r="E337" s="70">
        <f t="shared" si="108"/>
        <v>4.4566636537109574E-3</v>
      </c>
      <c r="F337" s="70">
        <f t="shared" si="109"/>
        <v>3.267142966108159E-3</v>
      </c>
      <c r="G337" s="67">
        <f t="shared" si="110"/>
        <v>-0.27605633802816903</v>
      </c>
      <c r="H337" s="68">
        <f t="shared" si="111"/>
        <v>-1.230290248066687E-3</v>
      </c>
    </row>
    <row r="338" spans="1:8" s="69" customFormat="1" ht="15" x14ac:dyDescent="0.2">
      <c r="A338" s="71"/>
      <c r="B338" s="66" t="s">
        <v>93</v>
      </c>
      <c r="C338" s="45">
        <v>1331</v>
      </c>
      <c r="D338" s="45">
        <v>1407</v>
      </c>
      <c r="E338" s="70">
        <f t="shared" si="108"/>
        <v>1.6709350205885307E-2</v>
      </c>
      <c r="F338" s="70">
        <f t="shared" si="109"/>
        <v>1.7886654293051283E-2</v>
      </c>
      <c r="G338" s="67">
        <f t="shared" si="110"/>
        <v>5.7099924868519912E-2</v>
      </c>
      <c r="H338" s="68">
        <f t="shared" si="111"/>
        <v>9.5410264135783877E-4</v>
      </c>
    </row>
    <row r="339" spans="1:8" s="69" customFormat="1" ht="15" x14ac:dyDescent="0.2">
      <c r="A339" s="71"/>
      <c r="B339" s="66" t="s">
        <v>92</v>
      </c>
      <c r="C339" s="45">
        <v>353</v>
      </c>
      <c r="D339" s="45">
        <v>182</v>
      </c>
      <c r="E339" s="70">
        <f t="shared" si="108"/>
        <v>4.4315556894646982E-3</v>
      </c>
      <c r="F339" s="70">
        <f t="shared" si="109"/>
        <v>2.313696575220564E-3</v>
      </c>
      <c r="G339" s="67">
        <f t="shared" si="110"/>
        <v>-0.48441926345609065</v>
      </c>
      <c r="H339" s="68">
        <f t="shared" si="111"/>
        <v>-2.1467309430551369E-3</v>
      </c>
    </row>
    <row r="340" spans="1:8" s="69" customFormat="1" ht="15" x14ac:dyDescent="0.2">
      <c r="A340" s="71"/>
      <c r="B340" s="66" t="s">
        <v>277</v>
      </c>
      <c r="C340" s="45">
        <v>27</v>
      </c>
      <c r="D340" s="45">
        <v>311</v>
      </c>
      <c r="E340" s="70">
        <f t="shared" si="108"/>
        <v>3.3895751732449534E-4</v>
      </c>
      <c r="F340" s="70">
        <f t="shared" si="109"/>
        <v>3.9536243675472272E-3</v>
      </c>
      <c r="G340" s="67">
        <f t="shared" si="110"/>
        <v>10.518518518518519</v>
      </c>
      <c r="H340" s="68">
        <f t="shared" si="111"/>
        <v>3.5653309229687659E-3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1</v>
      </c>
      <c r="E341" s="70" t="str">
        <f t="shared" si="108"/>
        <v/>
      </c>
      <c r="F341" s="70">
        <f t="shared" si="109"/>
        <v>1.2712618545167933E-5</v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9376</v>
      </c>
      <c r="D342" s="45">
        <v>6456</v>
      </c>
      <c r="E342" s="70">
        <f t="shared" si="108"/>
        <v>0.11770613638646178</v>
      </c>
      <c r="F342" s="70">
        <f t="shared" si="109"/>
        <v>8.2072665327604183E-2</v>
      </c>
      <c r="G342" s="67">
        <f t="shared" si="110"/>
        <v>-0.31143344709897613</v>
      </c>
      <c r="H342" s="68">
        <f t="shared" si="111"/>
        <v>-3.6657627799538017E-2</v>
      </c>
    </row>
    <row r="343" spans="1:8" s="69" customFormat="1" ht="15" x14ac:dyDescent="0.2">
      <c r="A343" s="71"/>
      <c r="B343" s="66" t="s">
        <v>85</v>
      </c>
      <c r="C343" s="45">
        <v>634</v>
      </c>
      <c r="D343" s="45">
        <v>1698</v>
      </c>
      <c r="E343" s="70">
        <f t="shared" si="108"/>
        <v>7.9592246660640763E-3</v>
      </c>
      <c r="F343" s="70">
        <f t="shared" si="109"/>
        <v>2.1586026289695151E-2</v>
      </c>
      <c r="G343" s="67">
        <f t="shared" si="110"/>
        <v>1.6782334384858044</v>
      </c>
      <c r="H343" s="68">
        <f t="shared" si="111"/>
        <v>1.3357436979009743E-2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1293</v>
      </c>
      <c r="D345" s="45">
        <v>632</v>
      </c>
      <c r="E345" s="70">
        <f t="shared" si="108"/>
        <v>1.6232298885206387E-2</v>
      </c>
      <c r="F345" s="70">
        <f t="shared" si="109"/>
        <v>8.0343749205461345E-3</v>
      </c>
      <c r="G345" s="67">
        <f t="shared" si="110"/>
        <v>-0.51121423047177106</v>
      </c>
      <c r="H345" s="68">
        <f t="shared" si="111"/>
        <v>-8.2981821833885694E-3</v>
      </c>
    </row>
    <row r="346" spans="1:8" s="69" customFormat="1" ht="15" x14ac:dyDescent="0.2">
      <c r="A346" s="71"/>
      <c r="B346" s="66" t="s">
        <v>88</v>
      </c>
      <c r="C346" s="45">
        <v>45</v>
      </c>
      <c r="D346" s="45">
        <v>935</v>
      </c>
      <c r="E346" s="70">
        <f t="shared" si="108"/>
        <v>5.6492919554082554E-4</v>
      </c>
      <c r="F346" s="70">
        <f t="shared" si="109"/>
        <v>1.1886298339732019E-2</v>
      </c>
      <c r="G346" s="67">
        <f t="shared" si="110"/>
        <v>19.777777777777779</v>
      </c>
      <c r="H346" s="68">
        <f t="shared" si="111"/>
        <v>1.1173044089585216E-2</v>
      </c>
    </row>
    <row r="347" spans="1:8" s="69" customFormat="1" ht="15" x14ac:dyDescent="0.2">
      <c r="A347" s="71"/>
      <c r="B347" s="66" t="s">
        <v>83</v>
      </c>
      <c r="C347" s="45">
        <v>60</v>
      </c>
      <c r="D347" s="45">
        <v>39</v>
      </c>
      <c r="E347" s="70">
        <f t="shared" si="108"/>
        <v>7.5323892738776742E-4</v>
      </c>
      <c r="F347" s="70">
        <f t="shared" si="109"/>
        <v>4.957921232615494E-4</v>
      </c>
      <c r="G347" s="67">
        <f t="shared" si="110"/>
        <v>-0.35</v>
      </c>
      <c r="H347" s="68">
        <f t="shared" si="111"/>
        <v>-2.6363362458571858E-4</v>
      </c>
    </row>
    <row r="348" spans="1:8" s="69" customFormat="1" ht="15" x14ac:dyDescent="0.2">
      <c r="A348" s="71"/>
      <c r="B348" s="66" t="s">
        <v>278</v>
      </c>
      <c r="C348" s="45">
        <v>1</v>
      </c>
      <c r="D348" s="45">
        <v>0</v>
      </c>
      <c r="E348" s="70">
        <f t="shared" si="108"/>
        <v>1.2553982123129457E-5</v>
      </c>
      <c r="F348" s="70" t="str">
        <f t="shared" si="109"/>
        <v/>
      </c>
      <c r="G348" s="67" t="str">
        <f t="shared" si="110"/>
        <v>0</v>
      </c>
      <c r="H348" s="68">
        <f t="shared" si="111"/>
        <v>0</v>
      </c>
    </row>
    <row r="349" spans="1:8" s="69" customFormat="1" ht="15" x14ac:dyDescent="0.2">
      <c r="A349" s="71"/>
      <c r="B349" s="66" t="s">
        <v>279</v>
      </c>
      <c r="C349" s="45">
        <v>13439</v>
      </c>
      <c r="D349" s="45">
        <v>8651</v>
      </c>
      <c r="E349" s="70">
        <f t="shared" si="108"/>
        <v>0.16871296575273675</v>
      </c>
      <c r="F349" s="70">
        <f t="shared" si="109"/>
        <v>0.10997686303424779</v>
      </c>
      <c r="G349" s="67">
        <f t="shared" si="110"/>
        <v>-0.35627650866879979</v>
      </c>
      <c r="H349" s="68">
        <f t="shared" si="111"/>
        <v>-6.0108466405543841E-2</v>
      </c>
    </row>
    <row r="350" spans="1:8" s="69" customFormat="1" ht="15" x14ac:dyDescent="0.2">
      <c r="A350" s="71"/>
      <c r="B350" s="66" t="s">
        <v>280</v>
      </c>
      <c r="C350" s="45">
        <v>67</v>
      </c>
      <c r="D350" s="45">
        <v>336</v>
      </c>
      <c r="E350" s="70">
        <f t="shared" si="108"/>
        <v>8.4111680224967364E-4</v>
      </c>
      <c r="F350" s="70">
        <f t="shared" si="109"/>
        <v>4.2714398311764256E-3</v>
      </c>
      <c r="G350" s="67">
        <f t="shared" si="110"/>
        <v>4.0149253731343286</v>
      </c>
      <c r="H350" s="68">
        <f t="shared" si="111"/>
        <v>3.3770211911218241E-3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463</v>
      </c>
      <c r="D352" s="45">
        <v>889</v>
      </c>
      <c r="E352" s="70">
        <f t="shared" si="108"/>
        <v>5.8124937230089385E-3</v>
      </c>
      <c r="F352" s="70">
        <f t="shared" si="109"/>
        <v>1.1301517886654294E-2</v>
      </c>
      <c r="G352" s="67">
        <f t="shared" si="110"/>
        <v>0.92008639308855289</v>
      </c>
      <c r="H352" s="68">
        <f t="shared" si="111"/>
        <v>5.3479963844531488E-3</v>
      </c>
    </row>
    <row r="353" spans="1:8" s="69" customFormat="1" ht="15" x14ac:dyDescent="0.2">
      <c r="A353" s="71"/>
      <c r="B353" s="66" t="s">
        <v>281</v>
      </c>
      <c r="C353" s="45">
        <v>4495</v>
      </c>
      <c r="D353" s="45">
        <v>3855</v>
      </c>
      <c r="E353" s="70">
        <f t="shared" si="108"/>
        <v>5.6430149643466911E-2</v>
      </c>
      <c r="F353" s="70">
        <f t="shared" si="109"/>
        <v>4.9007144491622384E-2</v>
      </c>
      <c r="G353" s="67">
        <f t="shared" si="110"/>
        <v>-0.14238042269187987</v>
      </c>
      <c r="H353" s="68">
        <f t="shared" si="111"/>
        <v>-8.0345485588028519E-3</v>
      </c>
    </row>
    <row r="354" spans="1:8" s="69" customFormat="1" ht="15" x14ac:dyDescent="0.2">
      <c r="A354" s="71"/>
      <c r="B354" s="66" t="s">
        <v>100</v>
      </c>
      <c r="C354" s="45">
        <v>45</v>
      </c>
      <c r="D354" s="45">
        <v>149</v>
      </c>
      <c r="E354" s="70">
        <f t="shared" si="108"/>
        <v>5.6492919554082554E-4</v>
      </c>
      <c r="F354" s="70">
        <f t="shared" si="109"/>
        <v>1.894180163230022E-3</v>
      </c>
      <c r="G354" s="67">
        <f t="shared" si="110"/>
        <v>2.3111111111111109</v>
      </c>
      <c r="H354" s="68">
        <f t="shared" si="111"/>
        <v>1.3056141408054633E-3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4</v>
      </c>
      <c r="E355" s="70" t="str">
        <f t="shared" si="108"/>
        <v/>
      </c>
      <c r="F355" s="70">
        <f t="shared" si="109"/>
        <v>5.0850474180671734E-5</v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10</v>
      </c>
      <c r="D356" s="45">
        <v>13</v>
      </c>
      <c r="E356" s="70">
        <f t="shared" si="108"/>
        <v>1.2553982123129456E-4</v>
      </c>
      <c r="F356" s="70">
        <f t="shared" si="109"/>
        <v>1.6526404108718314E-4</v>
      </c>
      <c r="G356" s="67">
        <f t="shared" si="110"/>
        <v>0.3</v>
      </c>
      <c r="H356" s="68">
        <f t="shared" si="111"/>
        <v>3.766194636938837E-5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21</v>
      </c>
      <c r="E357" s="70" t="str">
        <f t="shared" si="108"/>
        <v/>
      </c>
      <c r="F357" s="70">
        <f t="shared" si="109"/>
        <v>2.669649894485266E-4</v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2</v>
      </c>
      <c r="D358" s="45">
        <v>5</v>
      </c>
      <c r="E358" s="70">
        <f t="shared" si="108"/>
        <v>2.5107964246258914E-5</v>
      </c>
      <c r="F358" s="70">
        <f t="shared" si="109"/>
        <v>6.3563092725839662E-5</v>
      </c>
      <c r="G358" s="67">
        <f t="shared" si="110"/>
        <v>1.5</v>
      </c>
      <c r="H358" s="68">
        <f t="shared" si="111"/>
        <v>3.766194636938837E-5</v>
      </c>
    </row>
    <row r="359" spans="1:8" s="69" customFormat="1" ht="15" x14ac:dyDescent="0.2">
      <c r="A359" s="71"/>
      <c r="B359" s="66" t="s">
        <v>373</v>
      </c>
      <c r="C359" s="45">
        <v>29</v>
      </c>
      <c r="D359" s="45">
        <v>27</v>
      </c>
      <c r="E359" s="70">
        <f t="shared" si="108"/>
        <v>3.6406548157075425E-4</v>
      </c>
      <c r="F359" s="70">
        <f t="shared" si="109"/>
        <v>3.4324070071953424E-4</v>
      </c>
      <c r="G359" s="67">
        <f t="shared" si="110"/>
        <v>-6.8965517241379309E-2</v>
      </c>
      <c r="H359" s="68">
        <f t="shared" si="111"/>
        <v>-2.5107964246258914E-5</v>
      </c>
    </row>
    <row r="360" spans="1:8" s="69" customFormat="1" ht="15" x14ac:dyDescent="0.2">
      <c r="A360" s="71"/>
      <c r="B360" s="66" t="s">
        <v>538</v>
      </c>
      <c r="C360" s="45">
        <v>1</v>
      </c>
      <c r="D360" s="45">
        <v>122</v>
      </c>
      <c r="E360" s="70">
        <f t="shared" si="108"/>
        <v>1.2553982123129457E-5</v>
      </c>
      <c r="F360" s="70">
        <f t="shared" si="109"/>
        <v>1.5509394625104879E-3</v>
      </c>
      <c r="G360" s="67">
        <f t="shared" si="110"/>
        <v>121</v>
      </c>
      <c r="H360" s="68">
        <f t="shared" si="111"/>
        <v>1.5190318368986644E-3</v>
      </c>
    </row>
    <row r="361" spans="1:8" s="69" customFormat="1" ht="15" x14ac:dyDescent="0.2">
      <c r="A361" s="71"/>
      <c r="B361" s="66" t="s">
        <v>539</v>
      </c>
      <c r="C361" s="45">
        <v>1230</v>
      </c>
      <c r="D361" s="45">
        <v>1090</v>
      </c>
      <c r="E361" s="70">
        <f t="shared" si="108"/>
        <v>1.5441398011449232E-2</v>
      </c>
      <c r="F361" s="70">
        <f t="shared" si="109"/>
        <v>1.3856754214233047E-2</v>
      </c>
      <c r="G361" s="67">
        <f t="shared" si="110"/>
        <v>-0.11382113821138211</v>
      </c>
      <c r="H361" s="68">
        <f t="shared" si="111"/>
        <v>-1.757557497238124E-3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16</v>
      </c>
      <c r="E362" s="70" t="str">
        <f t="shared" si="108"/>
        <v/>
      </c>
      <c r="F362" s="70">
        <f t="shared" si="109"/>
        <v>2.0340189672268694E-4</v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27</v>
      </c>
      <c r="D363" s="45">
        <v>33</v>
      </c>
      <c r="E363" s="70">
        <f t="shared" si="108"/>
        <v>3.3895751732449534E-4</v>
      </c>
      <c r="F363" s="70">
        <f t="shared" si="109"/>
        <v>4.1951641199054182E-4</v>
      </c>
      <c r="G363" s="67">
        <f t="shared" si="110"/>
        <v>0.22222222222222221</v>
      </c>
      <c r="H363" s="68">
        <f t="shared" si="111"/>
        <v>7.532389273877674E-5</v>
      </c>
    </row>
    <row r="364" spans="1:8" s="69" customFormat="1" ht="15" x14ac:dyDescent="0.2">
      <c r="A364" s="71"/>
      <c r="B364" s="66" t="s">
        <v>283</v>
      </c>
      <c r="C364" s="45">
        <v>27</v>
      </c>
      <c r="D364" s="45">
        <v>11</v>
      </c>
      <c r="E364" s="70">
        <f t="shared" si="108"/>
        <v>3.3895751732449534E-4</v>
      </c>
      <c r="F364" s="70">
        <f t="shared" si="109"/>
        <v>1.3983880399684727E-4</v>
      </c>
      <c r="G364" s="67">
        <f t="shared" si="110"/>
        <v>-0.59259259259259256</v>
      </c>
      <c r="H364" s="68">
        <f t="shared" si="111"/>
        <v>-2.0086371397007129E-4</v>
      </c>
    </row>
    <row r="365" spans="1:8" s="69" customFormat="1" ht="15" x14ac:dyDescent="0.2">
      <c r="A365" s="71"/>
      <c r="B365" s="66" t="s">
        <v>284</v>
      </c>
      <c r="C365" s="45">
        <v>341</v>
      </c>
      <c r="D365" s="45">
        <v>410</v>
      </c>
      <c r="E365" s="70">
        <f t="shared" si="108"/>
        <v>4.2809079039871452E-3</v>
      </c>
      <c r="F365" s="70">
        <f t="shared" si="109"/>
        <v>5.2121736035188526E-3</v>
      </c>
      <c r="G365" s="67">
        <f t="shared" si="110"/>
        <v>0.20234604105571846</v>
      </c>
      <c r="H365" s="68">
        <f t="shared" si="111"/>
        <v>8.6622476649593255E-4</v>
      </c>
    </row>
    <row r="366" spans="1:8" s="69" customFormat="1" ht="15" x14ac:dyDescent="0.2">
      <c r="A366" s="71"/>
      <c r="B366" s="66" t="s">
        <v>542</v>
      </c>
      <c r="C366" s="45">
        <v>36</v>
      </c>
      <c r="D366" s="45">
        <v>46</v>
      </c>
      <c r="E366" s="70">
        <f t="shared" si="108"/>
        <v>4.5194335643266047E-4</v>
      </c>
      <c r="F366" s="70">
        <f t="shared" si="109"/>
        <v>5.8478045307772499E-4</v>
      </c>
      <c r="G366" s="67">
        <f t="shared" si="110"/>
        <v>0.27777777777777779</v>
      </c>
      <c r="H366" s="68">
        <f t="shared" si="111"/>
        <v>1.2553982123129459E-4</v>
      </c>
    </row>
    <row r="367" spans="1:8" s="69" customFormat="1" ht="15" x14ac:dyDescent="0.2">
      <c r="A367" s="71"/>
      <c r="B367" s="66" t="s">
        <v>543</v>
      </c>
      <c r="C367" s="45">
        <v>17018</v>
      </c>
      <c r="D367" s="45">
        <v>16905</v>
      </c>
      <c r="E367" s="70">
        <f t="shared" si="108"/>
        <v>0.21364366777141711</v>
      </c>
      <c r="F367" s="70">
        <f t="shared" si="109"/>
        <v>0.21490681650606391</v>
      </c>
      <c r="G367" s="67">
        <f t="shared" si="110"/>
        <v>-6.640028205429545E-3</v>
      </c>
      <c r="H367" s="68">
        <f t="shared" si="111"/>
        <v>-1.4185999799136287E-3</v>
      </c>
    </row>
    <row r="368" spans="1:8" s="69" customFormat="1" ht="15" x14ac:dyDescent="0.2">
      <c r="A368" s="71"/>
      <c r="B368" s="66" t="s">
        <v>109</v>
      </c>
      <c r="C368" s="45">
        <v>200</v>
      </c>
      <c r="D368" s="45">
        <v>1272</v>
      </c>
      <c r="E368" s="70">
        <f t="shared" si="108"/>
        <v>2.5107964246258913E-3</v>
      </c>
      <c r="F368" s="70">
        <f t="shared" si="109"/>
        <v>1.6170450789453613E-2</v>
      </c>
      <c r="G368" s="67">
        <f t="shared" si="110"/>
        <v>5.36</v>
      </c>
      <c r="H368" s="68">
        <f t="shared" si="111"/>
        <v>1.3457868835994778E-2</v>
      </c>
    </row>
    <row r="369" spans="1:8" s="69" customFormat="1" ht="15" x14ac:dyDescent="0.2">
      <c r="A369" s="71"/>
      <c r="B369" s="66" t="s">
        <v>102</v>
      </c>
      <c r="C369" s="45">
        <v>8171</v>
      </c>
      <c r="D369" s="45">
        <v>13540</v>
      </c>
      <c r="E369" s="70">
        <f t="shared" si="108"/>
        <v>0.10257858792809078</v>
      </c>
      <c r="F369" s="70">
        <f t="shared" si="109"/>
        <v>0.17212885510157383</v>
      </c>
      <c r="G369" s="67">
        <f t="shared" si="110"/>
        <v>0.65707991677885202</v>
      </c>
      <c r="H369" s="68">
        <f t="shared" si="111"/>
        <v>6.7402330019082052E-2</v>
      </c>
    </row>
    <row r="370" spans="1:8" s="69" customFormat="1" ht="15" x14ac:dyDescent="0.2">
      <c r="A370" s="71"/>
      <c r="B370" s="66" t="s">
        <v>108</v>
      </c>
      <c r="C370" s="45">
        <v>767</v>
      </c>
      <c r="D370" s="45">
        <v>1383</v>
      </c>
      <c r="E370" s="70">
        <f t="shared" si="108"/>
        <v>9.6289042884402931E-3</v>
      </c>
      <c r="F370" s="70">
        <f t="shared" si="109"/>
        <v>1.7581551447967251E-2</v>
      </c>
      <c r="G370" s="67">
        <f t="shared" si="110"/>
        <v>0.80312907431551495</v>
      </c>
      <c r="H370" s="68">
        <f t="shared" si="111"/>
        <v>7.7332529878477449E-3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4</v>
      </c>
      <c r="E371" s="70" t="str">
        <f t="shared" si="108"/>
        <v/>
      </c>
      <c r="F371" s="70">
        <f t="shared" si="109"/>
        <v>5.0850474180671734E-5</v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9</v>
      </c>
      <c r="D372" s="45">
        <v>93</v>
      </c>
      <c r="E372" s="70">
        <f t="shared" si="108"/>
        <v>1.1298583910816512E-4</v>
      </c>
      <c r="F372" s="70">
        <f t="shared" si="109"/>
        <v>1.1822735247006178E-3</v>
      </c>
      <c r="G372" s="67">
        <f t="shared" si="110"/>
        <v>9.3333333333333339</v>
      </c>
      <c r="H372" s="68">
        <f t="shared" si="111"/>
        <v>1.0545344983428745E-3</v>
      </c>
    </row>
    <row r="373" spans="1:8" s="69" customFormat="1" ht="30" x14ac:dyDescent="0.2">
      <c r="A373" s="71"/>
      <c r="B373" s="66" t="s">
        <v>285</v>
      </c>
      <c r="C373" s="45">
        <v>22</v>
      </c>
      <c r="D373" s="45">
        <v>39</v>
      </c>
      <c r="E373" s="70">
        <f t="shared" si="108"/>
        <v>2.7618760670884804E-4</v>
      </c>
      <c r="F373" s="70">
        <f t="shared" si="109"/>
        <v>4.957921232615494E-4</v>
      </c>
      <c r="G373" s="67">
        <f t="shared" si="110"/>
        <v>0.77272727272727271</v>
      </c>
      <c r="H373" s="68">
        <f t="shared" si="111"/>
        <v>2.1341769609320075E-4</v>
      </c>
    </row>
    <row r="374" spans="1:8" s="69" customFormat="1" ht="15" x14ac:dyDescent="0.2">
      <c r="A374" s="71"/>
      <c r="B374" s="66" t="s">
        <v>286</v>
      </c>
      <c r="C374" s="45">
        <v>65</v>
      </c>
      <c r="D374" s="45">
        <v>186</v>
      </c>
      <c r="E374" s="70">
        <f t="shared" si="108"/>
        <v>8.1600883800341472E-4</v>
      </c>
      <c r="F374" s="70">
        <f t="shared" si="109"/>
        <v>2.3645470494012355E-3</v>
      </c>
      <c r="G374" s="67">
        <f t="shared" si="110"/>
        <v>1.8615384615384616</v>
      </c>
      <c r="H374" s="68">
        <f t="shared" si="111"/>
        <v>1.5190318368986644E-3</v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38</v>
      </c>
      <c r="E375" s="70">
        <f t="shared" si="108"/>
        <v>1.2553982123129457E-5</v>
      </c>
      <c r="F375" s="70">
        <f t="shared" si="109"/>
        <v>4.8307950471638146E-4</v>
      </c>
      <c r="G375" s="67">
        <f t="shared" si="110"/>
        <v>37</v>
      </c>
      <c r="H375" s="68">
        <f t="shared" si="111"/>
        <v>4.6449733855578992E-4</v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22</v>
      </c>
      <c r="E376" s="70" t="str">
        <f t="shared" si="108"/>
        <v/>
      </c>
      <c r="F376" s="70">
        <f t="shared" si="109"/>
        <v>2.7967760799369455E-4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1</v>
      </c>
      <c r="D377" s="45">
        <v>8</v>
      </c>
      <c r="E377" s="70">
        <f t="shared" si="108"/>
        <v>1.2553982123129457E-5</v>
      </c>
      <c r="F377" s="70">
        <f t="shared" si="109"/>
        <v>1.0170094836134347E-4</v>
      </c>
      <c r="G377" s="67">
        <f t="shared" si="110"/>
        <v>7</v>
      </c>
      <c r="H377" s="68">
        <f t="shared" si="111"/>
        <v>8.7877874861906199E-5</v>
      </c>
    </row>
    <row r="378" spans="1:8" s="69" customFormat="1" ht="15" x14ac:dyDescent="0.2">
      <c r="A378" s="71"/>
      <c r="B378" s="66" t="s">
        <v>544</v>
      </c>
      <c r="C378" s="45">
        <v>38</v>
      </c>
      <c r="D378" s="45">
        <v>101</v>
      </c>
      <c r="E378" s="70">
        <f t="shared" si="108"/>
        <v>4.7705132067891933E-4</v>
      </c>
      <c r="F378" s="70">
        <f t="shared" si="109"/>
        <v>1.2839744730619614E-3</v>
      </c>
      <c r="G378" s="67">
        <f t="shared" si="110"/>
        <v>1.6578947368421053</v>
      </c>
      <c r="H378" s="68">
        <f t="shared" si="111"/>
        <v>7.909008737571558E-4</v>
      </c>
    </row>
    <row r="379" spans="1:8" s="69" customFormat="1" ht="15" x14ac:dyDescent="0.2">
      <c r="A379" s="71"/>
      <c r="B379" s="66" t="s">
        <v>110</v>
      </c>
      <c r="C379" s="45">
        <v>51</v>
      </c>
      <c r="D379" s="45">
        <v>72</v>
      </c>
      <c r="E379" s="70">
        <f t="shared" si="108"/>
        <v>6.4025308827960229E-4</v>
      </c>
      <c r="F379" s="70">
        <f t="shared" si="109"/>
        <v>9.1530853525209122E-4</v>
      </c>
      <c r="G379" s="67">
        <f t="shared" si="110"/>
        <v>0.41176470588235292</v>
      </c>
      <c r="H379" s="68">
        <f t="shared" si="111"/>
        <v>2.6363362458571858E-4</v>
      </c>
    </row>
    <row r="380" spans="1:8" s="69" customFormat="1" ht="15" x14ac:dyDescent="0.2">
      <c r="A380" s="71"/>
      <c r="B380" s="66" t="s">
        <v>289</v>
      </c>
      <c r="C380" s="45">
        <v>651</v>
      </c>
      <c r="D380" s="45">
        <v>686</v>
      </c>
      <c r="E380" s="70">
        <f t="shared" si="108"/>
        <v>8.1726423621572755E-3</v>
      </c>
      <c r="F380" s="70">
        <f t="shared" si="109"/>
        <v>8.7208563219852032E-3</v>
      </c>
      <c r="G380" s="67">
        <f t="shared" si="110"/>
        <v>5.3763440860215055E-2</v>
      </c>
      <c r="H380" s="68">
        <f t="shared" si="111"/>
        <v>4.3938937430953095E-4</v>
      </c>
    </row>
    <row r="381" spans="1:8" s="69" customFormat="1" ht="15" x14ac:dyDescent="0.2">
      <c r="A381" s="71"/>
      <c r="B381" s="66" t="s">
        <v>545</v>
      </c>
      <c r="C381" s="45">
        <v>55</v>
      </c>
      <c r="D381" s="45">
        <v>112</v>
      </c>
      <c r="E381" s="70">
        <f t="shared" si="108"/>
        <v>6.9046901677212013E-4</v>
      </c>
      <c r="F381" s="70">
        <f t="shared" si="109"/>
        <v>1.4238132770588085E-3</v>
      </c>
      <c r="G381" s="67">
        <f t="shared" si="110"/>
        <v>1.0363636363636364</v>
      </c>
      <c r="H381" s="68">
        <f t="shared" si="111"/>
        <v>7.1557698101837905E-4</v>
      </c>
    </row>
    <row r="382" spans="1:8" s="69" customFormat="1" ht="15" x14ac:dyDescent="0.2">
      <c r="A382" s="71"/>
      <c r="B382" s="66" t="s">
        <v>104</v>
      </c>
      <c r="C382" s="45">
        <v>41</v>
      </c>
      <c r="D382" s="45">
        <v>121</v>
      </c>
      <c r="E382" s="70">
        <f t="shared" si="108"/>
        <v>5.1471326704830771E-4</v>
      </c>
      <c r="F382" s="70">
        <f t="shared" si="109"/>
        <v>1.5382268439653199E-3</v>
      </c>
      <c r="G382" s="67">
        <f t="shared" si="110"/>
        <v>1.9512195121951219</v>
      </c>
      <c r="H382" s="68">
        <f t="shared" si="111"/>
        <v>1.0043185698503565E-3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57</v>
      </c>
      <c r="E383" s="70" t="str">
        <f t="shared" ref="E383" si="112">+IF(C383=0,"",C383/C$329)</f>
        <v/>
      </c>
      <c r="F383" s="70">
        <f t="shared" ref="F383" si="113">+IF(D383=0,"",D383/D$329)</f>
        <v>7.2461925707457226E-4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3</v>
      </c>
      <c r="D385" s="45">
        <v>40</v>
      </c>
      <c r="E385" s="70">
        <f t="shared" si="108"/>
        <v>3.766194636938837E-5</v>
      </c>
      <c r="F385" s="70">
        <f t="shared" si="109"/>
        <v>5.085047418067173E-4</v>
      </c>
      <c r="G385" s="67">
        <f t="shared" si="110"/>
        <v>12.333333333333334</v>
      </c>
      <c r="H385" s="68">
        <f t="shared" si="111"/>
        <v>4.6449733855578992E-4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34</v>
      </c>
      <c r="E387" s="70" t="str">
        <f t="shared" si="108"/>
        <v/>
      </c>
      <c r="F387" s="70">
        <f t="shared" si="109"/>
        <v>4.3222903053570977E-4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1146</v>
      </c>
      <c r="D390" s="45">
        <v>1373</v>
      </c>
      <c r="E390" s="70">
        <f t="shared" si="108"/>
        <v>1.4386863513106357E-2</v>
      </c>
      <c r="F390" s="70">
        <f t="shared" si="109"/>
        <v>1.7454425262515574E-2</v>
      </c>
      <c r="G390" s="67">
        <f t="shared" si="110"/>
        <v>0.19808027923211169</v>
      </c>
      <c r="H390" s="68">
        <f t="shared" si="111"/>
        <v>2.8497539419503866E-3</v>
      </c>
    </row>
    <row r="391" spans="1:8" s="69" customFormat="1" ht="15" x14ac:dyDescent="0.2">
      <c r="A391" s="71"/>
      <c r="B391" s="66" t="s">
        <v>547</v>
      </c>
      <c r="C391" s="45">
        <v>3</v>
      </c>
      <c r="D391" s="45">
        <v>1</v>
      </c>
      <c r="E391" s="70">
        <f t="shared" si="108"/>
        <v>3.766194636938837E-5</v>
      </c>
      <c r="F391" s="70">
        <f t="shared" si="109"/>
        <v>1.2712618545167933E-5</v>
      </c>
      <c r="G391" s="67">
        <f t="shared" si="110"/>
        <v>-0.66666666666666663</v>
      </c>
      <c r="H391" s="68">
        <f t="shared" si="111"/>
        <v>-2.5107964246258911E-5</v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1</v>
      </c>
      <c r="E392" s="70" t="str">
        <f t="shared" si="108"/>
        <v/>
      </c>
      <c r="F392" s="70">
        <f t="shared" si="109"/>
        <v>1.2712618545167933E-5</v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47</v>
      </c>
      <c r="D393" s="45">
        <v>144</v>
      </c>
      <c r="E393" s="70">
        <f t="shared" si="108"/>
        <v>5.9003715978708446E-4</v>
      </c>
      <c r="F393" s="70">
        <f t="shared" si="109"/>
        <v>1.8306170705041824E-3</v>
      </c>
      <c r="G393" s="67">
        <f t="shared" si="110"/>
        <v>2.0638297872340425</v>
      </c>
      <c r="H393" s="68">
        <f t="shared" si="111"/>
        <v>1.2177362659435572E-3</v>
      </c>
    </row>
    <row r="394" spans="1:8" s="69" customFormat="1" ht="15" x14ac:dyDescent="0.2">
      <c r="A394" s="71"/>
      <c r="B394" s="66" t="s">
        <v>548</v>
      </c>
      <c r="C394" s="45">
        <v>237</v>
      </c>
      <c r="D394" s="45">
        <v>82</v>
      </c>
      <c r="E394" s="70">
        <f t="shared" si="108"/>
        <v>2.9752937631816814E-3</v>
      </c>
      <c r="F394" s="70">
        <f t="shared" si="109"/>
        <v>1.0424347207037706E-3</v>
      </c>
      <c r="G394" s="67">
        <f t="shared" si="110"/>
        <v>-0.65400843881856541</v>
      </c>
      <c r="H394" s="68">
        <f t="shared" si="111"/>
        <v>-1.945867229085066E-3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7</v>
      </c>
      <c r="E395" s="70" t="str">
        <f t="shared" si="108"/>
        <v/>
      </c>
      <c r="F395" s="70">
        <f t="shared" si="109"/>
        <v>8.8988329816175533E-5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6</v>
      </c>
      <c r="D396" s="45">
        <v>0</v>
      </c>
      <c r="E396" s="70">
        <f t="shared" ref="E396:E468" si="116">+IF(C396=0,"",C396/C$329)</f>
        <v>7.532389273877674E-5</v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>
        <f t="shared" ref="H396:H468" si="119">+IF(OR(AND(E396=""),(G396="")),"",E396*G396)</f>
        <v>0</v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10</v>
      </c>
      <c r="E398" s="70" t="str">
        <f t="shared" ref="E398:E400" si="120">+IF(C398=0,"",C398/C$329)</f>
        <v/>
      </c>
      <c r="F398" s="70">
        <f t="shared" ref="F398:F400" si="121">+IF(D398=0,"",D398/D$329)</f>
        <v>1.2712618545167932E-4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126</v>
      </c>
      <c r="E399" s="70" t="str">
        <f t="shared" si="120"/>
        <v/>
      </c>
      <c r="F399" s="70">
        <f t="shared" si="121"/>
        <v>1.6017899366911597E-3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3</v>
      </c>
      <c r="E400" s="70" t="str">
        <f t="shared" si="120"/>
        <v/>
      </c>
      <c r="F400" s="70">
        <f t="shared" si="121"/>
        <v>3.8137855635503799E-5</v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147</v>
      </c>
      <c r="D402" s="45">
        <v>18</v>
      </c>
      <c r="E402" s="70">
        <f t="shared" si="116"/>
        <v>1.8454353721000301E-3</v>
      </c>
      <c r="F402" s="70">
        <f t="shared" si="117"/>
        <v>2.2882713381302281E-4</v>
      </c>
      <c r="G402" s="67">
        <f t="shared" si="118"/>
        <v>-0.87755102040816324</v>
      </c>
      <c r="H402" s="68">
        <f t="shared" si="119"/>
        <v>-1.6194636938836999E-3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4</v>
      </c>
      <c r="D404" s="45">
        <v>17</v>
      </c>
      <c r="E404" s="70">
        <f t="shared" si="116"/>
        <v>5.0215928492517829E-5</v>
      </c>
      <c r="F404" s="70">
        <f t="shared" si="117"/>
        <v>2.1611451526785488E-4</v>
      </c>
      <c r="G404" s="67">
        <f t="shared" si="118"/>
        <v>3.25</v>
      </c>
      <c r="H404" s="68">
        <f t="shared" si="119"/>
        <v>1.6320176760068294E-4</v>
      </c>
    </row>
    <row r="405" spans="1:8" s="69" customFormat="1" ht="15" x14ac:dyDescent="0.2">
      <c r="A405" s="71"/>
      <c r="B405" s="66" t="s">
        <v>551</v>
      </c>
      <c r="C405" s="45">
        <v>1</v>
      </c>
      <c r="D405" s="45">
        <v>1</v>
      </c>
      <c r="E405" s="70">
        <f t="shared" si="116"/>
        <v>1.2553982123129457E-5</v>
      </c>
      <c r="F405" s="70">
        <f t="shared" si="117"/>
        <v>1.2712618545167933E-5</v>
      </c>
      <c r="G405" s="67">
        <f t="shared" si="118"/>
        <v>0</v>
      </c>
      <c r="H405" s="68">
        <f t="shared" si="119"/>
        <v>0</v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4</v>
      </c>
      <c r="E408" s="70" t="str">
        <f t="shared" si="116"/>
        <v/>
      </c>
      <c r="F408" s="70">
        <f t="shared" si="117"/>
        <v>5.0850474180671734E-5</v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10</v>
      </c>
      <c r="D409" s="45">
        <v>281</v>
      </c>
      <c r="E409" s="70">
        <f t="shared" si="116"/>
        <v>1.2553982123129456E-4</v>
      </c>
      <c r="F409" s="70">
        <f t="shared" si="117"/>
        <v>3.5722458111921893E-3</v>
      </c>
      <c r="G409" s="67">
        <f t="shared" si="118"/>
        <v>27.1</v>
      </c>
      <c r="H409" s="68">
        <f t="shared" si="119"/>
        <v>3.4021291553680828E-3</v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124</v>
      </c>
      <c r="E410" s="70" t="str">
        <f t="shared" si="116"/>
        <v/>
      </c>
      <c r="F410" s="70">
        <f t="shared" si="117"/>
        <v>1.5763646996008237E-3</v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2</v>
      </c>
      <c r="D412" s="45">
        <v>1</v>
      </c>
      <c r="E412" s="70">
        <f t="shared" si="116"/>
        <v>2.5107964246258914E-5</v>
      </c>
      <c r="F412" s="70">
        <f t="shared" si="117"/>
        <v>1.2712618545167933E-5</v>
      </c>
      <c r="G412" s="67">
        <f t="shared" si="118"/>
        <v>-0.5</v>
      </c>
      <c r="H412" s="68">
        <f t="shared" si="119"/>
        <v>-1.2553982123129457E-5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27</v>
      </c>
      <c r="E415" s="70" t="str">
        <f t="shared" si="128"/>
        <v/>
      </c>
      <c r="F415" s="70">
        <f t="shared" si="129"/>
        <v>3.4324070071953424E-4</v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44</v>
      </c>
      <c r="D420" s="45">
        <v>55</v>
      </c>
      <c r="E420" s="70">
        <f t="shared" si="116"/>
        <v>5.5237521341769608E-4</v>
      </c>
      <c r="F420" s="70">
        <f t="shared" si="117"/>
        <v>6.9919401998423637E-4</v>
      </c>
      <c r="G420" s="67">
        <f t="shared" si="118"/>
        <v>0.25</v>
      </c>
      <c r="H420" s="68">
        <f t="shared" si="119"/>
        <v>1.3809380335442402E-4</v>
      </c>
    </row>
    <row r="421" spans="1:8" s="69" customFormat="1" ht="15" x14ac:dyDescent="0.2">
      <c r="A421" s="71"/>
      <c r="B421" s="66" t="s">
        <v>120</v>
      </c>
      <c r="C421" s="45">
        <v>2</v>
      </c>
      <c r="D421" s="45">
        <v>5</v>
      </c>
      <c r="E421" s="70">
        <f t="shared" si="116"/>
        <v>2.5107964246258914E-5</v>
      </c>
      <c r="F421" s="70">
        <f t="shared" si="117"/>
        <v>6.3563092725839662E-5</v>
      </c>
      <c r="G421" s="67">
        <f t="shared" si="118"/>
        <v>1.5</v>
      </c>
      <c r="H421" s="68">
        <f t="shared" si="119"/>
        <v>3.766194636938837E-5</v>
      </c>
    </row>
    <row r="422" spans="1:8" s="69" customFormat="1" ht="15" x14ac:dyDescent="0.2">
      <c r="A422" s="71"/>
      <c r="B422" s="66" t="s">
        <v>129</v>
      </c>
      <c r="C422" s="45">
        <v>787</v>
      </c>
      <c r="D422" s="45">
        <v>429</v>
      </c>
      <c r="E422" s="70">
        <f t="shared" si="116"/>
        <v>9.8799839309028827E-3</v>
      </c>
      <c r="F422" s="70">
        <f t="shared" si="117"/>
        <v>5.4537133558770438E-3</v>
      </c>
      <c r="G422" s="67">
        <f t="shared" si="118"/>
        <v>-0.45489199491740789</v>
      </c>
      <c r="H422" s="68">
        <f t="shared" si="119"/>
        <v>-4.4943256000803461E-3</v>
      </c>
    </row>
    <row r="423" spans="1:8" s="69" customFormat="1" ht="15" x14ac:dyDescent="0.2">
      <c r="A423" s="71"/>
      <c r="B423" s="66" t="s">
        <v>128</v>
      </c>
      <c r="C423" s="45">
        <v>28</v>
      </c>
      <c r="D423" s="45">
        <v>23</v>
      </c>
      <c r="E423" s="70">
        <f t="shared" si="116"/>
        <v>3.5151149944762479E-4</v>
      </c>
      <c r="F423" s="70">
        <f t="shared" si="117"/>
        <v>2.923902265388625E-4</v>
      </c>
      <c r="G423" s="67">
        <f t="shared" si="118"/>
        <v>-0.17857142857142858</v>
      </c>
      <c r="H423" s="68">
        <f t="shared" si="119"/>
        <v>-6.2769910615647281E-5</v>
      </c>
    </row>
    <row r="424" spans="1:8" s="69" customFormat="1" ht="15" x14ac:dyDescent="0.2">
      <c r="A424" s="71"/>
      <c r="B424" s="66" t="s">
        <v>303</v>
      </c>
      <c r="C424" s="45">
        <v>121</v>
      </c>
      <c r="D424" s="45">
        <v>302</v>
      </c>
      <c r="E424" s="70">
        <f t="shared" si="116"/>
        <v>1.5190318368986642E-3</v>
      </c>
      <c r="F424" s="70">
        <f t="shared" si="117"/>
        <v>3.8392108006407161E-3</v>
      </c>
      <c r="G424" s="67">
        <f t="shared" si="118"/>
        <v>1.4958677685950412</v>
      </c>
      <c r="H424" s="68">
        <f t="shared" si="119"/>
        <v>2.2722707642864313E-3</v>
      </c>
    </row>
    <row r="425" spans="1:8" s="69" customFormat="1" ht="15" x14ac:dyDescent="0.2">
      <c r="A425" s="71"/>
      <c r="B425" s="66" t="s">
        <v>553</v>
      </c>
      <c r="C425" s="45">
        <v>59</v>
      </c>
      <c r="D425" s="45">
        <v>71</v>
      </c>
      <c r="E425" s="70">
        <f t="shared" si="116"/>
        <v>7.4068494526463797E-4</v>
      </c>
      <c r="F425" s="70">
        <f t="shared" si="117"/>
        <v>9.0259591670692333E-4</v>
      </c>
      <c r="G425" s="67">
        <f t="shared" si="118"/>
        <v>0.20338983050847459</v>
      </c>
      <c r="H425" s="68">
        <f t="shared" si="119"/>
        <v>1.5064778547755351E-4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44</v>
      </c>
      <c r="E426" s="70" t="str">
        <f t="shared" si="116"/>
        <v/>
      </c>
      <c r="F426" s="70">
        <f t="shared" si="117"/>
        <v>5.5935521598738909E-4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7</v>
      </c>
      <c r="D428" s="45">
        <v>7</v>
      </c>
      <c r="E428" s="70">
        <f t="shared" si="116"/>
        <v>8.7877874861906199E-5</v>
      </c>
      <c r="F428" s="70">
        <f t="shared" si="117"/>
        <v>8.8988329816175533E-5</v>
      </c>
      <c r="G428" s="67">
        <f t="shared" si="118"/>
        <v>0</v>
      </c>
      <c r="H428" s="68">
        <f t="shared" si="119"/>
        <v>0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43</v>
      </c>
      <c r="E429" s="70" t="str">
        <f t="shared" si="116"/>
        <v/>
      </c>
      <c r="F429" s="70">
        <f t="shared" si="117"/>
        <v>5.466425974422212E-4</v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369</v>
      </c>
      <c r="D430" s="45">
        <v>162</v>
      </c>
      <c r="E430" s="70">
        <f t="shared" si="116"/>
        <v>4.6324194034347696E-3</v>
      </c>
      <c r="F430" s="70">
        <f t="shared" si="117"/>
        <v>2.0594442043172052E-3</v>
      </c>
      <c r="G430" s="67">
        <f t="shared" si="118"/>
        <v>-0.56097560975609762</v>
      </c>
      <c r="H430" s="68">
        <f t="shared" si="119"/>
        <v>-2.5986742994877979E-3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313</v>
      </c>
      <c r="D432" s="45">
        <v>155</v>
      </c>
      <c r="E432" s="70">
        <f t="shared" si="116"/>
        <v>3.9293964045395199E-3</v>
      </c>
      <c r="F432" s="70">
        <f t="shared" si="117"/>
        <v>1.9704558745010296E-3</v>
      </c>
      <c r="G432" s="67">
        <f t="shared" si="118"/>
        <v>-0.50479233226837061</v>
      </c>
      <c r="H432" s="68">
        <f t="shared" si="119"/>
        <v>-1.9835291754544543E-3</v>
      </c>
    </row>
    <row r="433" spans="1:8" s="69" customFormat="1" ht="15" x14ac:dyDescent="0.2">
      <c r="A433" s="71"/>
      <c r="B433" s="66" t="s">
        <v>305</v>
      </c>
      <c r="C433" s="45">
        <v>3</v>
      </c>
      <c r="D433" s="45">
        <v>43</v>
      </c>
      <c r="E433" s="70">
        <f t="shared" si="116"/>
        <v>3.766194636938837E-5</v>
      </c>
      <c r="F433" s="70">
        <f t="shared" si="117"/>
        <v>5.466425974422212E-4</v>
      </c>
      <c r="G433" s="67">
        <f t="shared" si="118"/>
        <v>13.333333333333334</v>
      </c>
      <c r="H433" s="68">
        <f t="shared" si="119"/>
        <v>5.0215928492517825E-4</v>
      </c>
    </row>
    <row r="434" spans="1:8" s="69" customFormat="1" ht="15" x14ac:dyDescent="0.2">
      <c r="A434" s="71"/>
      <c r="B434" s="66" t="s">
        <v>122</v>
      </c>
      <c r="C434" s="45">
        <v>17</v>
      </c>
      <c r="D434" s="45">
        <v>5</v>
      </c>
      <c r="E434" s="70">
        <f t="shared" si="116"/>
        <v>2.1341769609320077E-4</v>
      </c>
      <c r="F434" s="70">
        <f t="shared" si="117"/>
        <v>6.3563092725839662E-5</v>
      </c>
      <c r="G434" s="67">
        <f t="shared" si="118"/>
        <v>-0.70588235294117652</v>
      </c>
      <c r="H434" s="68">
        <f t="shared" si="119"/>
        <v>-1.5064778547755351E-4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4</v>
      </c>
      <c r="E435" s="70" t="str">
        <f t="shared" si="116"/>
        <v/>
      </c>
      <c r="F435" s="70">
        <f t="shared" si="117"/>
        <v>5.0850474180671734E-5</v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17</v>
      </c>
      <c r="D436" s="45">
        <v>24</v>
      </c>
      <c r="E436" s="70">
        <f t="shared" si="116"/>
        <v>2.1341769609320077E-4</v>
      </c>
      <c r="F436" s="70">
        <f t="shared" si="117"/>
        <v>3.0510284508403039E-4</v>
      </c>
      <c r="G436" s="67">
        <f t="shared" si="118"/>
        <v>0.41176470588235292</v>
      </c>
      <c r="H436" s="68">
        <f t="shared" si="119"/>
        <v>8.7877874861906199E-5</v>
      </c>
    </row>
    <row r="437" spans="1:8" s="69" customFormat="1" ht="15" x14ac:dyDescent="0.2">
      <c r="A437" s="71"/>
      <c r="B437" s="66" t="s">
        <v>119</v>
      </c>
      <c r="C437" s="45">
        <v>1</v>
      </c>
      <c r="D437" s="45">
        <v>4</v>
      </c>
      <c r="E437" s="70">
        <f t="shared" si="116"/>
        <v>1.2553982123129457E-5</v>
      </c>
      <c r="F437" s="70">
        <f t="shared" si="117"/>
        <v>5.0850474180671734E-5</v>
      </c>
      <c r="G437" s="67">
        <f t="shared" si="118"/>
        <v>3</v>
      </c>
      <c r="H437" s="68">
        <f t="shared" si="119"/>
        <v>3.766194636938837E-5</v>
      </c>
    </row>
    <row r="438" spans="1:8" s="69" customFormat="1" ht="15" x14ac:dyDescent="0.2">
      <c r="A438" s="71"/>
      <c r="B438" s="66" t="s">
        <v>306</v>
      </c>
      <c r="C438" s="45">
        <v>29</v>
      </c>
      <c r="D438" s="45">
        <v>130</v>
      </c>
      <c r="E438" s="70">
        <f t="shared" si="116"/>
        <v>3.6406548157075425E-4</v>
      </c>
      <c r="F438" s="70">
        <f t="shared" si="117"/>
        <v>1.6526404108718313E-3</v>
      </c>
      <c r="G438" s="67">
        <f t="shared" si="118"/>
        <v>3.4827586206896552</v>
      </c>
      <c r="H438" s="68">
        <f t="shared" si="119"/>
        <v>1.2679521944360752E-3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2</v>
      </c>
      <c r="D443" s="45">
        <v>4</v>
      </c>
      <c r="E443" s="70">
        <f t="shared" si="116"/>
        <v>2.5107964246258914E-5</v>
      </c>
      <c r="F443" s="70">
        <f t="shared" si="117"/>
        <v>5.0850474180671734E-5</v>
      </c>
      <c r="G443" s="67">
        <f t="shared" si="118"/>
        <v>1</v>
      </c>
      <c r="H443" s="68">
        <f t="shared" si="119"/>
        <v>2.5107964246258914E-5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610</v>
      </c>
      <c r="D446" s="45">
        <v>400</v>
      </c>
      <c r="E446" s="70">
        <f t="shared" si="116"/>
        <v>7.6579290951089684E-3</v>
      </c>
      <c r="F446" s="70">
        <f t="shared" si="117"/>
        <v>5.0850474180671734E-3</v>
      </c>
      <c r="G446" s="67">
        <f t="shared" si="118"/>
        <v>-0.34426229508196721</v>
      </c>
      <c r="H446" s="68">
        <f t="shared" si="119"/>
        <v>-2.6363362458571857E-3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19</v>
      </c>
      <c r="E447" s="70" t="str">
        <f t="shared" si="116"/>
        <v/>
      </c>
      <c r="F447" s="70">
        <f t="shared" si="117"/>
        <v>2.4153975235819073E-4</v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35</v>
      </c>
      <c r="D448" s="45">
        <v>53</v>
      </c>
      <c r="E448" s="70">
        <f t="shared" si="116"/>
        <v>4.3938937430953101E-4</v>
      </c>
      <c r="F448" s="70">
        <f t="shared" si="117"/>
        <v>6.7376878289390047E-4</v>
      </c>
      <c r="G448" s="67">
        <f t="shared" si="118"/>
        <v>0.51428571428571423</v>
      </c>
      <c r="H448" s="68">
        <f t="shared" si="119"/>
        <v>2.2597167821633021E-4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12</v>
      </c>
      <c r="D450" s="45">
        <v>3</v>
      </c>
      <c r="E450" s="70">
        <f t="shared" si="116"/>
        <v>1.5064778547755348E-4</v>
      </c>
      <c r="F450" s="70">
        <f t="shared" si="117"/>
        <v>3.8137855635503799E-5</v>
      </c>
      <c r="G450" s="67">
        <f t="shared" si="118"/>
        <v>-0.75</v>
      </c>
      <c r="H450" s="68">
        <f t="shared" si="119"/>
        <v>-1.129858391081651E-4</v>
      </c>
    </row>
    <row r="451" spans="1:8" s="69" customFormat="1" ht="15" x14ac:dyDescent="0.2">
      <c r="A451" s="71"/>
      <c r="B451" s="66" t="s">
        <v>310</v>
      </c>
      <c r="C451" s="45">
        <v>115</v>
      </c>
      <c r="D451" s="45">
        <v>755</v>
      </c>
      <c r="E451" s="70">
        <f t="shared" si="116"/>
        <v>1.4437079441598874E-3</v>
      </c>
      <c r="F451" s="70">
        <f t="shared" si="117"/>
        <v>9.5980270016017902E-3</v>
      </c>
      <c r="G451" s="67">
        <f t="shared" si="118"/>
        <v>5.5652173913043477</v>
      </c>
      <c r="H451" s="68">
        <f t="shared" si="119"/>
        <v>8.0345485588028519E-3</v>
      </c>
    </row>
    <row r="452" spans="1:8" s="69" customFormat="1" ht="15" x14ac:dyDescent="0.2">
      <c r="A452" s="71"/>
      <c r="B452" s="66" t="s">
        <v>311</v>
      </c>
      <c r="C452" s="45">
        <v>6</v>
      </c>
      <c r="D452" s="45">
        <v>34</v>
      </c>
      <c r="E452" s="70">
        <f t="shared" si="116"/>
        <v>7.532389273877674E-5</v>
      </c>
      <c r="F452" s="70">
        <f t="shared" si="117"/>
        <v>4.3222903053570977E-4</v>
      </c>
      <c r="G452" s="67">
        <f t="shared" si="118"/>
        <v>4.666666666666667</v>
      </c>
      <c r="H452" s="68">
        <f t="shared" si="119"/>
        <v>3.5151149944762479E-4</v>
      </c>
    </row>
    <row r="453" spans="1:8" s="69" customFormat="1" ht="15" x14ac:dyDescent="0.2">
      <c r="A453" s="71"/>
      <c r="B453" s="66" t="s">
        <v>312</v>
      </c>
      <c r="C453" s="45">
        <v>48</v>
      </c>
      <c r="D453" s="45">
        <v>62</v>
      </c>
      <c r="E453" s="70">
        <f t="shared" si="116"/>
        <v>6.0259114191021392E-4</v>
      </c>
      <c r="F453" s="70">
        <f t="shared" si="117"/>
        <v>7.8818234980041185E-4</v>
      </c>
      <c r="G453" s="67">
        <f t="shared" si="118"/>
        <v>0.29166666666666669</v>
      </c>
      <c r="H453" s="68">
        <f t="shared" si="119"/>
        <v>1.757557497238124E-4</v>
      </c>
    </row>
    <row r="454" spans="1:8" s="69" customFormat="1" ht="15" x14ac:dyDescent="0.2">
      <c r="A454" s="71"/>
      <c r="B454" s="66" t="s">
        <v>118</v>
      </c>
      <c r="C454" s="45">
        <v>8</v>
      </c>
      <c r="D454" s="45">
        <v>5</v>
      </c>
      <c r="E454" s="70">
        <f t="shared" si="116"/>
        <v>1.0043185698503566E-4</v>
      </c>
      <c r="F454" s="70">
        <f t="shared" si="117"/>
        <v>6.3563092725839662E-5</v>
      </c>
      <c r="G454" s="67">
        <f t="shared" si="118"/>
        <v>-0.375</v>
      </c>
      <c r="H454" s="68">
        <f t="shared" si="119"/>
        <v>-3.766194636938837E-5</v>
      </c>
    </row>
    <row r="455" spans="1:8" s="69" customFormat="1" ht="15" x14ac:dyDescent="0.2">
      <c r="A455" s="71"/>
      <c r="B455" s="66" t="s">
        <v>313</v>
      </c>
      <c r="C455" s="45">
        <v>2</v>
      </c>
      <c r="D455" s="45">
        <v>7</v>
      </c>
      <c r="E455" s="70">
        <f t="shared" si="116"/>
        <v>2.5107964246258914E-5</v>
      </c>
      <c r="F455" s="70">
        <f t="shared" si="117"/>
        <v>8.8988329816175533E-5</v>
      </c>
      <c r="G455" s="67">
        <f t="shared" si="118"/>
        <v>2.5</v>
      </c>
      <c r="H455" s="68">
        <f t="shared" si="119"/>
        <v>6.2769910615647281E-5</v>
      </c>
    </row>
    <row r="456" spans="1:8" s="69" customFormat="1" ht="15" x14ac:dyDescent="0.2">
      <c r="A456" s="71"/>
      <c r="B456" s="66" t="s">
        <v>314</v>
      </c>
      <c r="C456" s="45">
        <v>82</v>
      </c>
      <c r="D456" s="45">
        <v>33</v>
      </c>
      <c r="E456" s="70">
        <f t="shared" si="116"/>
        <v>1.0294265340966154E-3</v>
      </c>
      <c r="F456" s="70">
        <f t="shared" si="117"/>
        <v>4.1951641199054182E-4</v>
      </c>
      <c r="G456" s="67">
        <f t="shared" si="118"/>
        <v>-0.59756097560975607</v>
      </c>
      <c r="H456" s="68">
        <f t="shared" si="119"/>
        <v>-6.1514512403334338E-4</v>
      </c>
    </row>
    <row r="457" spans="1:8" s="69" customFormat="1" ht="15" x14ac:dyDescent="0.2">
      <c r="A457" s="71"/>
      <c r="B457" s="66" t="s">
        <v>559</v>
      </c>
      <c r="C457" s="45">
        <v>29</v>
      </c>
      <c r="D457" s="45">
        <v>298</v>
      </c>
      <c r="E457" s="70">
        <f t="shared" si="116"/>
        <v>3.6406548157075425E-4</v>
      </c>
      <c r="F457" s="70">
        <f t="shared" si="117"/>
        <v>3.7883603264600441E-3</v>
      </c>
      <c r="G457" s="67">
        <f t="shared" si="118"/>
        <v>9.2758620689655178</v>
      </c>
      <c r="H457" s="68">
        <f t="shared" si="119"/>
        <v>3.3770211911218241E-3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1</v>
      </c>
      <c r="E458" s="70" t="str">
        <f t="shared" si="116"/>
        <v/>
      </c>
      <c r="F458" s="70">
        <f t="shared" si="117"/>
        <v>1.2712618545167933E-5</v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3</v>
      </c>
      <c r="E459" s="70" t="str">
        <f t="shared" si="116"/>
        <v/>
      </c>
      <c r="F459" s="70">
        <f t="shared" si="117"/>
        <v>3.8137855635503799E-5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1</v>
      </c>
      <c r="D462" s="45">
        <v>0</v>
      </c>
      <c r="E462" s="70">
        <f t="shared" si="116"/>
        <v>1.2553982123129457E-5</v>
      </c>
      <c r="F462" s="70" t="str">
        <f t="shared" si="117"/>
        <v/>
      </c>
      <c r="G462" s="67" t="str">
        <f t="shared" si="118"/>
        <v>0</v>
      </c>
      <c r="H462" s="68">
        <f t="shared" si="119"/>
        <v>0</v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45</v>
      </c>
      <c r="E463" s="70" t="str">
        <f t="shared" si="116"/>
        <v/>
      </c>
      <c r="F463" s="70">
        <f t="shared" si="117"/>
        <v>5.7206783453255699E-4</v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0</v>
      </c>
      <c r="D464" s="45">
        <v>4</v>
      </c>
      <c r="E464" s="70" t="str">
        <f t="shared" si="116"/>
        <v/>
      </c>
      <c r="F464" s="70">
        <f t="shared" si="117"/>
        <v>5.0850474180671734E-5</v>
      </c>
      <c r="G464" s="67" t="str">
        <f t="shared" si="118"/>
        <v>0</v>
      </c>
      <c r="H464" s="68" t="str">
        <f t="shared" si="119"/>
        <v/>
      </c>
    </row>
    <row r="465" spans="1:8" s="69" customFormat="1" ht="15" x14ac:dyDescent="0.2">
      <c r="A465" s="71"/>
      <c r="B465" s="66" t="s">
        <v>320</v>
      </c>
      <c r="C465" s="45">
        <v>10</v>
      </c>
      <c r="D465" s="45">
        <v>40</v>
      </c>
      <c r="E465" s="70">
        <f t="shared" si="116"/>
        <v>1.2553982123129456E-4</v>
      </c>
      <c r="F465" s="70">
        <f t="shared" si="117"/>
        <v>5.085047418067173E-4</v>
      </c>
      <c r="G465" s="67">
        <f t="shared" si="118"/>
        <v>3</v>
      </c>
      <c r="H465" s="68">
        <f t="shared" si="119"/>
        <v>3.7661946369388366E-4</v>
      </c>
    </row>
    <row r="466" spans="1:8" s="69" customFormat="1" ht="30" x14ac:dyDescent="0.2">
      <c r="A466" s="71"/>
      <c r="B466" s="66" t="s">
        <v>321</v>
      </c>
      <c r="C466" s="45">
        <v>151</v>
      </c>
      <c r="D466" s="45">
        <v>23</v>
      </c>
      <c r="E466" s="70">
        <f t="shared" si="116"/>
        <v>1.895651300592548E-3</v>
      </c>
      <c r="F466" s="70">
        <f t="shared" si="117"/>
        <v>2.923902265388625E-4</v>
      </c>
      <c r="G466" s="67">
        <f t="shared" si="118"/>
        <v>-0.84768211920529801</v>
      </c>
      <c r="H466" s="68">
        <f t="shared" si="119"/>
        <v>-1.6069097117605705E-3</v>
      </c>
    </row>
    <row r="467" spans="1:8" s="69" customFormat="1" ht="15" x14ac:dyDescent="0.2">
      <c r="A467" s="71"/>
      <c r="B467" s="66" t="s">
        <v>139</v>
      </c>
      <c r="C467" s="45">
        <v>845</v>
      </c>
      <c r="D467" s="45">
        <v>13</v>
      </c>
      <c r="E467" s="70">
        <f t="shared" si="116"/>
        <v>1.0608114894044391E-2</v>
      </c>
      <c r="F467" s="70">
        <f t="shared" si="117"/>
        <v>1.6526404108718314E-4</v>
      </c>
      <c r="G467" s="67">
        <f t="shared" si="118"/>
        <v>-0.98461538461538467</v>
      </c>
      <c r="H467" s="68">
        <f t="shared" si="119"/>
        <v>-1.0444913126443708E-2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1</v>
      </c>
      <c r="E471" s="70" t="str">
        <f t="shared" si="136"/>
        <v/>
      </c>
      <c r="F471" s="70">
        <f t="shared" si="137"/>
        <v>1.2712618545167933E-5</v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128</v>
      </c>
      <c r="D473" s="45">
        <v>3</v>
      </c>
      <c r="E473" s="70">
        <f t="shared" si="136"/>
        <v>1.6069097117605705E-3</v>
      </c>
      <c r="F473" s="70">
        <f t="shared" si="137"/>
        <v>3.8137855635503799E-5</v>
      </c>
      <c r="G473" s="67">
        <f t="shared" si="138"/>
        <v>-0.9765625</v>
      </c>
      <c r="H473" s="68">
        <f t="shared" si="139"/>
        <v>-1.5692477653911823E-3</v>
      </c>
    </row>
    <row r="474" spans="1:8" s="69" customFormat="1" ht="15" x14ac:dyDescent="0.2">
      <c r="A474" s="71"/>
      <c r="B474" s="66" t="s">
        <v>327</v>
      </c>
      <c r="C474" s="45">
        <v>2</v>
      </c>
      <c r="D474" s="45">
        <v>3</v>
      </c>
      <c r="E474" s="70">
        <f t="shared" si="136"/>
        <v>2.5107964246258914E-5</v>
      </c>
      <c r="F474" s="70">
        <f t="shared" si="137"/>
        <v>3.8137855635503799E-5</v>
      </c>
      <c r="G474" s="67">
        <f t="shared" si="138"/>
        <v>0.5</v>
      </c>
      <c r="H474" s="68">
        <f t="shared" si="139"/>
        <v>1.2553982123129457E-5</v>
      </c>
    </row>
    <row r="475" spans="1:8" s="69" customFormat="1" ht="15" x14ac:dyDescent="0.2">
      <c r="A475" s="71"/>
      <c r="B475" s="66" t="s">
        <v>560</v>
      </c>
      <c r="C475" s="45">
        <v>9</v>
      </c>
      <c r="D475" s="45">
        <v>1</v>
      </c>
      <c r="E475" s="70">
        <f t="shared" si="136"/>
        <v>1.1298583910816512E-4</v>
      </c>
      <c r="F475" s="70">
        <f t="shared" si="137"/>
        <v>1.2712618545167933E-5</v>
      </c>
      <c r="G475" s="67">
        <f t="shared" si="138"/>
        <v>-0.88888888888888884</v>
      </c>
      <c r="H475" s="68">
        <f t="shared" si="139"/>
        <v>-1.0043185698503566E-4</v>
      </c>
    </row>
    <row r="476" spans="1:8" s="69" customFormat="1" ht="15" x14ac:dyDescent="0.2">
      <c r="A476" s="71"/>
      <c r="B476" s="66" t="s">
        <v>145</v>
      </c>
      <c r="C476" s="45">
        <v>23</v>
      </c>
      <c r="D476" s="45">
        <v>33</v>
      </c>
      <c r="E476" s="70">
        <f t="shared" si="136"/>
        <v>2.887415888319775E-4</v>
      </c>
      <c r="F476" s="70">
        <f t="shared" si="137"/>
        <v>4.1951641199054182E-4</v>
      </c>
      <c r="G476" s="67">
        <f t="shared" si="138"/>
        <v>0.43478260869565216</v>
      </c>
      <c r="H476" s="68">
        <f t="shared" si="139"/>
        <v>1.2553982123129456E-4</v>
      </c>
    </row>
    <row r="477" spans="1:8" s="69" customFormat="1" ht="15" x14ac:dyDescent="0.2">
      <c r="A477" s="71"/>
      <c r="B477" s="66" t="s">
        <v>561</v>
      </c>
      <c r="C477" s="45">
        <v>2046</v>
      </c>
      <c r="D477" s="45">
        <v>1293</v>
      </c>
      <c r="E477" s="70">
        <f t="shared" si="136"/>
        <v>2.5685447423922869E-2</v>
      </c>
      <c r="F477" s="70">
        <f t="shared" si="137"/>
        <v>1.6437415778902138E-2</v>
      </c>
      <c r="G477" s="67">
        <f t="shared" si="138"/>
        <v>-0.36803519061583578</v>
      </c>
      <c r="H477" s="68">
        <f t="shared" si="139"/>
        <v>-9.4531485387164809E-3</v>
      </c>
    </row>
    <row r="478" spans="1:8" s="69" customFormat="1" ht="15" x14ac:dyDescent="0.2">
      <c r="A478" s="71"/>
      <c r="B478" s="66" t="s">
        <v>138</v>
      </c>
      <c r="C478" s="45">
        <v>1623</v>
      </c>
      <c r="D478" s="45">
        <v>355</v>
      </c>
      <c r="E478" s="70">
        <f t="shared" si="136"/>
        <v>2.0375112985839109E-2</v>
      </c>
      <c r="F478" s="70">
        <f t="shared" si="137"/>
        <v>4.5129795835346168E-3</v>
      </c>
      <c r="G478" s="67">
        <f t="shared" si="138"/>
        <v>-0.78126925446703632</v>
      </c>
      <c r="H478" s="68">
        <f t="shared" si="139"/>
        <v>-1.5918449332128153E-2</v>
      </c>
    </row>
    <row r="479" spans="1:8" s="69" customFormat="1" ht="30" x14ac:dyDescent="0.2">
      <c r="A479" s="71"/>
      <c r="B479" s="66" t="s">
        <v>328</v>
      </c>
      <c r="C479" s="45">
        <v>143</v>
      </c>
      <c r="D479" s="45">
        <v>62</v>
      </c>
      <c r="E479" s="70">
        <f t="shared" si="136"/>
        <v>1.7952194436075123E-3</v>
      </c>
      <c r="F479" s="70">
        <f t="shared" si="137"/>
        <v>7.8818234980041185E-4</v>
      </c>
      <c r="G479" s="67">
        <f t="shared" si="138"/>
        <v>-0.56643356643356646</v>
      </c>
      <c r="H479" s="68">
        <f t="shared" si="139"/>
        <v>-1.0168725519734861E-3</v>
      </c>
    </row>
    <row r="480" spans="1:8" s="69" customFormat="1" ht="15" x14ac:dyDescent="0.2">
      <c r="A480" s="71"/>
      <c r="B480" s="66" t="s">
        <v>140</v>
      </c>
      <c r="C480" s="45">
        <v>10</v>
      </c>
      <c r="D480" s="45">
        <v>0</v>
      </c>
      <c r="E480" s="70">
        <f t="shared" si="136"/>
        <v>1.2553982123129456E-4</v>
      </c>
      <c r="F480" s="70" t="str">
        <f t="shared" si="137"/>
        <v/>
      </c>
      <c r="G480" s="67" t="str">
        <f t="shared" si="138"/>
        <v>0</v>
      </c>
      <c r="H480" s="68">
        <f t="shared" si="139"/>
        <v>0</v>
      </c>
    </row>
    <row r="481" spans="1:8" s="69" customFormat="1" ht="30" x14ac:dyDescent="0.2">
      <c r="A481" s="71"/>
      <c r="B481" s="66" t="s">
        <v>329</v>
      </c>
      <c r="C481" s="45">
        <v>2</v>
      </c>
      <c r="D481" s="45">
        <v>23</v>
      </c>
      <c r="E481" s="70">
        <f t="shared" si="136"/>
        <v>2.5107964246258914E-5</v>
      </c>
      <c r="F481" s="70">
        <f t="shared" si="137"/>
        <v>2.923902265388625E-4</v>
      </c>
      <c r="G481" s="67">
        <f t="shared" si="138"/>
        <v>10.5</v>
      </c>
      <c r="H481" s="68">
        <f t="shared" si="139"/>
        <v>2.6363362458571858E-4</v>
      </c>
    </row>
    <row r="482" spans="1:8" s="69" customFormat="1" ht="30" x14ac:dyDescent="0.2">
      <c r="A482" s="71"/>
      <c r="B482" s="66" t="s">
        <v>330</v>
      </c>
      <c r="C482" s="45">
        <v>9</v>
      </c>
      <c r="D482" s="45">
        <v>375</v>
      </c>
      <c r="E482" s="70">
        <f t="shared" si="136"/>
        <v>1.1298583910816512E-4</v>
      </c>
      <c r="F482" s="70">
        <f t="shared" si="137"/>
        <v>4.7672319544379751E-3</v>
      </c>
      <c r="G482" s="67">
        <f t="shared" si="138"/>
        <v>40.666666666666664</v>
      </c>
      <c r="H482" s="68">
        <f t="shared" si="139"/>
        <v>4.5947574570653809E-3</v>
      </c>
    </row>
    <row r="483" spans="1:8" s="69" customFormat="1" ht="15" x14ac:dyDescent="0.2">
      <c r="A483" s="71"/>
      <c r="B483" s="66" t="s">
        <v>133</v>
      </c>
      <c r="C483" s="45">
        <v>8</v>
      </c>
      <c r="D483" s="45">
        <v>2</v>
      </c>
      <c r="E483" s="70">
        <f t="shared" si="136"/>
        <v>1.0043185698503566E-4</v>
      </c>
      <c r="F483" s="70">
        <f t="shared" si="137"/>
        <v>2.5425237090335867E-5</v>
      </c>
      <c r="G483" s="67">
        <f t="shared" si="138"/>
        <v>-0.75</v>
      </c>
      <c r="H483" s="68">
        <f t="shared" si="139"/>
        <v>-7.532389273877674E-5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131</v>
      </c>
      <c r="E484" s="70" t="str">
        <f t="shared" si="136"/>
        <v/>
      </c>
      <c r="F484" s="70">
        <f t="shared" si="137"/>
        <v>1.6653530294169993E-3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0</v>
      </c>
      <c r="D486" s="45"/>
      <c r="E486" s="70" t="str">
        <f t="shared" si="136"/>
        <v/>
      </c>
      <c r="F486" s="70" t="str">
        <f t="shared" si="137"/>
        <v/>
      </c>
      <c r="G486" s="67" t="str">
        <f t="shared" si="138"/>
        <v>0</v>
      </c>
      <c r="H486" s="68" t="str">
        <f t="shared" si="139"/>
        <v/>
      </c>
    </row>
    <row r="487" spans="1:8" s="69" customFormat="1" ht="15" x14ac:dyDescent="0.2">
      <c r="A487" s="71"/>
      <c r="B487" s="66" t="s">
        <v>332</v>
      </c>
      <c r="C487" s="45">
        <v>412</v>
      </c>
      <c r="D487" s="45"/>
      <c r="E487" s="70">
        <f t="shared" si="136"/>
        <v>5.1722406347293358E-3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20</v>
      </c>
      <c r="D489" s="45"/>
      <c r="E489" s="70">
        <f t="shared" si="136"/>
        <v>2.5107964246258912E-4</v>
      </c>
      <c r="F489" s="70" t="str">
        <f t="shared" si="137"/>
        <v/>
      </c>
      <c r="G489" s="67" t="str">
        <f t="shared" si="138"/>
        <v>0</v>
      </c>
      <c r="H489" s="68">
        <f t="shared" si="139"/>
        <v>0</v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8</v>
      </c>
      <c r="E491" s="70" t="str">
        <f t="shared" si="136"/>
        <v/>
      </c>
      <c r="F491" s="70">
        <f t="shared" si="137"/>
        <v>1.0170094836134347E-4</v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33</v>
      </c>
      <c r="E493" s="70" t="str">
        <f t="shared" si="136"/>
        <v/>
      </c>
      <c r="F493" s="70">
        <f t="shared" si="137"/>
        <v>4.1951641199054182E-4</v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1</v>
      </c>
      <c r="D494" s="45">
        <v>4</v>
      </c>
      <c r="E494" s="70">
        <f t="shared" si="136"/>
        <v>1.2553982123129457E-5</v>
      </c>
      <c r="F494" s="70">
        <f t="shared" si="137"/>
        <v>5.0850474180671734E-5</v>
      </c>
      <c r="G494" s="67">
        <f t="shared" si="138"/>
        <v>3</v>
      </c>
      <c r="H494" s="68">
        <f t="shared" si="139"/>
        <v>3.766194636938837E-5</v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4</v>
      </c>
      <c r="E495" s="70" t="str">
        <f t="shared" si="136"/>
        <v/>
      </c>
      <c r="F495" s="70">
        <f t="shared" si="137"/>
        <v>5.0850474180671734E-5</v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1</v>
      </c>
      <c r="D499" s="45">
        <v>11</v>
      </c>
      <c r="E499" s="70">
        <f t="shared" si="136"/>
        <v>1.2553982123129457E-5</v>
      </c>
      <c r="F499" s="70">
        <f t="shared" si="137"/>
        <v>1.3983880399684727E-4</v>
      </c>
      <c r="G499" s="67">
        <f t="shared" si="138"/>
        <v>10</v>
      </c>
      <c r="H499" s="68">
        <f t="shared" si="139"/>
        <v>1.2553982123129456E-4</v>
      </c>
    </row>
    <row r="500" spans="1:8" s="69" customFormat="1" ht="15" x14ac:dyDescent="0.2">
      <c r="A500" s="71"/>
      <c r="B500" s="66" t="s">
        <v>136</v>
      </c>
      <c r="C500" s="45">
        <v>3</v>
      </c>
      <c r="D500" s="45">
        <v>1</v>
      </c>
      <c r="E500" s="70">
        <f t="shared" si="136"/>
        <v>3.766194636938837E-5</v>
      </c>
      <c r="F500" s="70">
        <f t="shared" si="137"/>
        <v>1.2712618545167933E-5</v>
      </c>
      <c r="G500" s="67">
        <f t="shared" si="138"/>
        <v>-0.66666666666666663</v>
      </c>
      <c r="H500" s="68">
        <f t="shared" si="139"/>
        <v>-2.5107964246258911E-5</v>
      </c>
    </row>
    <row r="501" spans="1:8" s="69" customFormat="1" ht="15" x14ac:dyDescent="0.2">
      <c r="A501" s="71"/>
      <c r="B501" s="66" t="s">
        <v>340</v>
      </c>
      <c r="C501" s="45">
        <v>59</v>
      </c>
      <c r="D501" s="45">
        <v>1</v>
      </c>
      <c r="E501" s="70">
        <f t="shared" si="136"/>
        <v>7.4068494526463797E-4</v>
      </c>
      <c r="F501" s="70">
        <f t="shared" si="137"/>
        <v>1.2712618545167933E-5</v>
      </c>
      <c r="G501" s="67">
        <f t="shared" si="138"/>
        <v>-0.98305084745762716</v>
      </c>
      <c r="H501" s="68">
        <f t="shared" si="139"/>
        <v>-7.2813096314150851E-4</v>
      </c>
    </row>
    <row r="502" spans="1:8" s="69" customFormat="1" ht="15" x14ac:dyDescent="0.2">
      <c r="A502" s="71"/>
      <c r="B502" s="66" t="s">
        <v>341</v>
      </c>
      <c r="C502" s="45">
        <v>1</v>
      </c>
      <c r="D502" s="45">
        <v>3</v>
      </c>
      <c r="E502" s="70">
        <f t="shared" si="136"/>
        <v>1.2553982123129457E-5</v>
      </c>
      <c r="F502" s="70">
        <f t="shared" si="137"/>
        <v>3.8137855635503799E-5</v>
      </c>
      <c r="G502" s="67">
        <f t="shared" si="138"/>
        <v>2</v>
      </c>
      <c r="H502" s="68">
        <f t="shared" si="139"/>
        <v>2.5107964246258914E-5</v>
      </c>
    </row>
    <row r="503" spans="1:8" s="69" customFormat="1" ht="15" x14ac:dyDescent="0.2">
      <c r="A503" s="71"/>
      <c r="B503" s="66" t="s">
        <v>144</v>
      </c>
      <c r="C503" s="45">
        <v>1</v>
      </c>
      <c r="D503" s="45">
        <v>6</v>
      </c>
      <c r="E503" s="70">
        <f t="shared" si="136"/>
        <v>1.2553982123129457E-5</v>
      </c>
      <c r="F503" s="70">
        <f t="shared" si="137"/>
        <v>7.6275711271007597E-5</v>
      </c>
      <c r="G503" s="67">
        <f t="shared" si="138"/>
        <v>5</v>
      </c>
      <c r="H503" s="68">
        <f t="shared" si="139"/>
        <v>6.2769910615647281E-5</v>
      </c>
    </row>
    <row r="504" spans="1:8" s="69" customFormat="1" ht="15" x14ac:dyDescent="0.2">
      <c r="A504" s="71"/>
      <c r="B504" s="66" t="s">
        <v>565</v>
      </c>
      <c r="C504" s="45">
        <v>3</v>
      </c>
      <c r="D504" s="45">
        <v>7</v>
      </c>
      <c r="E504" s="70">
        <f t="shared" si="136"/>
        <v>3.766194636938837E-5</v>
      </c>
      <c r="F504" s="70">
        <f t="shared" si="137"/>
        <v>8.8988329816175533E-5</v>
      </c>
      <c r="G504" s="67">
        <f t="shared" si="138"/>
        <v>1.3333333333333333</v>
      </c>
      <c r="H504" s="68">
        <f t="shared" si="139"/>
        <v>5.0215928492517822E-5</v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280</v>
      </c>
      <c r="E505" s="70" t="str">
        <f t="shared" ref="E505" si="140">+IF(C505=0,"",C505/C$329)</f>
        <v/>
      </c>
      <c r="F505" s="70">
        <f t="shared" ref="F505" si="141">+IF(D505=0,"",D505/D$329)</f>
        <v>3.5595331926470213E-3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980</v>
      </c>
      <c r="D506" s="45">
        <v>738</v>
      </c>
      <c r="E506" s="70">
        <f t="shared" si="136"/>
        <v>1.2302902480666868E-2</v>
      </c>
      <c r="F506" s="70">
        <f t="shared" si="137"/>
        <v>9.3819124863339359E-3</v>
      </c>
      <c r="G506" s="67">
        <f t="shared" si="138"/>
        <v>-0.24693877551020407</v>
      </c>
      <c r="H506" s="68">
        <f t="shared" si="139"/>
        <v>-3.0380636737973288E-3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80</v>
      </c>
      <c r="D509" s="45">
        <v>245</v>
      </c>
      <c r="E509" s="70">
        <f t="shared" si="136"/>
        <v>1.0043185698503565E-3</v>
      </c>
      <c r="F509" s="70">
        <f t="shared" si="137"/>
        <v>3.1145915435661438E-3</v>
      </c>
      <c r="G509" s="67">
        <f t="shared" si="138"/>
        <v>2.0625</v>
      </c>
      <c r="H509" s="68">
        <f t="shared" si="139"/>
        <v>2.0714070503163604E-3</v>
      </c>
    </row>
    <row r="510" spans="1:8" s="69" customFormat="1" ht="15" x14ac:dyDescent="0.2">
      <c r="A510" s="71"/>
      <c r="B510" s="66" t="s">
        <v>376</v>
      </c>
      <c r="C510" s="45">
        <v>533</v>
      </c>
      <c r="D510" s="45">
        <v>158</v>
      </c>
      <c r="E510" s="70">
        <f t="shared" si="136"/>
        <v>6.6912724716280004E-3</v>
      </c>
      <c r="F510" s="70">
        <f t="shared" si="137"/>
        <v>2.0085937301365336E-3</v>
      </c>
      <c r="G510" s="67">
        <f t="shared" si="138"/>
        <v>-0.70356472795497182</v>
      </c>
      <c r="H510" s="68">
        <f t="shared" si="139"/>
        <v>-4.7077432961735461E-3</v>
      </c>
    </row>
    <row r="511" spans="1:8" s="69" customFormat="1" ht="15" x14ac:dyDescent="0.2">
      <c r="A511" s="71"/>
      <c r="B511" s="66" t="s">
        <v>567</v>
      </c>
      <c r="C511" s="45">
        <v>1</v>
      </c>
      <c r="D511" s="45">
        <v>0</v>
      </c>
      <c r="E511" s="70">
        <f t="shared" si="136"/>
        <v>1.2553982123129457E-5</v>
      </c>
      <c r="F511" s="70" t="str">
        <f t="shared" si="137"/>
        <v/>
      </c>
      <c r="G511" s="67" t="str">
        <f t="shared" si="138"/>
        <v>0</v>
      </c>
      <c r="H511" s="68">
        <f t="shared" si="139"/>
        <v>0</v>
      </c>
    </row>
    <row r="512" spans="1:8" s="69" customFormat="1" ht="15" x14ac:dyDescent="0.2">
      <c r="A512" s="71"/>
      <c r="B512" s="66" t="s">
        <v>153</v>
      </c>
      <c r="C512" s="45">
        <v>1</v>
      </c>
      <c r="D512" s="45">
        <v>19</v>
      </c>
      <c r="E512" s="70">
        <f t="shared" si="136"/>
        <v>1.2553982123129457E-5</v>
      </c>
      <c r="F512" s="70">
        <f t="shared" si="137"/>
        <v>2.4153975235819073E-4</v>
      </c>
      <c r="G512" s="67">
        <f t="shared" si="138"/>
        <v>18</v>
      </c>
      <c r="H512" s="68">
        <f t="shared" si="139"/>
        <v>2.2597167821633023E-4</v>
      </c>
    </row>
    <row r="513" spans="1:8" s="69" customFormat="1" ht="15" x14ac:dyDescent="0.2">
      <c r="A513" s="71"/>
      <c r="B513" s="66" t="s">
        <v>377</v>
      </c>
      <c r="C513" s="45">
        <v>1</v>
      </c>
      <c r="D513" s="45">
        <v>15</v>
      </c>
      <c r="E513" s="70">
        <f t="shared" si="136"/>
        <v>1.2553982123129457E-5</v>
      </c>
      <c r="F513" s="70">
        <f t="shared" si="137"/>
        <v>1.9068927817751901E-4</v>
      </c>
      <c r="G513" s="67">
        <f t="shared" si="138"/>
        <v>14</v>
      </c>
      <c r="H513" s="68">
        <f t="shared" si="139"/>
        <v>1.757557497238124E-4</v>
      </c>
    </row>
    <row r="514" spans="1:8" s="69" customFormat="1" ht="15" x14ac:dyDescent="0.2">
      <c r="A514" s="71"/>
      <c r="B514" s="66" t="s">
        <v>157</v>
      </c>
      <c r="C514" s="45">
        <v>4</v>
      </c>
      <c r="D514" s="45">
        <v>1</v>
      </c>
      <c r="E514" s="70">
        <f t="shared" si="136"/>
        <v>5.0215928492517829E-5</v>
      </c>
      <c r="F514" s="70">
        <f t="shared" si="137"/>
        <v>1.2712618545167933E-5</v>
      </c>
      <c r="G514" s="67">
        <f t="shared" si="138"/>
        <v>-0.75</v>
      </c>
      <c r="H514" s="68">
        <f t="shared" si="139"/>
        <v>-3.766194636938837E-5</v>
      </c>
    </row>
    <row r="515" spans="1:8" s="69" customFormat="1" ht="15" x14ac:dyDescent="0.2">
      <c r="A515" s="71"/>
      <c r="B515" s="66" t="s">
        <v>150</v>
      </c>
      <c r="C515" s="45">
        <v>26</v>
      </c>
      <c r="D515" s="45">
        <v>2</v>
      </c>
      <c r="E515" s="70">
        <f t="shared" si="136"/>
        <v>3.2640353520136588E-4</v>
      </c>
      <c r="F515" s="70">
        <f t="shared" si="137"/>
        <v>2.5425237090335867E-5</v>
      </c>
      <c r="G515" s="67">
        <f t="shared" si="138"/>
        <v>-0.92307692307692313</v>
      </c>
      <c r="H515" s="68">
        <f t="shared" si="139"/>
        <v>-3.0129557095510696E-4</v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3</v>
      </c>
      <c r="E517" s="70" t="str">
        <f t="shared" si="136"/>
        <v/>
      </c>
      <c r="F517" s="70">
        <f t="shared" si="137"/>
        <v>3.8137855635503799E-5</v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135</v>
      </c>
      <c r="D519" s="45">
        <v>804</v>
      </c>
      <c r="E519" s="70">
        <f t="shared" si="136"/>
        <v>1.6947875866224766E-3</v>
      </c>
      <c r="F519" s="70">
        <f t="shared" si="137"/>
        <v>1.0220945310315019E-2</v>
      </c>
      <c r="G519" s="67">
        <f t="shared" si="138"/>
        <v>4.9555555555555557</v>
      </c>
      <c r="H519" s="68">
        <f t="shared" si="139"/>
        <v>8.3986140403736059E-3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12</v>
      </c>
      <c r="E520" s="70" t="str">
        <f t="shared" si="136"/>
        <v/>
      </c>
      <c r="F520" s="70">
        <f t="shared" si="137"/>
        <v>1.5255142254201519E-4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4</v>
      </c>
      <c r="D521" s="45">
        <v>4</v>
      </c>
      <c r="E521" s="70">
        <f t="shared" si="136"/>
        <v>5.0215928492517829E-5</v>
      </c>
      <c r="F521" s="70">
        <f t="shared" si="137"/>
        <v>5.0850474180671734E-5</v>
      </c>
      <c r="G521" s="67">
        <f t="shared" si="138"/>
        <v>0</v>
      </c>
      <c r="H521" s="68">
        <f t="shared" si="139"/>
        <v>0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35</v>
      </c>
      <c r="D524" s="45">
        <v>6</v>
      </c>
      <c r="E524" s="70">
        <f t="shared" si="136"/>
        <v>4.3938937430953101E-4</v>
      </c>
      <c r="F524" s="70">
        <f t="shared" si="137"/>
        <v>7.6275711271007597E-5</v>
      </c>
      <c r="G524" s="67">
        <f t="shared" si="138"/>
        <v>-0.82857142857142863</v>
      </c>
      <c r="H524" s="68">
        <f t="shared" si="139"/>
        <v>-3.6406548157075431E-4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25</v>
      </c>
      <c r="D526" s="45">
        <v>0</v>
      </c>
      <c r="E526" s="70">
        <f t="shared" si="136"/>
        <v>3.1384955307823642E-4</v>
      </c>
      <c r="F526" s="70" t="str">
        <f t="shared" si="137"/>
        <v/>
      </c>
      <c r="G526" s="67" t="str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665</v>
      </c>
      <c r="D529" s="45">
        <v>204</v>
      </c>
      <c r="E529" s="70">
        <f t="shared" si="136"/>
        <v>8.3483981118810894E-3</v>
      </c>
      <c r="F529" s="70">
        <f t="shared" si="137"/>
        <v>2.5933741832142583E-3</v>
      </c>
      <c r="G529" s="67">
        <f t="shared" si="138"/>
        <v>-0.69323308270676687</v>
      </c>
      <c r="H529" s="68">
        <f t="shared" si="139"/>
        <v>-5.7873857587626793E-3</v>
      </c>
    </row>
    <row r="530" spans="1:8" s="69" customFormat="1" ht="30" x14ac:dyDescent="0.2">
      <c r="A530" s="71"/>
      <c r="B530" s="66" t="s">
        <v>158</v>
      </c>
      <c r="C530" s="45">
        <v>726</v>
      </c>
      <c r="D530" s="45">
        <v>446</v>
      </c>
      <c r="E530" s="70">
        <f t="shared" si="136"/>
        <v>9.1141910213919861E-3</v>
      </c>
      <c r="F530" s="70">
        <f t="shared" si="137"/>
        <v>5.6698278711448981E-3</v>
      </c>
      <c r="G530" s="67">
        <f t="shared" si="138"/>
        <v>-0.38567493112947659</v>
      </c>
      <c r="H530" s="68">
        <f t="shared" si="139"/>
        <v>-3.5151149944762481E-3</v>
      </c>
    </row>
    <row r="531" spans="1:8" s="69" customFormat="1" ht="15" x14ac:dyDescent="0.2">
      <c r="A531" s="71"/>
      <c r="B531" s="66" t="s">
        <v>350</v>
      </c>
      <c r="C531" s="45">
        <v>162</v>
      </c>
      <c r="D531" s="45">
        <v>575</v>
      </c>
      <c r="E531" s="70">
        <f t="shared" si="136"/>
        <v>2.0337451039469721E-3</v>
      </c>
      <c r="F531" s="70">
        <f t="shared" si="137"/>
        <v>7.3097556634715618E-3</v>
      </c>
      <c r="G531" s="67">
        <f t="shared" si="138"/>
        <v>2.5493827160493829</v>
      </c>
      <c r="H531" s="68">
        <f t="shared" si="139"/>
        <v>5.1847946168524662E-3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10</v>
      </c>
      <c r="E532" s="70" t="str">
        <f t="shared" ref="E532" si="144">+IF(C532=0,"",C532/C$329)</f>
        <v/>
      </c>
      <c r="F532" s="70">
        <f t="shared" ref="F532" si="145">+IF(D532=0,"",D532/D$329)</f>
        <v>1.2712618545167932E-4</v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11</v>
      </c>
      <c r="E536" s="70" t="str">
        <f t="shared" si="148"/>
        <v/>
      </c>
      <c r="F536" s="70">
        <f t="shared" si="149"/>
        <v>1.3983880399684727E-4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1</v>
      </c>
      <c r="D537" s="45">
        <v>0</v>
      </c>
      <c r="E537" s="70">
        <f t="shared" si="148"/>
        <v>1.2553982123129457E-5</v>
      </c>
      <c r="F537" s="70" t="str">
        <f t="shared" si="149"/>
        <v/>
      </c>
      <c r="G537" s="67" t="str">
        <f t="shared" si="150"/>
        <v>0</v>
      </c>
      <c r="H537" s="68">
        <f t="shared" si="151"/>
        <v>0</v>
      </c>
    </row>
    <row r="538" spans="1:8" s="69" customFormat="1" ht="15" x14ac:dyDescent="0.2">
      <c r="A538" s="71"/>
      <c r="B538" s="66" t="s">
        <v>155</v>
      </c>
      <c r="C538" s="45">
        <v>59</v>
      </c>
      <c r="D538" s="45">
        <v>973</v>
      </c>
      <c r="E538" s="70">
        <f t="shared" si="148"/>
        <v>7.4068494526463797E-4</v>
      </c>
      <c r="F538" s="70">
        <f t="shared" si="149"/>
        <v>1.2369377844448399E-2</v>
      </c>
      <c r="G538" s="67">
        <f t="shared" si="150"/>
        <v>15.491525423728813</v>
      </c>
      <c r="H538" s="68">
        <f t="shared" si="151"/>
        <v>1.1474339660540324E-2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20</v>
      </c>
      <c r="E539" s="70" t="str">
        <f t="shared" si="148"/>
        <v/>
      </c>
      <c r="F539" s="70">
        <f t="shared" si="149"/>
        <v>2.5425237090335865E-4</v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65</v>
      </c>
      <c r="D540" s="45">
        <v>54</v>
      </c>
      <c r="E540" s="70">
        <f t="shared" si="148"/>
        <v>8.1600883800341472E-4</v>
      </c>
      <c r="F540" s="70">
        <f t="shared" si="149"/>
        <v>6.8648140143906847E-4</v>
      </c>
      <c r="G540" s="67">
        <f t="shared" si="150"/>
        <v>-0.16923076923076924</v>
      </c>
      <c r="H540" s="68">
        <f t="shared" si="151"/>
        <v>-1.3809380335442405E-4</v>
      </c>
    </row>
    <row r="541" spans="1:8" s="69" customFormat="1" ht="15" x14ac:dyDescent="0.2">
      <c r="A541" s="71"/>
      <c r="B541" s="66" t="s">
        <v>354</v>
      </c>
      <c r="C541" s="45">
        <v>2</v>
      </c>
      <c r="D541" s="45">
        <v>0</v>
      </c>
      <c r="E541" s="70">
        <f t="shared" si="148"/>
        <v>2.5107964246258914E-5</v>
      </c>
      <c r="F541" s="70" t="str">
        <f t="shared" si="149"/>
        <v/>
      </c>
      <c r="G541" s="67" t="str">
        <f t="shared" si="150"/>
        <v>0</v>
      </c>
      <c r="H541" s="68">
        <f t="shared" si="151"/>
        <v>0</v>
      </c>
    </row>
    <row r="542" spans="1:8" s="69" customFormat="1" ht="15" x14ac:dyDescent="0.2">
      <c r="A542" s="71"/>
      <c r="B542" s="66" t="s">
        <v>355</v>
      </c>
      <c r="C542" s="45">
        <v>9</v>
      </c>
      <c r="D542" s="45">
        <v>5</v>
      </c>
      <c r="E542" s="70">
        <f t="shared" si="148"/>
        <v>1.1298583910816512E-4</v>
      </c>
      <c r="F542" s="70">
        <f t="shared" si="149"/>
        <v>6.3563092725839662E-5</v>
      </c>
      <c r="G542" s="67">
        <f t="shared" si="150"/>
        <v>-0.44444444444444442</v>
      </c>
      <c r="H542" s="68">
        <f t="shared" si="151"/>
        <v>-5.0215928492517829E-5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2</v>
      </c>
      <c r="D544" s="45">
        <v>0</v>
      </c>
      <c r="E544" s="70">
        <f t="shared" si="148"/>
        <v>2.5107964246258914E-5</v>
      </c>
      <c r="F544" s="70" t="str">
        <f t="shared" si="149"/>
        <v/>
      </c>
      <c r="G544" s="67" t="str">
        <f t="shared" si="150"/>
        <v>0</v>
      </c>
      <c r="H544" s="68">
        <f t="shared" si="151"/>
        <v>0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1</v>
      </c>
      <c r="E545" s="70" t="str">
        <f t="shared" si="148"/>
        <v/>
      </c>
      <c r="F545" s="70">
        <f t="shared" si="149"/>
        <v>1.2712618545167933E-5</v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20773</v>
      </c>
      <c r="D552" s="41">
        <f>SUM(D553:D579)</f>
        <v>16235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-0.21845665045973139</v>
      </c>
      <c r="H552" s="42">
        <f>+IF(OR(AND(E552=""),(G552="")),"",E552*G552)</f>
        <v>-0.21845665045973139</v>
      </c>
    </row>
    <row r="553" spans="1:8" s="69" customFormat="1" ht="15" x14ac:dyDescent="0.2">
      <c r="A553" s="71"/>
      <c r="B553" s="66" t="s">
        <v>358</v>
      </c>
      <c r="C553" s="45">
        <v>217</v>
      </c>
      <c r="D553" s="45">
        <v>65</v>
      </c>
      <c r="E553" s="70">
        <f>+IF(C553=0,"",C553/C$552)</f>
        <v>1.0446252346796322E-2</v>
      </c>
      <c r="F553" s="70">
        <f>+IF(D553=0,"",D553/D$552)</f>
        <v>4.0036957191253468E-3</v>
      </c>
      <c r="G553" s="67">
        <f>+IF(OR(AND(D553=0),(C553=0)),"0",((D553-C553)/C553))</f>
        <v>-0.70046082949308752</v>
      </c>
      <c r="H553" s="68">
        <f>+IF(OR(AND(E553=""),(G553="")),"",E553*G553)</f>
        <v>-7.3171905839310644E-3</v>
      </c>
    </row>
    <row r="554" spans="1:8" s="69" customFormat="1" ht="15" x14ac:dyDescent="0.2">
      <c r="A554" s="71"/>
      <c r="B554" s="66" t="s">
        <v>161</v>
      </c>
      <c r="C554" s="45">
        <v>215</v>
      </c>
      <c r="D554" s="45">
        <v>793</v>
      </c>
      <c r="E554" s="70">
        <f t="shared" ref="E554:E579" si="152">+IF(C554=0,"",C554/C$552)</f>
        <v>1.0349973523323544E-2</v>
      </c>
      <c r="F554" s="70">
        <f t="shared" ref="F554:F579" si="153">+IF(D554=0,"",D554/D$552)</f>
        <v>4.8845087773329229E-2</v>
      </c>
      <c r="G554" s="67">
        <f t="shared" ref="G554:G579" si="154">+IF(OR(AND(D554=0),(C554=0)),"0",((D554-C554)/C554))</f>
        <v>2.688372093023256</v>
      </c>
      <c r="H554" s="68">
        <f t="shared" ref="H554:H579" si="155">+IF(OR(AND(E554=""),(G554="")),"",E554*G554)</f>
        <v>2.7824579983632601E-2</v>
      </c>
    </row>
    <row r="555" spans="1:8" s="69" customFormat="1" ht="15" x14ac:dyDescent="0.2">
      <c r="A555" s="71"/>
      <c r="B555" s="66" t="s">
        <v>359</v>
      </c>
      <c r="C555" s="45">
        <v>2222</v>
      </c>
      <c r="D555" s="45">
        <v>2773</v>
      </c>
      <c r="E555" s="70">
        <f t="shared" si="152"/>
        <v>0.10696577287825543</v>
      </c>
      <c r="F555" s="70">
        <f t="shared" si="153"/>
        <v>0.17080381890976284</v>
      </c>
      <c r="G555" s="67">
        <f t="shared" si="154"/>
        <v>0.24797479747974799</v>
      </c>
      <c r="H555" s="68">
        <f t="shared" si="155"/>
        <v>2.6524815866750109E-2</v>
      </c>
    </row>
    <row r="556" spans="1:8" s="69" customFormat="1" ht="15" x14ac:dyDescent="0.2">
      <c r="A556" s="71"/>
      <c r="B556" s="66" t="s">
        <v>360</v>
      </c>
      <c r="C556" s="45">
        <v>1850</v>
      </c>
      <c r="D556" s="45">
        <v>2373</v>
      </c>
      <c r="E556" s="70">
        <f t="shared" si="152"/>
        <v>8.9057911712318874E-2</v>
      </c>
      <c r="F556" s="70">
        <f t="shared" si="153"/>
        <v>0.14616569140745303</v>
      </c>
      <c r="G556" s="67">
        <f t="shared" si="154"/>
        <v>0.2827027027027027</v>
      </c>
      <c r="H556" s="68">
        <f t="shared" si="155"/>
        <v>2.5176912338131227E-2</v>
      </c>
    </row>
    <row r="557" spans="1:8" s="69" customFormat="1" ht="15" x14ac:dyDescent="0.2">
      <c r="A557" s="71"/>
      <c r="B557" s="66" t="s">
        <v>162</v>
      </c>
      <c r="C557" s="45">
        <v>42</v>
      </c>
      <c r="D557" s="45">
        <v>60</v>
      </c>
      <c r="E557" s="70">
        <f t="shared" si="152"/>
        <v>2.0218552929283204E-3</v>
      </c>
      <c r="F557" s="70">
        <f t="shared" si="153"/>
        <v>3.6957191253464737E-3</v>
      </c>
      <c r="G557" s="67">
        <f t="shared" si="154"/>
        <v>0.42857142857142855</v>
      </c>
      <c r="H557" s="68">
        <f t="shared" si="155"/>
        <v>8.6650941125499437E-4</v>
      </c>
    </row>
    <row r="558" spans="1:8" s="69" customFormat="1" ht="15" x14ac:dyDescent="0.2">
      <c r="A558" s="71"/>
      <c r="B558" s="66" t="s">
        <v>160</v>
      </c>
      <c r="C558" s="45">
        <v>324</v>
      </c>
      <c r="D558" s="45">
        <v>122</v>
      </c>
      <c r="E558" s="70">
        <f t="shared" si="152"/>
        <v>1.55971694025899E-2</v>
      </c>
      <c r="F558" s="70">
        <f t="shared" si="153"/>
        <v>7.5146288882044967E-3</v>
      </c>
      <c r="G558" s="67">
        <f t="shared" si="154"/>
        <v>-0.62345679012345678</v>
      </c>
      <c r="H558" s="68">
        <f t="shared" si="155"/>
        <v>-9.7241611707504939E-3</v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2</v>
      </c>
      <c r="D560" s="45">
        <v>55</v>
      </c>
      <c r="E560" s="70">
        <f t="shared" si="152"/>
        <v>9.6278823472777166E-5</v>
      </c>
      <c r="F560" s="70">
        <f t="shared" si="153"/>
        <v>3.3877425315676007E-3</v>
      </c>
      <c r="G560" s="67">
        <f t="shared" si="154"/>
        <v>26.5</v>
      </c>
      <c r="H560" s="68">
        <f t="shared" si="155"/>
        <v>2.5513888220285949E-3</v>
      </c>
    </row>
    <row r="561" spans="1:8" s="69" customFormat="1" ht="15" x14ac:dyDescent="0.2">
      <c r="A561" s="71"/>
      <c r="B561" s="66" t="s">
        <v>361</v>
      </c>
      <c r="C561" s="45">
        <v>303</v>
      </c>
      <c r="D561" s="45">
        <v>308</v>
      </c>
      <c r="E561" s="70">
        <f t="shared" si="152"/>
        <v>1.458624175612574E-2</v>
      </c>
      <c r="F561" s="70">
        <f t="shared" si="153"/>
        <v>1.8971358176778565E-2</v>
      </c>
      <c r="G561" s="67">
        <f t="shared" si="154"/>
        <v>1.65016501650165E-2</v>
      </c>
      <c r="H561" s="68">
        <f t="shared" si="155"/>
        <v>2.4069705868194288E-4</v>
      </c>
    </row>
    <row r="562" spans="1:8" s="69" customFormat="1" ht="15" x14ac:dyDescent="0.2">
      <c r="A562" s="71"/>
      <c r="B562" s="66" t="s">
        <v>362</v>
      </c>
      <c r="C562" s="45">
        <v>4</v>
      </c>
      <c r="D562" s="45">
        <v>0</v>
      </c>
      <c r="E562" s="70">
        <f t="shared" si="152"/>
        <v>1.9255764694555433E-4</v>
      </c>
      <c r="F562" s="70" t="str">
        <f t="shared" si="153"/>
        <v/>
      </c>
      <c r="G562" s="67" t="str">
        <f t="shared" si="154"/>
        <v>0</v>
      </c>
      <c r="H562" s="68">
        <f t="shared" si="155"/>
        <v>0</v>
      </c>
    </row>
    <row r="563" spans="1:8" s="69" customFormat="1" ht="15" x14ac:dyDescent="0.2">
      <c r="A563" s="71"/>
      <c r="B563" s="66" t="s">
        <v>573</v>
      </c>
      <c r="C563" s="45">
        <v>74</v>
      </c>
      <c r="D563" s="45">
        <v>71</v>
      </c>
      <c r="E563" s="70">
        <f t="shared" si="152"/>
        <v>3.5623164684927548E-3</v>
      </c>
      <c r="F563" s="70">
        <f t="shared" si="153"/>
        <v>4.3732676316599935E-3</v>
      </c>
      <c r="G563" s="67">
        <f t="shared" si="154"/>
        <v>-4.0540540540540543E-2</v>
      </c>
      <c r="H563" s="68">
        <f t="shared" si="155"/>
        <v>-1.4441823520916576E-4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130</v>
      </c>
      <c r="E564" s="70" t="str">
        <f t="shared" ref="E564" si="160">+IF(C564=0,"",C564/C$552)</f>
        <v/>
      </c>
      <c r="F564" s="70">
        <f t="shared" ref="F564" si="161">+IF(D564=0,"",D564/D$552)</f>
        <v>8.0073914382506935E-3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1</v>
      </c>
      <c r="E565" s="70" t="str">
        <f t="shared" si="152"/>
        <v/>
      </c>
      <c r="F565" s="70">
        <f t="shared" si="153"/>
        <v>6.1595318755774565E-5</v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8</v>
      </c>
      <c r="D566" s="45">
        <v>79</v>
      </c>
      <c r="E566" s="70">
        <f t="shared" si="152"/>
        <v>3.8511529389110866E-4</v>
      </c>
      <c r="F566" s="70">
        <f t="shared" si="153"/>
        <v>4.8660301817061904E-3</v>
      </c>
      <c r="G566" s="67">
        <f t="shared" si="154"/>
        <v>8.875</v>
      </c>
      <c r="H566" s="68">
        <f t="shared" si="155"/>
        <v>3.4178982332835894E-3</v>
      </c>
    </row>
    <row r="567" spans="1:8" s="69" customFormat="1" ht="15" x14ac:dyDescent="0.2">
      <c r="A567" s="71"/>
      <c r="B567" s="66" t="s">
        <v>164</v>
      </c>
      <c r="C567" s="45">
        <v>12</v>
      </c>
      <c r="D567" s="45">
        <v>0</v>
      </c>
      <c r="E567" s="70">
        <f t="shared" si="152"/>
        <v>5.7767294083666302E-4</v>
      </c>
      <c r="F567" s="70" t="str">
        <f t="shared" si="153"/>
        <v/>
      </c>
      <c r="G567" s="67" t="str">
        <f t="shared" si="154"/>
        <v>0</v>
      </c>
      <c r="H567" s="68">
        <f t="shared" si="155"/>
        <v>0</v>
      </c>
    </row>
    <row r="568" spans="1:8" s="69" customFormat="1" ht="15" x14ac:dyDescent="0.2">
      <c r="A568" s="71"/>
      <c r="B568" s="66" t="s">
        <v>166</v>
      </c>
      <c r="C568" s="45">
        <v>7</v>
      </c>
      <c r="D568" s="45">
        <v>18</v>
      </c>
      <c r="E568" s="70">
        <f t="shared" si="152"/>
        <v>3.3697588215472009E-4</v>
      </c>
      <c r="F568" s="70">
        <f t="shared" si="153"/>
        <v>1.108715737603942E-3</v>
      </c>
      <c r="G568" s="67">
        <f t="shared" si="154"/>
        <v>1.5714285714285714</v>
      </c>
      <c r="H568" s="68">
        <f t="shared" si="155"/>
        <v>5.2953352910027444E-4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191</v>
      </c>
      <c r="D570" s="45">
        <v>254</v>
      </c>
      <c r="E570" s="70">
        <f t="shared" si="152"/>
        <v>9.1946276416502194E-3</v>
      </c>
      <c r="F570" s="70">
        <f t="shared" si="153"/>
        <v>1.5645210963966739E-2</v>
      </c>
      <c r="G570" s="67">
        <f t="shared" si="154"/>
        <v>0.32984293193717279</v>
      </c>
      <c r="H570" s="68">
        <f t="shared" si="155"/>
        <v>3.0327829393924808E-3</v>
      </c>
    </row>
    <row r="571" spans="1:8" s="69" customFormat="1" ht="15" x14ac:dyDescent="0.2">
      <c r="A571" s="71"/>
      <c r="B571" s="66" t="s">
        <v>167</v>
      </c>
      <c r="C571" s="45">
        <v>6236</v>
      </c>
      <c r="D571" s="45">
        <v>3186</v>
      </c>
      <c r="E571" s="70">
        <f t="shared" si="152"/>
        <v>0.30019737158811921</v>
      </c>
      <c r="F571" s="70">
        <f t="shared" si="153"/>
        <v>0.19624268555589774</v>
      </c>
      <c r="G571" s="67">
        <f t="shared" si="154"/>
        <v>-0.48909557408595256</v>
      </c>
      <c r="H571" s="68">
        <f t="shared" si="155"/>
        <v>-0.14682520579598518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0</v>
      </c>
      <c r="E572" s="70" t="str">
        <f t="shared" si="152"/>
        <v/>
      </c>
      <c r="F572" s="70" t="str">
        <f t="shared" si="153"/>
        <v/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170</v>
      </c>
      <c r="D573" s="45">
        <v>127</v>
      </c>
      <c r="E573" s="70">
        <f t="shared" si="152"/>
        <v>8.1836999951860594E-3</v>
      </c>
      <c r="F573" s="70">
        <f t="shared" si="153"/>
        <v>7.8226054819833697E-3</v>
      </c>
      <c r="G573" s="67">
        <f t="shared" si="154"/>
        <v>-0.25294117647058822</v>
      </c>
      <c r="H573" s="68">
        <f t="shared" si="155"/>
        <v>-2.0699947046647089E-3</v>
      </c>
    </row>
    <row r="574" spans="1:8" s="69" customFormat="1" ht="15" x14ac:dyDescent="0.2">
      <c r="A574" s="71"/>
      <c r="B574" s="66" t="s">
        <v>169</v>
      </c>
      <c r="C574" s="45">
        <v>2</v>
      </c>
      <c r="D574" s="45">
        <v>35</v>
      </c>
      <c r="E574" s="70">
        <f t="shared" si="152"/>
        <v>9.6278823472777166E-5</v>
      </c>
      <c r="F574" s="70">
        <f t="shared" si="153"/>
        <v>2.1558361564521095E-3</v>
      </c>
      <c r="G574" s="67">
        <f t="shared" si="154"/>
        <v>16.5</v>
      </c>
      <c r="H574" s="68">
        <f t="shared" si="155"/>
        <v>1.5886005873008233E-3</v>
      </c>
    </row>
    <row r="575" spans="1:8" s="69" customFormat="1" ht="15" x14ac:dyDescent="0.2">
      <c r="A575" s="71"/>
      <c r="B575" s="66" t="s">
        <v>367</v>
      </c>
      <c r="C575" s="45">
        <v>24</v>
      </c>
      <c r="D575" s="45">
        <v>82</v>
      </c>
      <c r="E575" s="70">
        <f t="shared" si="152"/>
        <v>1.155345881673326E-3</v>
      </c>
      <c r="F575" s="70">
        <f t="shared" si="153"/>
        <v>5.0508161379735142E-3</v>
      </c>
      <c r="G575" s="67">
        <f t="shared" si="154"/>
        <v>2.4166666666666665</v>
      </c>
      <c r="H575" s="68">
        <f t="shared" si="155"/>
        <v>2.7920858807105376E-3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10</v>
      </c>
      <c r="E576" s="70" t="str">
        <f t="shared" si="152"/>
        <v/>
      </c>
      <c r="F576" s="70">
        <f t="shared" si="153"/>
        <v>6.1595318755774562E-4</v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7</v>
      </c>
      <c r="E577" s="70" t="str">
        <f t="shared" si="152"/>
        <v/>
      </c>
      <c r="F577" s="70">
        <f t="shared" si="153"/>
        <v>4.3116723129042191E-4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663</v>
      </c>
      <c r="D578" s="45">
        <v>186</v>
      </c>
      <c r="E578" s="70">
        <f t="shared" si="152"/>
        <v>3.1916429981225632E-2</v>
      </c>
      <c r="F578" s="70">
        <f t="shared" si="153"/>
        <v>1.1456729288574068E-2</v>
      </c>
      <c r="G578" s="67">
        <f t="shared" si="154"/>
        <v>-0.71945701357466063</v>
      </c>
      <c r="H578" s="68">
        <f t="shared" si="155"/>
        <v>-2.2962499398257355E-2</v>
      </c>
    </row>
    <row r="579" spans="1:8" s="69" customFormat="1" ht="30" x14ac:dyDescent="0.2">
      <c r="A579" s="71"/>
      <c r="B579" s="66" t="s">
        <v>574</v>
      </c>
      <c r="C579" s="45">
        <v>8207</v>
      </c>
      <c r="D579" s="45">
        <v>5500</v>
      </c>
      <c r="E579" s="70">
        <f t="shared" si="152"/>
        <v>0.39508015212054109</v>
      </c>
      <c r="F579" s="70">
        <f t="shared" si="153"/>
        <v>0.33877425315676007</v>
      </c>
      <c r="G579" s="67">
        <f t="shared" si="154"/>
        <v>-0.32984038016327527</v>
      </c>
      <c r="H579" s="68">
        <f t="shared" si="155"/>
        <v>-0.13031338757040389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448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386</v>
      </c>
      <c r="C8" s="40">
        <f>+C18+C71+C161+C329+C552</f>
        <v>9522</v>
      </c>
      <c r="D8" s="41">
        <f>+D18+D71+D161+D329+D552</f>
        <v>8961</v>
      </c>
      <c r="E8" s="42">
        <f>+C8/C$8</f>
        <v>1</v>
      </c>
      <c r="F8" s="42">
        <f>+D8/D$8</f>
        <v>1</v>
      </c>
      <c r="G8" s="42">
        <f>+(D8-C8)/C8</f>
        <v>-5.8916194076874609E-2</v>
      </c>
      <c r="H8" s="42">
        <f>+E8*G8</f>
        <v>-5.8916194076874609E-2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86</v>
      </c>
      <c r="D9" s="44">
        <f>+D18</f>
        <v>110</v>
      </c>
      <c r="E9" s="27">
        <f>C9/$C$8</f>
        <v>9.0317160260449478E-3</v>
      </c>
      <c r="F9" s="27">
        <f>D9/$D$8</f>
        <v>1.2275415690213147E-2</v>
      </c>
      <c r="G9" s="12">
        <f>+IF(OR(AND(D9=0),(C9=0)),"0",((D9-C9)/C9))</f>
        <v>0.27906976744186046</v>
      </c>
      <c r="H9" s="11">
        <f>+IF(OR(AND(E9=""),(G9="")),"",E9*G9)</f>
        <v>2.5204788909892876E-3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1315</v>
      </c>
      <c r="D10" s="44">
        <f>+D71</f>
        <v>1476</v>
      </c>
      <c r="E10" s="27">
        <f>C10/$C$8</f>
        <v>0.13810123923545473</v>
      </c>
      <c r="F10" s="27">
        <f>D10/$D$8</f>
        <v>0.16471375962504184</v>
      </c>
      <c r="G10" s="12">
        <f>+IF(OR(AND(D10=0),(C10=0)),"0",((D10-C10)/C10))</f>
        <v>0.12243346007604562</v>
      </c>
      <c r="H10" s="11">
        <f>+IF(OR(AND(E10=""),(G10="")),"",E10*G10)</f>
        <v>1.6908212560386472E-2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1525</v>
      </c>
      <c r="D11" s="44">
        <f>+D161</f>
        <v>1054</v>
      </c>
      <c r="E11" s="27">
        <f>C11/$C$8</f>
        <v>0.16015542953161099</v>
      </c>
      <c r="F11" s="27">
        <f>D11/$D$8</f>
        <v>0.1176208012498605</v>
      </c>
      <c r="G11" s="12">
        <f>+IF(OR(AND(D11=0),(C11=0)),"0",((D11-C11)/C11))</f>
        <v>-0.30885245901639347</v>
      </c>
      <c r="H11" s="11">
        <f>+IF(OR(AND(E11=""),(G11="")),"",E11*G11)</f>
        <v>-4.9464398235664779E-2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4716</v>
      </c>
      <c r="D12" s="44">
        <f>+D329</f>
        <v>4293</v>
      </c>
      <c r="E12" s="27">
        <f>C12/$C$8</f>
        <v>0.4952741020793951</v>
      </c>
      <c r="F12" s="27">
        <f>D12/$D$8</f>
        <v>0.47907599598259121</v>
      </c>
      <c r="G12" s="12">
        <f>+IF(OR(AND(D12=0),(C12=0)),"0",((D12-C12)/C12))</f>
        <v>-8.9694656488549615E-2</v>
      </c>
      <c r="H12" s="11">
        <f>+IF(OR(AND(E12=""),(G12="")),"",E12*G12)</f>
        <v>-4.4423440453686201E-2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1880</v>
      </c>
      <c r="D13" s="29">
        <f>+D552</f>
        <v>2028</v>
      </c>
      <c r="E13" s="27">
        <f>C13/$C$8</f>
        <v>0.19743751312749422</v>
      </c>
      <c r="F13" s="27">
        <f>D13/$D$8</f>
        <v>0.22631402745229326</v>
      </c>
      <c r="G13" s="12">
        <f>+IF(OR(AND(D13=0),(C13=0)),"0",((D13-C13)/C13))</f>
        <v>7.8723404255319152E-2</v>
      </c>
      <c r="H13" s="11">
        <f>+IF(OR(AND(E13=""),(G13="")),"",E13*G13)</f>
        <v>1.5542953161100609E-2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86</v>
      </c>
      <c r="D18" s="41">
        <f>SUM(D19:D65)</f>
        <v>110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0.27906976744186046</v>
      </c>
      <c r="H18" s="42">
        <f>+IF(OR(AND(E18=""),(G18="")),"",E18*G18)</f>
        <v>0.27906976744186046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1" t="str">
        <f t="shared" ref="E20:E65" si="0">+IF(C20=0,"",C20/C$18)</f>
        <v/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 t="str">
        <f t="shared" ref="H20:H65" si="3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2</v>
      </c>
      <c r="D24" s="7">
        <v>0</v>
      </c>
      <c r="E24" s="11">
        <f t="shared" si="0"/>
        <v>2.3255813953488372E-2</v>
      </c>
      <c r="F24" s="11" t="str">
        <f t="shared" si="1"/>
        <v/>
      </c>
      <c r="G24" s="12" t="str">
        <f t="shared" si="2"/>
        <v>0</v>
      </c>
      <c r="H24" s="15">
        <f t="shared" si="3"/>
        <v>0</v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6</v>
      </c>
      <c r="E26" s="11">
        <f t="shared" si="0"/>
        <v>4.6511627906976744E-2</v>
      </c>
      <c r="F26" s="11">
        <f t="shared" si="1"/>
        <v>5.4545454545454543E-2</v>
      </c>
      <c r="G26" s="12">
        <f t="shared" si="2"/>
        <v>0.5</v>
      </c>
      <c r="H26" s="15">
        <f t="shared" si="3"/>
        <v>2.3255813953488372E-2</v>
      </c>
    </row>
    <row r="27" spans="1:8" ht="15" x14ac:dyDescent="0.2">
      <c r="B27" s="5" t="s">
        <v>6</v>
      </c>
      <c r="C27" s="7">
        <v>7</v>
      </c>
      <c r="D27" s="7">
        <v>10</v>
      </c>
      <c r="E27" s="11">
        <f t="shared" si="0"/>
        <v>8.1395348837209308E-2</v>
      </c>
      <c r="F27" s="11">
        <f t="shared" si="1"/>
        <v>9.0909090909090912E-2</v>
      </c>
      <c r="G27" s="12">
        <f t="shared" si="2"/>
        <v>0.42857142857142855</v>
      </c>
      <c r="H27" s="15">
        <f t="shared" si="3"/>
        <v>3.4883720930232558E-2</v>
      </c>
    </row>
    <row r="28" spans="1:8" ht="15" x14ac:dyDescent="0.2">
      <c r="B28" s="5" t="s">
        <v>3</v>
      </c>
      <c r="C28" s="7">
        <v>5</v>
      </c>
      <c r="D28" s="7">
        <v>13</v>
      </c>
      <c r="E28" s="11">
        <f t="shared" si="0"/>
        <v>5.8139534883720929E-2</v>
      </c>
      <c r="F28" s="11">
        <f t="shared" si="1"/>
        <v>0.11818181818181818</v>
      </c>
      <c r="G28" s="12">
        <f t="shared" si="2"/>
        <v>1.6</v>
      </c>
      <c r="H28" s="15">
        <f t="shared" si="3"/>
        <v>9.3023255813953487E-2</v>
      </c>
    </row>
    <row r="29" spans="1:8" ht="15" x14ac:dyDescent="0.2">
      <c r="B29" s="5" t="s">
        <v>5</v>
      </c>
      <c r="C29" s="7">
        <v>9</v>
      </c>
      <c r="D29" s="7">
        <v>10</v>
      </c>
      <c r="E29" s="11">
        <f t="shared" si="0"/>
        <v>0.10465116279069768</v>
      </c>
      <c r="F29" s="11">
        <f t="shared" si="1"/>
        <v>9.0909090909090912E-2</v>
      </c>
      <c r="G29" s="12">
        <f t="shared" si="2"/>
        <v>0.1111111111111111</v>
      </c>
      <c r="H29" s="15">
        <f t="shared" si="3"/>
        <v>1.1627906976744186E-2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6</v>
      </c>
      <c r="D35" s="7">
        <v>5</v>
      </c>
      <c r="E35" s="11">
        <f t="shared" si="0"/>
        <v>6.9767441860465115E-2</v>
      </c>
      <c r="F35" s="11">
        <f t="shared" si="1"/>
        <v>4.5454545454545456E-2</v>
      </c>
      <c r="G35" s="12">
        <f t="shared" si="2"/>
        <v>-0.16666666666666666</v>
      </c>
      <c r="H35" s="15">
        <f t="shared" si="3"/>
        <v>-1.1627906976744186E-2</v>
      </c>
    </row>
    <row r="36" spans="2:8" ht="30" x14ac:dyDescent="0.2">
      <c r="B36" s="5" t="s">
        <v>177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1</v>
      </c>
      <c r="D37" s="7">
        <v>5</v>
      </c>
      <c r="E37" s="11">
        <f t="shared" si="0"/>
        <v>1.1627906976744186E-2</v>
      </c>
      <c r="F37" s="11">
        <f t="shared" si="1"/>
        <v>4.5454545454545456E-2</v>
      </c>
      <c r="G37" s="12">
        <f t="shared" si="2"/>
        <v>4</v>
      </c>
      <c r="H37" s="15">
        <f t="shared" si="3"/>
        <v>4.6511627906976744E-2</v>
      </c>
    </row>
    <row r="38" spans="2:8" ht="15" x14ac:dyDescent="0.2">
      <c r="B38" s="5" t="s">
        <v>8</v>
      </c>
      <c r="C38" s="7">
        <v>3</v>
      </c>
      <c r="D38" s="7">
        <v>3</v>
      </c>
      <c r="E38" s="11">
        <f t="shared" si="0"/>
        <v>3.4883720930232558E-2</v>
      </c>
      <c r="F38" s="11">
        <f t="shared" si="1"/>
        <v>2.7272727272727271E-2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5</v>
      </c>
      <c r="D40" s="7">
        <v>7</v>
      </c>
      <c r="E40" s="11">
        <f t="shared" si="0"/>
        <v>5.8139534883720929E-2</v>
      </c>
      <c r="F40" s="11">
        <f t="shared" si="1"/>
        <v>6.363636363636363E-2</v>
      </c>
      <c r="G40" s="12">
        <f t="shared" si="2"/>
        <v>0.4</v>
      </c>
      <c r="H40" s="15">
        <f t="shared" si="3"/>
        <v>2.3255813953488372E-2</v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2</v>
      </c>
      <c r="D42" s="7">
        <v>0</v>
      </c>
      <c r="E42" s="11">
        <f t="shared" si="0"/>
        <v>2.3255813953488372E-2</v>
      </c>
      <c r="F42" s="11" t="str">
        <f t="shared" si="1"/>
        <v/>
      </c>
      <c r="G42" s="12" t="str">
        <f t="shared" si="2"/>
        <v>0</v>
      </c>
      <c r="H42" s="15">
        <f t="shared" si="3"/>
        <v>0</v>
      </c>
    </row>
    <row r="43" spans="2:8" ht="30" x14ac:dyDescent="0.2">
      <c r="B43" s="5" t="s">
        <v>183</v>
      </c>
      <c r="C43" s="7">
        <v>3</v>
      </c>
      <c r="D43" s="7">
        <v>3</v>
      </c>
      <c r="E43" s="11">
        <f t="shared" si="0"/>
        <v>3.4883720930232558E-2</v>
      </c>
      <c r="F43" s="11">
        <f t="shared" si="1"/>
        <v>2.7272727272727271E-2</v>
      </c>
      <c r="G43" s="12">
        <f t="shared" si="2"/>
        <v>0</v>
      </c>
      <c r="H43" s="15">
        <f t="shared" si="3"/>
        <v>0</v>
      </c>
    </row>
    <row r="44" spans="2:8" ht="15" x14ac:dyDescent="0.2">
      <c r="B44" s="5" t="s">
        <v>184</v>
      </c>
      <c r="C44" s="7">
        <v>1</v>
      </c>
      <c r="D44" s="7">
        <v>2</v>
      </c>
      <c r="E44" s="11">
        <f t="shared" si="0"/>
        <v>1.1627906976744186E-2</v>
      </c>
      <c r="F44" s="11">
        <f t="shared" si="1"/>
        <v>1.8181818181818181E-2</v>
      </c>
      <c r="G44" s="12">
        <f t="shared" si="2"/>
        <v>1</v>
      </c>
      <c r="H44" s="15">
        <f t="shared" si="3"/>
        <v>1.1627906976744186E-2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2</v>
      </c>
      <c r="D48" s="7">
        <v>4</v>
      </c>
      <c r="E48" s="11">
        <f t="shared" si="0"/>
        <v>2.3255813953488372E-2</v>
      </c>
      <c r="F48" s="11">
        <f t="shared" si="1"/>
        <v>3.6363636363636362E-2</v>
      </c>
      <c r="G48" s="12">
        <f t="shared" si="2"/>
        <v>1</v>
      </c>
      <c r="H48" s="15">
        <f t="shared" si="3"/>
        <v>2.3255813953488372E-2</v>
      </c>
    </row>
    <row r="49" spans="2:8" ht="15" x14ac:dyDescent="0.2">
      <c r="B49" s="5" t="s">
        <v>11</v>
      </c>
      <c r="C49" s="7">
        <v>4</v>
      </c>
      <c r="D49" s="7">
        <v>8</v>
      </c>
      <c r="E49" s="11">
        <f t="shared" si="0"/>
        <v>4.6511627906976744E-2</v>
      </c>
      <c r="F49" s="11">
        <f t="shared" si="1"/>
        <v>7.2727272727272724E-2</v>
      </c>
      <c r="G49" s="12">
        <f t="shared" si="2"/>
        <v>1</v>
      </c>
      <c r="H49" s="15">
        <f t="shared" si="3"/>
        <v>4.6511627906976744E-2</v>
      </c>
    </row>
    <row r="50" spans="2:8" ht="15" x14ac:dyDescent="0.2">
      <c r="B50" s="5" t="s">
        <v>15</v>
      </c>
      <c r="C50" s="7">
        <v>2</v>
      </c>
      <c r="D50" s="7">
        <v>0</v>
      </c>
      <c r="E50" s="11">
        <f t="shared" si="0"/>
        <v>2.3255813953488372E-2</v>
      </c>
      <c r="F50" s="11" t="str">
        <f t="shared" si="1"/>
        <v/>
      </c>
      <c r="G50" s="12" t="str">
        <f t="shared" si="2"/>
        <v>0</v>
      </c>
      <c r="H50" s="15">
        <f t="shared" si="3"/>
        <v>0</v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1">
        <f t="shared" si="0"/>
        <v>1.1627906976744186E-2</v>
      </c>
      <c r="F52" s="11" t="str">
        <f t="shared" si="1"/>
        <v/>
      </c>
      <c r="G52" s="12" t="str">
        <f t="shared" si="2"/>
        <v>0</v>
      </c>
      <c r="H52" s="15">
        <f t="shared" si="3"/>
        <v>0</v>
      </c>
    </row>
    <row r="53" spans="2:8" ht="15" x14ac:dyDescent="0.2">
      <c r="B53" s="5" t="s">
        <v>470</v>
      </c>
      <c r="C53" s="7">
        <v>1</v>
      </c>
      <c r="D53" s="7">
        <v>1</v>
      </c>
      <c r="E53" s="11">
        <f t="shared" si="0"/>
        <v>1.1627906976744186E-2</v>
      </c>
      <c r="F53" s="11">
        <f t="shared" si="1"/>
        <v>9.0909090909090905E-3</v>
      </c>
      <c r="G53" s="12">
        <f t="shared" si="2"/>
        <v>0</v>
      </c>
      <c r="H53" s="15">
        <f t="shared" si="3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1</v>
      </c>
      <c r="E56" s="11" t="str">
        <f t="shared" si="0"/>
        <v/>
      </c>
      <c r="F56" s="11">
        <f t="shared" si="1"/>
        <v>9.0909090909090905E-3</v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1</v>
      </c>
      <c r="D57" s="7">
        <v>0</v>
      </c>
      <c r="E57" s="11">
        <f t="shared" si="0"/>
        <v>1.1627906976744186E-2</v>
      </c>
      <c r="F57" s="11" t="str">
        <f t="shared" si="1"/>
        <v/>
      </c>
      <c r="G57" s="12" t="str">
        <f t="shared" si="2"/>
        <v>0</v>
      </c>
      <c r="H57" s="15">
        <f t="shared" si="3"/>
        <v>0</v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0</v>
      </c>
      <c r="D59" s="7">
        <v>2</v>
      </c>
      <c r="E59" s="11" t="str">
        <f t="shared" si="0"/>
        <v/>
      </c>
      <c r="F59" s="11">
        <f t="shared" si="1"/>
        <v>1.8181818181818181E-2</v>
      </c>
      <c r="G59" s="12" t="str">
        <f t="shared" si="2"/>
        <v>0</v>
      </c>
      <c r="H59" s="15" t="str">
        <f t="shared" si="3"/>
        <v/>
      </c>
    </row>
    <row r="60" spans="2:8" ht="15" x14ac:dyDescent="0.2">
      <c r="B60" s="5" t="s">
        <v>188</v>
      </c>
      <c r="C60" s="7">
        <v>1</v>
      </c>
      <c r="D60" s="7">
        <v>0</v>
      </c>
      <c r="E60" s="11">
        <f t="shared" si="0"/>
        <v>1.1627906976744186E-2</v>
      </c>
      <c r="F60" s="11" t="str">
        <f t="shared" si="1"/>
        <v/>
      </c>
      <c r="G60" s="12" t="str">
        <f t="shared" si="2"/>
        <v>0</v>
      </c>
      <c r="H60" s="15">
        <f t="shared" si="3"/>
        <v>0</v>
      </c>
    </row>
    <row r="61" spans="2:8" ht="15" x14ac:dyDescent="0.2">
      <c r="B61" s="5" t="s">
        <v>189</v>
      </c>
      <c r="C61" s="7">
        <v>17</v>
      </c>
      <c r="D61" s="7">
        <v>16</v>
      </c>
      <c r="E61" s="11">
        <f t="shared" si="0"/>
        <v>0.19767441860465115</v>
      </c>
      <c r="F61" s="11">
        <f t="shared" si="1"/>
        <v>0.14545454545454545</v>
      </c>
      <c r="G61" s="12">
        <f t="shared" si="2"/>
        <v>-5.8823529411764705E-2</v>
      </c>
      <c r="H61" s="15">
        <f t="shared" si="3"/>
        <v>-1.1627906976744186E-2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7</v>
      </c>
      <c r="D63" s="7">
        <v>11</v>
      </c>
      <c r="E63" s="11">
        <f t="shared" si="0"/>
        <v>8.1395348837209308E-2</v>
      </c>
      <c r="F63" s="11">
        <f t="shared" si="1"/>
        <v>0.1</v>
      </c>
      <c r="G63" s="12">
        <f t="shared" si="2"/>
        <v>0.5714285714285714</v>
      </c>
      <c r="H63" s="15">
        <f t="shared" si="3"/>
        <v>4.6511627906976744E-2</v>
      </c>
    </row>
    <row r="64" spans="2:8" ht="15" x14ac:dyDescent="0.2">
      <c r="B64" s="5" t="s">
        <v>191</v>
      </c>
      <c r="C64" s="7">
        <v>2</v>
      </c>
      <c r="D64" s="7">
        <v>2</v>
      </c>
      <c r="E64" s="11">
        <f t="shared" si="0"/>
        <v>2.3255813953488372E-2</v>
      </c>
      <c r="F64" s="11">
        <f t="shared" si="1"/>
        <v>1.8181818181818181E-2</v>
      </c>
      <c r="G64" s="12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0</v>
      </c>
      <c r="D65" s="7">
        <v>1</v>
      </c>
      <c r="E65" s="11" t="str">
        <f t="shared" si="0"/>
        <v/>
      </c>
      <c r="F65" s="11">
        <f t="shared" si="1"/>
        <v>9.0909090909090905E-3</v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1315</v>
      </c>
      <c r="D71" s="41">
        <f>SUM(D72:D155)</f>
        <v>1476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0.12243346007604562</v>
      </c>
      <c r="H71" s="42">
        <f>+IF(OR(AND(E71=""),(G71="")),"",E71*G71)</f>
        <v>0.12243346007604562</v>
      </c>
    </row>
    <row r="72" spans="1:8" ht="15" x14ac:dyDescent="0.2">
      <c r="B72" s="5" t="s">
        <v>472</v>
      </c>
      <c r="C72" s="7">
        <v>8</v>
      </c>
      <c r="D72" s="7">
        <v>18</v>
      </c>
      <c r="E72" s="13">
        <f>+IF(C72=0,"",C72/C$71)</f>
        <v>6.0836501901140681E-3</v>
      </c>
      <c r="F72" s="13">
        <f>+IF(D72=0,"",D72/D$71)</f>
        <v>1.2195121951219513E-2</v>
      </c>
      <c r="G72" s="12">
        <f>+IF(OR(AND(D72=0),(C72=0)),"0",((D72-C72)/C72))</f>
        <v>1.25</v>
      </c>
      <c r="H72" s="15">
        <f>+IF(OR(AND(E72=""),(G72="")),"",E72*G72)</f>
        <v>7.6045627376425846E-3</v>
      </c>
    </row>
    <row r="73" spans="1:8" ht="15" x14ac:dyDescent="0.2">
      <c r="B73" s="5" t="s">
        <v>19</v>
      </c>
      <c r="C73" s="7">
        <v>0</v>
      </c>
      <c r="D73" s="7">
        <v>6</v>
      </c>
      <c r="E73" s="13" t="str">
        <f t="shared" ref="E73:E142" si="8">+IF(C73=0,"",C73/C$71)</f>
        <v/>
      </c>
      <c r="F73" s="13">
        <f t="shared" ref="F73:F142" si="9">+IF(D73=0,"",D73/D$71)</f>
        <v>4.0650406504065045E-3</v>
      </c>
      <c r="G73" s="12" t="str">
        <f t="shared" ref="G73:G142" si="10">+IF(OR(AND(D73=0),(C73=0)),"0",((D73-C73)/C73))</f>
        <v>0</v>
      </c>
      <c r="H73" s="15" t="str">
        <f t="shared" ref="H73:H142" si="11">+IF(OR(AND(E73=""),(G73="")),"",E73*G73)</f>
        <v/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6.7750677506775068E-4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25</v>
      </c>
      <c r="D75" s="45">
        <v>25</v>
      </c>
      <c r="E75" s="70">
        <f t="shared" si="8"/>
        <v>1.9011406844106463E-2</v>
      </c>
      <c r="F75" s="70">
        <f t="shared" si="9"/>
        <v>1.6937669376693765E-2</v>
      </c>
      <c r="G75" s="67">
        <f t="shared" si="10"/>
        <v>0</v>
      </c>
      <c r="H75" s="68">
        <f t="shared" si="11"/>
        <v>0</v>
      </c>
    </row>
    <row r="76" spans="1:8" s="69" customFormat="1" ht="15" x14ac:dyDescent="0.2">
      <c r="A76" s="71"/>
      <c r="B76" s="66" t="s">
        <v>193</v>
      </c>
      <c r="C76" s="45">
        <v>18</v>
      </c>
      <c r="D76" s="45">
        <v>8</v>
      </c>
      <c r="E76" s="70">
        <f t="shared" si="8"/>
        <v>1.3688212927756654E-2</v>
      </c>
      <c r="F76" s="70">
        <f t="shared" si="9"/>
        <v>5.4200542005420054E-3</v>
      </c>
      <c r="G76" s="67">
        <f t="shared" si="10"/>
        <v>-0.55555555555555558</v>
      </c>
      <c r="H76" s="68">
        <f t="shared" si="11"/>
        <v>-7.6045627376425864E-3</v>
      </c>
    </row>
    <row r="77" spans="1:8" s="69" customFormat="1" ht="15" x14ac:dyDescent="0.2">
      <c r="A77" s="71"/>
      <c r="B77" s="66" t="s">
        <v>21</v>
      </c>
      <c r="C77" s="45">
        <v>2</v>
      </c>
      <c r="D77" s="45">
        <v>1</v>
      </c>
      <c r="E77" s="70">
        <f t="shared" si="8"/>
        <v>1.520912547528517E-3</v>
      </c>
      <c r="F77" s="70">
        <f t="shared" si="9"/>
        <v>6.7750677506775068E-4</v>
      </c>
      <c r="G77" s="67">
        <f t="shared" si="10"/>
        <v>-0.5</v>
      </c>
      <c r="H77" s="68">
        <f t="shared" si="11"/>
        <v>-7.6045627376425851E-4</v>
      </c>
    </row>
    <row r="78" spans="1:8" s="69" customFormat="1" ht="15" x14ac:dyDescent="0.2">
      <c r="A78" s="65" t="s">
        <v>615</v>
      </c>
      <c r="B78" s="66" t="s">
        <v>40</v>
      </c>
      <c r="C78" s="45">
        <v>2</v>
      </c>
      <c r="D78" s="45">
        <v>5</v>
      </c>
      <c r="E78" s="70">
        <f t="shared" ref="E78" si="16">+IF(C78=0,"",C78/C$71)</f>
        <v>1.520912547528517E-3</v>
      </c>
      <c r="F78" s="70">
        <f t="shared" ref="F78" si="17">+IF(D78=0,"",D78/D$71)</f>
        <v>3.3875338753387536E-3</v>
      </c>
      <c r="G78" s="67">
        <f t="shared" ref="G78" si="18">+IF(OR(AND(D78=0),(C78=0)),"0",((D78-C78)/C78))</f>
        <v>1.5</v>
      </c>
      <c r="H78" s="68">
        <f t="shared" ref="H78" si="19">+IF(OR(AND(E78=""),(G78="")),"",E78*G78)</f>
        <v>2.2813688212927757E-3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5</v>
      </c>
      <c r="D80" s="45">
        <v>2</v>
      </c>
      <c r="E80" s="70">
        <f t="shared" si="8"/>
        <v>3.8022813688212928E-3</v>
      </c>
      <c r="F80" s="70">
        <f t="shared" si="9"/>
        <v>1.3550135501355014E-3</v>
      </c>
      <c r="G80" s="67">
        <f t="shared" si="10"/>
        <v>-0.6</v>
      </c>
      <c r="H80" s="68">
        <f t="shared" si="11"/>
        <v>-2.2813688212927757E-3</v>
      </c>
    </row>
    <row r="81" spans="1:8" s="69" customFormat="1" ht="15" x14ac:dyDescent="0.2">
      <c r="A81" s="71"/>
      <c r="B81" s="66" t="s">
        <v>473</v>
      </c>
      <c r="C81" s="45">
        <v>1</v>
      </c>
      <c r="D81" s="45">
        <v>0</v>
      </c>
      <c r="E81" s="70">
        <f t="shared" si="8"/>
        <v>7.6045627376425851E-4</v>
      </c>
      <c r="F81" s="70" t="str">
        <f t="shared" si="9"/>
        <v/>
      </c>
      <c r="G81" s="67" t="str">
        <f t="shared" si="10"/>
        <v>0</v>
      </c>
      <c r="H81" s="68">
        <f t="shared" si="11"/>
        <v>0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</v>
      </c>
      <c r="D83" s="45">
        <v>5</v>
      </c>
      <c r="E83" s="70">
        <f t="shared" si="8"/>
        <v>1.520912547528517E-3</v>
      </c>
      <c r="F83" s="70">
        <f t="shared" si="9"/>
        <v>3.3875338753387536E-3</v>
      </c>
      <c r="G83" s="67">
        <f t="shared" si="10"/>
        <v>1.5</v>
      </c>
      <c r="H83" s="68">
        <f t="shared" si="11"/>
        <v>2.2813688212927757E-3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4</v>
      </c>
      <c r="D85" s="45">
        <v>2</v>
      </c>
      <c r="E85" s="70">
        <f t="shared" si="8"/>
        <v>3.041825095057034E-3</v>
      </c>
      <c r="F85" s="70">
        <f t="shared" si="9"/>
        <v>1.3550135501355014E-3</v>
      </c>
      <c r="G85" s="67">
        <f t="shared" si="10"/>
        <v>-0.5</v>
      </c>
      <c r="H85" s="68">
        <f t="shared" si="11"/>
        <v>-1.520912547528517E-3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3</v>
      </c>
      <c r="E86" s="70" t="str">
        <f t="shared" ref="E86" si="20">+IF(C86=0,"",C86/C$71)</f>
        <v/>
      </c>
      <c r="F86" s="70">
        <f t="shared" ref="F86" si="21">+IF(D86=0,"",D86/D$71)</f>
        <v>2.0325203252032522E-3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9</v>
      </c>
      <c r="D87" s="7">
        <v>33</v>
      </c>
      <c r="E87" s="13">
        <f t="shared" si="8"/>
        <v>6.8441064638783272E-3</v>
      </c>
      <c r="F87" s="13">
        <f t="shared" si="9"/>
        <v>2.2357723577235773E-2</v>
      </c>
      <c r="G87" s="12">
        <f t="shared" si="10"/>
        <v>2.6666666666666665</v>
      </c>
      <c r="H87" s="15">
        <f t="shared" si="11"/>
        <v>1.8250950570342206E-2</v>
      </c>
    </row>
    <row r="88" spans="1:8" ht="15" x14ac:dyDescent="0.2">
      <c r="B88" s="5" t="s">
        <v>200</v>
      </c>
      <c r="C88" s="7">
        <v>1</v>
      </c>
      <c r="D88" s="7">
        <v>10</v>
      </c>
      <c r="E88" s="13">
        <f t="shared" si="8"/>
        <v>7.6045627376425851E-4</v>
      </c>
      <c r="F88" s="13">
        <f t="shared" si="9"/>
        <v>6.7750677506775072E-3</v>
      </c>
      <c r="G88" s="12">
        <f t="shared" si="10"/>
        <v>9</v>
      </c>
      <c r="H88" s="15">
        <f t="shared" si="11"/>
        <v>6.8441064638783264E-3</v>
      </c>
    </row>
    <row r="89" spans="1:8" ht="15" x14ac:dyDescent="0.2">
      <c r="B89" s="5" t="s">
        <v>26</v>
      </c>
      <c r="C89" s="7">
        <v>3</v>
      </c>
      <c r="D89" s="7">
        <v>12</v>
      </c>
      <c r="E89" s="13">
        <f t="shared" si="8"/>
        <v>2.2813688212927757E-3</v>
      </c>
      <c r="F89" s="13">
        <f t="shared" si="9"/>
        <v>8.130081300813009E-3</v>
      </c>
      <c r="G89" s="12">
        <f t="shared" si="10"/>
        <v>3</v>
      </c>
      <c r="H89" s="15">
        <f t="shared" si="11"/>
        <v>6.8441064638783272E-3</v>
      </c>
    </row>
    <row r="90" spans="1:8" ht="15" x14ac:dyDescent="0.2">
      <c r="B90" s="5" t="s">
        <v>474</v>
      </c>
      <c r="C90" s="7">
        <v>5</v>
      </c>
      <c r="D90" s="7">
        <v>14</v>
      </c>
      <c r="E90" s="13">
        <f t="shared" si="8"/>
        <v>3.8022813688212928E-3</v>
      </c>
      <c r="F90" s="13">
        <f t="shared" si="9"/>
        <v>9.485094850948509E-3</v>
      </c>
      <c r="G90" s="12">
        <f t="shared" si="10"/>
        <v>1.8</v>
      </c>
      <c r="H90" s="15">
        <f t="shared" si="11"/>
        <v>6.8441064638783272E-3</v>
      </c>
    </row>
    <row r="91" spans="1:8" ht="15" x14ac:dyDescent="0.2">
      <c r="B91" s="5" t="s">
        <v>201</v>
      </c>
      <c r="C91" s="7">
        <v>1</v>
      </c>
      <c r="D91" s="7">
        <v>8</v>
      </c>
      <c r="E91" s="13">
        <f t="shared" si="8"/>
        <v>7.6045627376425851E-4</v>
      </c>
      <c r="F91" s="13">
        <f t="shared" si="9"/>
        <v>5.4200542005420054E-3</v>
      </c>
      <c r="G91" s="12">
        <f t="shared" si="10"/>
        <v>7</v>
      </c>
      <c r="H91" s="15">
        <f t="shared" si="11"/>
        <v>5.3231939163498098E-3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7</v>
      </c>
      <c r="E92" s="70" t="str">
        <f t="shared" ref="E92:E93" si="24">+IF(C92=0,"",C92/C$71)</f>
        <v/>
      </c>
      <c r="F92" s="70">
        <f t="shared" ref="F92:F93" si="25">+IF(D92=0,"",D92/D$71)</f>
        <v>4.7425474254742545E-3</v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4</v>
      </c>
      <c r="D94" s="45">
        <v>19</v>
      </c>
      <c r="E94" s="70">
        <f t="shared" si="8"/>
        <v>3.041825095057034E-3</v>
      </c>
      <c r="F94" s="70">
        <f t="shared" si="9"/>
        <v>1.2872628726287264E-2</v>
      </c>
      <c r="G94" s="67">
        <f t="shared" si="10"/>
        <v>3.75</v>
      </c>
      <c r="H94" s="68">
        <f t="shared" si="11"/>
        <v>1.1406844106463877E-2</v>
      </c>
    </row>
    <row r="95" spans="1:8" s="69" customFormat="1" ht="15" x14ac:dyDescent="0.2">
      <c r="A95" s="71"/>
      <c r="B95" s="66" t="s">
        <v>24</v>
      </c>
      <c r="C95" s="45">
        <v>1</v>
      </c>
      <c r="D95" s="45">
        <v>1</v>
      </c>
      <c r="E95" s="70">
        <f t="shared" si="8"/>
        <v>7.6045627376425851E-4</v>
      </c>
      <c r="F95" s="70">
        <f t="shared" si="9"/>
        <v>6.7750677506775068E-4</v>
      </c>
      <c r="G95" s="67">
        <f t="shared" si="10"/>
        <v>0</v>
      </c>
      <c r="H95" s="68">
        <f t="shared" si="11"/>
        <v>0</v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1</v>
      </c>
      <c r="E97" s="70" t="str">
        <f t="shared" si="8"/>
        <v/>
      </c>
      <c r="F97" s="70">
        <f t="shared" si="9"/>
        <v>6.7750677506775068E-4</v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6</v>
      </c>
      <c r="D98" s="45">
        <v>7</v>
      </c>
      <c r="E98" s="70">
        <f t="shared" si="8"/>
        <v>4.5627376425855515E-3</v>
      </c>
      <c r="F98" s="70">
        <f t="shared" si="9"/>
        <v>4.7425474254742545E-3</v>
      </c>
      <c r="G98" s="67">
        <f t="shared" si="10"/>
        <v>0.16666666666666666</v>
      </c>
      <c r="H98" s="68">
        <f t="shared" si="11"/>
        <v>7.6045627376425851E-4</v>
      </c>
    </row>
    <row r="99" spans="1:8" s="69" customFormat="1" ht="15" x14ac:dyDescent="0.2">
      <c r="A99" s="71"/>
      <c r="B99" s="66" t="s">
        <v>475</v>
      </c>
      <c r="C99" s="45">
        <v>10</v>
      </c>
      <c r="D99" s="45">
        <v>12</v>
      </c>
      <c r="E99" s="70">
        <f t="shared" si="8"/>
        <v>7.6045627376425855E-3</v>
      </c>
      <c r="F99" s="70">
        <f t="shared" si="9"/>
        <v>8.130081300813009E-3</v>
      </c>
      <c r="G99" s="67">
        <f t="shared" si="10"/>
        <v>0.2</v>
      </c>
      <c r="H99" s="68">
        <f t="shared" si="11"/>
        <v>1.5209125475285172E-3</v>
      </c>
    </row>
    <row r="100" spans="1:8" s="69" customFormat="1" ht="15" x14ac:dyDescent="0.2">
      <c r="A100" s="71"/>
      <c r="B100" s="66" t="s">
        <v>23</v>
      </c>
      <c r="C100" s="45">
        <v>1</v>
      </c>
      <c r="D100" s="45">
        <v>4</v>
      </c>
      <c r="E100" s="70">
        <f t="shared" si="8"/>
        <v>7.6045627376425851E-4</v>
      </c>
      <c r="F100" s="70">
        <f t="shared" si="9"/>
        <v>2.7100271002710027E-3</v>
      </c>
      <c r="G100" s="67">
        <f t="shared" si="10"/>
        <v>3</v>
      </c>
      <c r="H100" s="68">
        <f t="shared" si="11"/>
        <v>2.2813688212927757E-3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1</v>
      </c>
      <c r="D102" s="45">
        <v>0</v>
      </c>
      <c r="E102" s="70">
        <f t="shared" si="8"/>
        <v>7.6045627376425851E-4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14</v>
      </c>
      <c r="D105" s="7">
        <v>13</v>
      </c>
      <c r="E105" s="13">
        <f t="shared" si="8"/>
        <v>1.064638783269962E-2</v>
      </c>
      <c r="F105" s="13">
        <f t="shared" si="9"/>
        <v>8.8075880758807581E-3</v>
      </c>
      <c r="G105" s="12">
        <f t="shared" si="10"/>
        <v>-7.1428571428571425E-2</v>
      </c>
      <c r="H105" s="15">
        <f t="shared" si="11"/>
        <v>-7.6045627376425851E-4</v>
      </c>
    </row>
    <row r="106" spans="1:8" ht="15" x14ac:dyDescent="0.2">
      <c r="B106" s="5" t="s">
        <v>208</v>
      </c>
      <c r="C106" s="7">
        <v>3</v>
      </c>
      <c r="D106" s="7">
        <v>6</v>
      </c>
      <c r="E106" s="13">
        <f t="shared" si="8"/>
        <v>2.2813688212927757E-3</v>
      </c>
      <c r="F106" s="13">
        <f t="shared" si="9"/>
        <v>4.0650406504065045E-3</v>
      </c>
      <c r="G106" s="12">
        <f t="shared" si="10"/>
        <v>1</v>
      </c>
      <c r="H106" s="15">
        <f t="shared" si="11"/>
        <v>2.2813688212927757E-3</v>
      </c>
    </row>
    <row r="107" spans="1:8" ht="15" x14ac:dyDescent="0.2">
      <c r="B107" s="5" t="s">
        <v>209</v>
      </c>
      <c r="C107" s="7">
        <v>4</v>
      </c>
      <c r="D107" s="7">
        <v>2</v>
      </c>
      <c r="E107" s="13">
        <f t="shared" si="8"/>
        <v>3.041825095057034E-3</v>
      </c>
      <c r="F107" s="13">
        <f t="shared" si="9"/>
        <v>1.3550135501355014E-3</v>
      </c>
      <c r="G107" s="12">
        <f t="shared" si="10"/>
        <v>-0.5</v>
      </c>
      <c r="H107" s="15">
        <f t="shared" si="11"/>
        <v>-1.520912547528517E-3</v>
      </c>
    </row>
    <row r="108" spans="1:8" ht="15" x14ac:dyDescent="0.2">
      <c r="B108" s="5" t="s">
        <v>210</v>
      </c>
      <c r="C108" s="7">
        <v>1</v>
      </c>
      <c r="D108" s="7">
        <v>1</v>
      </c>
      <c r="E108" s="13">
        <f t="shared" si="8"/>
        <v>7.6045627376425851E-4</v>
      </c>
      <c r="F108" s="13">
        <f t="shared" si="9"/>
        <v>6.7750677506775068E-4</v>
      </c>
      <c r="G108" s="12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11</v>
      </c>
      <c r="D109" s="7">
        <v>22</v>
      </c>
      <c r="E109" s="13">
        <f t="shared" si="8"/>
        <v>8.3650190114068438E-3</v>
      </c>
      <c r="F109" s="13">
        <f t="shared" si="9"/>
        <v>1.4905149051490514E-2</v>
      </c>
      <c r="G109" s="12">
        <f t="shared" si="10"/>
        <v>1</v>
      </c>
      <c r="H109" s="15">
        <f t="shared" si="11"/>
        <v>8.3650190114068438E-3</v>
      </c>
    </row>
    <row r="110" spans="1:8" ht="15" x14ac:dyDescent="0.2">
      <c r="B110" s="5" t="s">
        <v>212</v>
      </c>
      <c r="C110" s="7">
        <v>0</v>
      </c>
      <c r="D110" s="7">
        <v>6</v>
      </c>
      <c r="E110" s="13" t="str">
        <f t="shared" si="8"/>
        <v/>
      </c>
      <c r="F110" s="13">
        <f t="shared" si="9"/>
        <v>4.0650406504065045E-3</v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4</v>
      </c>
      <c r="D111" s="7">
        <v>0</v>
      </c>
      <c r="E111" s="13">
        <f t="shared" si="8"/>
        <v>3.041825095057034E-3</v>
      </c>
      <c r="F111" s="13" t="str">
        <f t="shared" si="9"/>
        <v/>
      </c>
      <c r="G111" s="12" t="str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9</v>
      </c>
      <c r="D114" s="7">
        <v>12</v>
      </c>
      <c r="E114" s="13">
        <f t="shared" si="8"/>
        <v>6.8441064638783272E-3</v>
      </c>
      <c r="F114" s="13">
        <f t="shared" si="9"/>
        <v>8.130081300813009E-3</v>
      </c>
      <c r="G114" s="12">
        <f t="shared" si="10"/>
        <v>0.33333333333333331</v>
      </c>
      <c r="H114" s="15">
        <f t="shared" si="11"/>
        <v>2.2813688212927757E-3</v>
      </c>
    </row>
    <row r="115" spans="2:8" ht="15" x14ac:dyDescent="0.2">
      <c r="B115" s="5" t="s">
        <v>29</v>
      </c>
      <c r="C115" s="7">
        <v>0</v>
      </c>
      <c r="D115" s="7">
        <v>4</v>
      </c>
      <c r="E115" s="13" t="str">
        <f t="shared" si="8"/>
        <v/>
      </c>
      <c r="F115" s="13">
        <f t="shared" si="9"/>
        <v>2.7100271002710027E-3</v>
      </c>
      <c r="G115" s="12" t="str">
        <f t="shared" si="10"/>
        <v>0</v>
      </c>
      <c r="H115" s="15" t="str">
        <f t="shared" si="11"/>
        <v/>
      </c>
    </row>
    <row r="116" spans="2:8" ht="15" x14ac:dyDescent="0.2">
      <c r="B116" s="5" t="s">
        <v>215</v>
      </c>
      <c r="C116" s="7">
        <v>0</v>
      </c>
      <c r="D116" s="7">
        <v>1</v>
      </c>
      <c r="E116" s="13" t="str">
        <f t="shared" si="8"/>
        <v/>
      </c>
      <c r="F116" s="13">
        <f t="shared" si="9"/>
        <v>6.7750677506775068E-4</v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4</v>
      </c>
      <c r="E117" s="13" t="str">
        <f t="shared" si="8"/>
        <v/>
      </c>
      <c r="F117" s="13">
        <f t="shared" si="9"/>
        <v>2.7100271002710027E-3</v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0</v>
      </c>
      <c r="D118" s="7">
        <v>1</v>
      </c>
      <c r="E118" s="13" t="str">
        <f t="shared" si="8"/>
        <v/>
      </c>
      <c r="F118" s="13">
        <f t="shared" si="9"/>
        <v>6.7750677506775068E-4</v>
      </c>
      <c r="G118" s="12" t="str">
        <f t="shared" si="10"/>
        <v>0</v>
      </c>
      <c r="H118" s="15" t="str">
        <f t="shared" si="11"/>
        <v/>
      </c>
    </row>
    <row r="119" spans="2:8" ht="15" x14ac:dyDescent="0.2">
      <c r="B119" s="5" t="s">
        <v>31</v>
      </c>
      <c r="C119" s="7">
        <v>19</v>
      </c>
      <c r="D119" s="7">
        <v>36</v>
      </c>
      <c r="E119" s="13">
        <f t="shared" si="8"/>
        <v>1.4448669201520912E-2</v>
      </c>
      <c r="F119" s="13">
        <f t="shared" si="9"/>
        <v>2.4390243902439025E-2</v>
      </c>
      <c r="G119" s="12">
        <f t="shared" si="10"/>
        <v>0.89473684210526316</v>
      </c>
      <c r="H119" s="15">
        <f t="shared" si="11"/>
        <v>1.2927756653992395E-2</v>
      </c>
    </row>
    <row r="120" spans="2:8" ht="15" x14ac:dyDescent="0.2">
      <c r="B120" s="5" t="s">
        <v>216</v>
      </c>
      <c r="C120" s="7">
        <v>2</v>
      </c>
      <c r="D120" s="7">
        <v>12</v>
      </c>
      <c r="E120" s="13">
        <f t="shared" si="8"/>
        <v>1.520912547528517E-3</v>
      </c>
      <c r="F120" s="13">
        <f t="shared" si="9"/>
        <v>8.130081300813009E-3</v>
      </c>
      <c r="G120" s="12">
        <f t="shared" si="10"/>
        <v>5</v>
      </c>
      <c r="H120" s="15">
        <f t="shared" si="11"/>
        <v>7.6045627376425846E-3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5</v>
      </c>
      <c r="D122" s="7">
        <v>9</v>
      </c>
      <c r="E122" s="13">
        <f t="shared" si="8"/>
        <v>3.8022813688212928E-3</v>
      </c>
      <c r="F122" s="13">
        <f t="shared" si="9"/>
        <v>6.0975609756097563E-3</v>
      </c>
      <c r="G122" s="12">
        <f t="shared" si="10"/>
        <v>0.8</v>
      </c>
      <c r="H122" s="15">
        <f t="shared" si="11"/>
        <v>3.0418250950570345E-3</v>
      </c>
    </row>
    <row r="123" spans="2:8" ht="15" x14ac:dyDescent="0.2">
      <c r="B123" s="5" t="s">
        <v>217</v>
      </c>
      <c r="C123" s="7">
        <v>47</v>
      </c>
      <c r="D123" s="7">
        <v>13</v>
      </c>
      <c r="E123" s="13">
        <f t="shared" si="8"/>
        <v>3.5741444866920151E-2</v>
      </c>
      <c r="F123" s="13">
        <f t="shared" si="9"/>
        <v>8.8075880758807581E-3</v>
      </c>
      <c r="G123" s="12">
        <f t="shared" si="10"/>
        <v>-0.72340425531914898</v>
      </c>
      <c r="H123" s="15">
        <f t="shared" si="11"/>
        <v>-2.5855513307984791E-2</v>
      </c>
    </row>
    <row r="124" spans="2:8" ht="15" x14ac:dyDescent="0.2">
      <c r="B124" s="5" t="s">
        <v>477</v>
      </c>
      <c r="C124" s="7">
        <v>1</v>
      </c>
      <c r="D124" s="7">
        <v>0</v>
      </c>
      <c r="E124" s="13">
        <f t="shared" si="8"/>
        <v>7.6045627376425851E-4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912</v>
      </c>
      <c r="D125" s="7">
        <v>925</v>
      </c>
      <c r="E125" s="13">
        <f t="shared" si="8"/>
        <v>0.69353612167300382</v>
      </c>
      <c r="F125" s="13">
        <f t="shared" si="9"/>
        <v>0.62669376693766943</v>
      </c>
      <c r="G125" s="12">
        <f t="shared" si="10"/>
        <v>1.425438596491228E-2</v>
      </c>
      <c r="H125" s="15">
        <f t="shared" si="11"/>
        <v>9.8859315589353604E-3</v>
      </c>
    </row>
    <row r="126" spans="2:8" ht="15" x14ac:dyDescent="0.2">
      <c r="B126" s="5" t="s">
        <v>218</v>
      </c>
      <c r="C126" s="7">
        <v>18</v>
      </c>
      <c r="D126" s="7">
        <v>49</v>
      </c>
      <c r="E126" s="13">
        <f t="shared" si="8"/>
        <v>1.3688212927756654E-2</v>
      </c>
      <c r="F126" s="13">
        <f t="shared" si="9"/>
        <v>3.3197831978319783E-2</v>
      </c>
      <c r="G126" s="12">
        <f t="shared" si="10"/>
        <v>1.7222222222222223</v>
      </c>
      <c r="H126" s="15">
        <f t="shared" si="11"/>
        <v>2.3574144486692018E-2</v>
      </c>
    </row>
    <row r="127" spans="2:8" ht="15" x14ac:dyDescent="0.2">
      <c r="B127" s="5" t="s">
        <v>219</v>
      </c>
      <c r="C127" s="7">
        <v>0</v>
      </c>
      <c r="D127" s="7">
        <v>25</v>
      </c>
      <c r="E127" s="13" t="str">
        <f t="shared" si="8"/>
        <v/>
      </c>
      <c r="F127" s="13">
        <f t="shared" si="9"/>
        <v>1.6937669376693765E-2</v>
      </c>
      <c r="G127" s="12" t="str">
        <f t="shared" si="10"/>
        <v>0</v>
      </c>
      <c r="H127" s="15" t="str">
        <f t="shared" si="11"/>
        <v/>
      </c>
    </row>
    <row r="128" spans="2:8" ht="15" x14ac:dyDescent="0.2">
      <c r="B128" s="5" t="s">
        <v>33</v>
      </c>
      <c r="C128" s="7">
        <v>35</v>
      </c>
      <c r="D128" s="7">
        <v>27</v>
      </c>
      <c r="E128" s="13">
        <f t="shared" si="8"/>
        <v>2.6615969581749048E-2</v>
      </c>
      <c r="F128" s="13">
        <f t="shared" si="9"/>
        <v>1.8292682926829267E-2</v>
      </c>
      <c r="G128" s="12">
        <f t="shared" si="10"/>
        <v>-0.22857142857142856</v>
      </c>
      <c r="H128" s="15">
        <f t="shared" si="11"/>
        <v>-6.0836501901140681E-3</v>
      </c>
    </row>
    <row r="129" spans="1:8" ht="15" x14ac:dyDescent="0.2">
      <c r="B129" s="5" t="s">
        <v>37</v>
      </c>
      <c r="C129" s="7">
        <v>8</v>
      </c>
      <c r="D129" s="7">
        <v>1</v>
      </c>
      <c r="E129" s="13">
        <f t="shared" si="8"/>
        <v>6.0836501901140681E-3</v>
      </c>
      <c r="F129" s="13">
        <f t="shared" si="9"/>
        <v>6.7750677506775068E-4</v>
      </c>
      <c r="G129" s="12">
        <f t="shared" si="10"/>
        <v>-0.875</v>
      </c>
      <c r="H129" s="15">
        <f t="shared" si="11"/>
        <v>-5.3231939163498098E-3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6</v>
      </c>
      <c r="D131" s="7">
        <v>3</v>
      </c>
      <c r="E131" s="13">
        <f t="shared" si="8"/>
        <v>4.5627376425855515E-3</v>
      </c>
      <c r="F131" s="13">
        <f t="shared" si="9"/>
        <v>2.0325203252032522E-3</v>
      </c>
      <c r="G131" s="12">
        <f t="shared" si="10"/>
        <v>-0.5</v>
      </c>
      <c r="H131" s="15">
        <f t="shared" si="11"/>
        <v>-2.2813688212927757E-3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0</v>
      </c>
      <c r="D133" s="7">
        <v>1</v>
      </c>
      <c r="E133" s="13" t="str">
        <f t="shared" si="8"/>
        <v/>
      </c>
      <c r="F133" s="13">
        <f t="shared" si="9"/>
        <v>6.7750677506775068E-4</v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1</v>
      </c>
      <c r="D134" s="7">
        <v>1</v>
      </c>
      <c r="E134" s="13">
        <f t="shared" si="8"/>
        <v>7.6045627376425851E-4</v>
      </c>
      <c r="F134" s="13">
        <f t="shared" si="9"/>
        <v>6.7750677506775068E-4</v>
      </c>
      <c r="G134" s="12">
        <f t="shared" si="10"/>
        <v>0</v>
      </c>
      <c r="H134" s="15">
        <f t="shared" si="11"/>
        <v>0</v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1</v>
      </c>
      <c r="D136" s="7">
        <v>0</v>
      </c>
      <c r="E136" s="13">
        <f t="shared" si="8"/>
        <v>7.6045627376425851E-4</v>
      </c>
      <c r="F136" s="13" t="str">
        <f t="shared" si="9"/>
        <v/>
      </c>
      <c r="G136" s="12" t="str">
        <f t="shared" si="10"/>
        <v>0</v>
      </c>
      <c r="H136" s="15">
        <f t="shared" si="11"/>
        <v>0</v>
      </c>
    </row>
    <row r="137" spans="1:8" ht="30" x14ac:dyDescent="0.2">
      <c r="B137" s="5" t="s">
        <v>479</v>
      </c>
      <c r="C137" s="7">
        <v>65</v>
      </c>
      <c r="D137" s="7">
        <v>55</v>
      </c>
      <c r="E137" s="13">
        <f t="shared" si="8"/>
        <v>4.9429657794676805E-2</v>
      </c>
      <c r="F137" s="13">
        <f t="shared" si="9"/>
        <v>3.7262872628726289E-2</v>
      </c>
      <c r="G137" s="12">
        <f t="shared" si="10"/>
        <v>-0.15384615384615385</v>
      </c>
      <c r="H137" s="15">
        <f t="shared" si="11"/>
        <v>-7.6045627376425855E-3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4</v>
      </c>
      <c r="D139" s="7">
        <v>1</v>
      </c>
      <c r="E139" s="13">
        <f t="shared" si="8"/>
        <v>3.041825095057034E-3</v>
      </c>
      <c r="F139" s="13">
        <f t="shared" si="9"/>
        <v>6.7750677506775068E-4</v>
      </c>
      <c r="G139" s="12">
        <f t="shared" si="10"/>
        <v>-0.75</v>
      </c>
      <c r="H139" s="15">
        <f t="shared" si="11"/>
        <v>-2.2813688212927757E-3</v>
      </c>
    </row>
    <row r="140" spans="1:8" ht="15" x14ac:dyDescent="0.2">
      <c r="B140" s="5" t="s">
        <v>46</v>
      </c>
      <c r="C140" s="7">
        <v>3</v>
      </c>
      <c r="D140" s="7">
        <v>1</v>
      </c>
      <c r="E140" s="13">
        <f t="shared" si="8"/>
        <v>2.2813688212927757E-3</v>
      </c>
      <c r="F140" s="13">
        <f t="shared" si="9"/>
        <v>6.7750677506775068E-4</v>
      </c>
      <c r="G140" s="12">
        <f t="shared" si="10"/>
        <v>-0.66666666666666663</v>
      </c>
      <c r="H140" s="15">
        <f t="shared" si="11"/>
        <v>-1.520912547528517E-3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1</v>
      </c>
      <c r="E144" s="13">
        <f t="shared" si="36"/>
        <v>7.6045627376425851E-4</v>
      </c>
      <c r="F144" s="13">
        <f t="shared" si="37"/>
        <v>6.7750677506775068E-4</v>
      </c>
      <c r="G144" s="12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1</v>
      </c>
      <c r="D145" s="7">
        <v>1</v>
      </c>
      <c r="E145" s="13">
        <f t="shared" si="36"/>
        <v>7.6045627376425851E-4</v>
      </c>
      <c r="F145" s="13">
        <f t="shared" si="37"/>
        <v>6.7750677506775068E-4</v>
      </c>
      <c r="G145" s="12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1</v>
      </c>
      <c r="D146" s="7">
        <v>1</v>
      </c>
      <c r="E146" s="13">
        <f t="shared" si="36"/>
        <v>7.6045627376425851E-4</v>
      </c>
      <c r="F146" s="13">
        <f t="shared" si="37"/>
        <v>6.7750677506775068E-4</v>
      </c>
      <c r="G146" s="12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4</v>
      </c>
      <c r="E148" s="13">
        <f t="shared" si="36"/>
        <v>2.1292775665399239E-2</v>
      </c>
      <c r="F148" s="13">
        <f t="shared" si="37"/>
        <v>2.7100271002710027E-3</v>
      </c>
      <c r="G148" s="12">
        <f t="shared" si="38"/>
        <v>-0.8571428571428571</v>
      </c>
      <c r="H148" s="15">
        <f t="shared" si="39"/>
        <v>-1.8250950570342202E-2</v>
      </c>
    </row>
    <row r="149" spans="1:8" ht="15" x14ac:dyDescent="0.2">
      <c r="B149" s="5" t="s">
        <v>45</v>
      </c>
      <c r="C149" s="7">
        <v>1</v>
      </c>
      <c r="D149" s="7">
        <v>5</v>
      </c>
      <c r="E149" s="13">
        <f t="shared" si="36"/>
        <v>7.6045627376425851E-4</v>
      </c>
      <c r="F149" s="13">
        <f t="shared" si="37"/>
        <v>3.3875338753387536E-3</v>
      </c>
      <c r="G149" s="12">
        <f t="shared" si="38"/>
        <v>4</v>
      </c>
      <c r="H149" s="15">
        <f t="shared" si="39"/>
        <v>3.041825095057034E-3</v>
      </c>
    </row>
    <row r="150" spans="1:8" ht="15" x14ac:dyDescent="0.2">
      <c r="B150" s="5" t="s">
        <v>43</v>
      </c>
      <c r="C150" s="7">
        <v>1</v>
      </c>
      <c r="D150" s="7">
        <v>0</v>
      </c>
      <c r="E150" s="13">
        <f t="shared" si="36"/>
        <v>7.6045627376425851E-4</v>
      </c>
      <c r="F150" s="13" t="str">
        <f t="shared" si="37"/>
        <v/>
      </c>
      <c r="G150" s="12" t="str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11</v>
      </c>
      <c r="E152" s="70" t="str">
        <f t="shared" ref="E152:E155" si="40">+IF(C152=0,"",C152/C$71)</f>
        <v/>
      </c>
      <c r="F152" s="70">
        <f t="shared" ref="F152:F155" si="41">+IF(D152=0,"",D152/D$71)</f>
        <v>7.4525745257452572E-3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18</v>
      </c>
      <c r="E153" s="70" t="str">
        <f t="shared" si="40"/>
        <v/>
      </c>
      <c r="F153" s="70">
        <f t="shared" si="41"/>
        <v>1.2195121951219513E-2</v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1525</v>
      </c>
      <c r="D161" s="41">
        <f>SUM(D162:D323)</f>
        <v>1054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-0.30885245901639347</v>
      </c>
      <c r="H161" s="42">
        <f>+IF(OR(AND(E161=""),(G161="")),"",E161*G161)</f>
        <v>-0.30885245901639347</v>
      </c>
    </row>
    <row r="162" spans="1:8" s="69" customFormat="1" ht="15" x14ac:dyDescent="0.2">
      <c r="A162" s="71"/>
      <c r="B162" s="72" t="s">
        <v>482</v>
      </c>
      <c r="C162" s="45">
        <v>2</v>
      </c>
      <c r="D162" s="45">
        <v>8</v>
      </c>
      <c r="E162" s="70">
        <f>+IF(C162=0,"",C162/C$161)</f>
        <v>1.3114754098360656E-3</v>
      </c>
      <c r="F162" s="70">
        <f>+IF(D162=0,"",D162/D$161)</f>
        <v>7.5901328273244783E-3</v>
      </c>
      <c r="G162" s="67">
        <f>+IF(OR(AND(D162=0),(C162=0)),"0",((D162-C162)/C162))</f>
        <v>3</v>
      </c>
      <c r="H162" s="68">
        <f>+IF(OR(AND(E162=""),(G162="")),"",E162*G162)</f>
        <v>3.9344262295081967E-3</v>
      </c>
    </row>
    <row r="163" spans="1:8" s="69" customFormat="1" ht="15" x14ac:dyDescent="0.2">
      <c r="A163" s="71"/>
      <c r="B163" s="72" t="s">
        <v>483</v>
      </c>
      <c r="C163" s="45">
        <v>3</v>
      </c>
      <c r="D163" s="45">
        <v>2</v>
      </c>
      <c r="E163" s="70">
        <f t="shared" ref="E163:E232" si="44">+IF(C163=0,"",C163/C$161)</f>
        <v>1.9672131147540984E-3</v>
      </c>
      <c r="F163" s="70">
        <f t="shared" ref="F163:F232" si="45">+IF(D163=0,"",D163/D$161)</f>
        <v>1.8975332068311196E-3</v>
      </c>
      <c r="G163" s="67">
        <f t="shared" ref="G163:G232" si="46">+IF(OR(AND(D163=0),(C163=0)),"0",((D163-C163)/C163))</f>
        <v>-0.33333333333333331</v>
      </c>
      <c r="H163" s="68">
        <f t="shared" ref="H163:H232" si="47">+IF(OR(AND(E163=""),(G163="")),"",E163*G163)</f>
        <v>-6.5573770491803279E-4</v>
      </c>
    </row>
    <row r="164" spans="1:8" s="69" customFormat="1" ht="30" x14ac:dyDescent="0.2">
      <c r="A164" s="71"/>
      <c r="B164" s="72" t="s">
        <v>484</v>
      </c>
      <c r="C164" s="45">
        <v>2</v>
      </c>
      <c r="D164" s="45">
        <v>8</v>
      </c>
      <c r="E164" s="70">
        <f t="shared" si="44"/>
        <v>1.3114754098360656E-3</v>
      </c>
      <c r="F164" s="70">
        <f t="shared" si="45"/>
        <v>7.5901328273244783E-3</v>
      </c>
      <c r="G164" s="67">
        <f t="shared" si="46"/>
        <v>3</v>
      </c>
      <c r="H164" s="68">
        <f t="shared" si="47"/>
        <v>3.9344262295081967E-3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9</v>
      </c>
      <c r="D166" s="45">
        <v>11</v>
      </c>
      <c r="E166" s="70">
        <f t="shared" si="44"/>
        <v>5.9016393442622951E-3</v>
      </c>
      <c r="F166" s="70">
        <f t="shared" si="45"/>
        <v>1.0436432637571158E-2</v>
      </c>
      <c r="G166" s="67">
        <f t="shared" si="46"/>
        <v>0.22222222222222221</v>
      </c>
      <c r="H166" s="68">
        <f t="shared" si="47"/>
        <v>1.3114754098360656E-3</v>
      </c>
    </row>
    <row r="167" spans="1:8" s="69" customFormat="1" ht="15" x14ac:dyDescent="0.2">
      <c r="A167" s="71"/>
      <c r="B167" s="72" t="s">
        <v>49</v>
      </c>
      <c r="C167" s="45">
        <v>105</v>
      </c>
      <c r="D167" s="45">
        <v>103</v>
      </c>
      <c r="E167" s="70">
        <f t="shared" si="44"/>
        <v>6.8852459016393447E-2</v>
      </c>
      <c r="F167" s="70">
        <f t="shared" si="45"/>
        <v>9.7722960151802651E-2</v>
      </c>
      <c r="G167" s="67">
        <f t="shared" si="46"/>
        <v>-1.9047619047619049E-2</v>
      </c>
      <c r="H167" s="68">
        <f t="shared" si="47"/>
        <v>-1.3114754098360658E-3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9</v>
      </c>
      <c r="D169" s="45">
        <v>6</v>
      </c>
      <c r="E169" s="70">
        <f t="shared" si="44"/>
        <v>5.9016393442622951E-3</v>
      </c>
      <c r="F169" s="70">
        <f t="shared" si="45"/>
        <v>5.6925996204933585E-3</v>
      </c>
      <c r="G169" s="67">
        <f t="shared" si="46"/>
        <v>-0.33333333333333331</v>
      </c>
      <c r="H169" s="68">
        <f t="shared" si="47"/>
        <v>-1.9672131147540984E-3</v>
      </c>
    </row>
    <row r="170" spans="1:8" s="69" customFormat="1" ht="15" x14ac:dyDescent="0.2">
      <c r="A170" s="71"/>
      <c r="B170" s="72" t="s">
        <v>50</v>
      </c>
      <c r="C170" s="45">
        <v>6</v>
      </c>
      <c r="D170" s="45">
        <v>6</v>
      </c>
      <c r="E170" s="70">
        <f t="shared" si="44"/>
        <v>3.9344262295081967E-3</v>
      </c>
      <c r="F170" s="70">
        <f t="shared" si="45"/>
        <v>5.6925996204933585E-3</v>
      </c>
      <c r="G170" s="67">
        <f t="shared" si="46"/>
        <v>0</v>
      </c>
      <c r="H170" s="68">
        <f t="shared" si="47"/>
        <v>0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25</v>
      </c>
      <c r="D173" s="45">
        <v>19</v>
      </c>
      <c r="E173" s="70">
        <f t="shared" si="44"/>
        <v>1.6393442622950821E-2</v>
      </c>
      <c r="F173" s="70">
        <f t="shared" si="45"/>
        <v>1.8026565464895637E-2</v>
      </c>
      <c r="G173" s="67">
        <f t="shared" si="46"/>
        <v>-0.24</v>
      </c>
      <c r="H173" s="68">
        <f t="shared" si="47"/>
        <v>-3.9344262295081967E-3</v>
      </c>
    </row>
    <row r="174" spans="1:8" s="69" customFormat="1" ht="15" x14ac:dyDescent="0.2">
      <c r="A174" s="71"/>
      <c r="B174" s="72" t="s">
        <v>51</v>
      </c>
      <c r="C174" s="45">
        <v>2</v>
      </c>
      <c r="D174" s="45">
        <v>10</v>
      </c>
      <c r="E174" s="70">
        <f t="shared" si="44"/>
        <v>1.3114754098360656E-3</v>
      </c>
      <c r="F174" s="70">
        <f t="shared" si="45"/>
        <v>9.4876660341555973E-3</v>
      </c>
      <c r="G174" s="67">
        <f t="shared" si="46"/>
        <v>4</v>
      </c>
      <c r="H174" s="68">
        <f t="shared" si="47"/>
        <v>5.2459016393442623E-3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5</v>
      </c>
      <c r="E175" s="70" t="str">
        <f t="shared" ref="E175" si="48">+IF(C175=0,"",C175/C$161)</f>
        <v/>
      </c>
      <c r="F175" s="70">
        <f t="shared" ref="F175" si="49">+IF(D175=0,"",D175/D$161)</f>
        <v>4.7438330170777986E-3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12</v>
      </c>
      <c r="D176" s="45">
        <v>18</v>
      </c>
      <c r="E176" s="70">
        <f t="shared" si="44"/>
        <v>7.8688524590163934E-3</v>
      </c>
      <c r="F176" s="70">
        <f t="shared" si="45"/>
        <v>1.7077798861480076E-2</v>
      </c>
      <c r="G176" s="67">
        <f t="shared" si="46"/>
        <v>0.5</v>
      </c>
      <c r="H176" s="68">
        <f t="shared" si="47"/>
        <v>3.9344262295081967E-3</v>
      </c>
    </row>
    <row r="177" spans="1:8" s="69" customFormat="1" ht="15" x14ac:dyDescent="0.2">
      <c r="A177" s="71"/>
      <c r="B177" s="72" t="s">
        <v>231</v>
      </c>
      <c r="C177" s="45">
        <v>1</v>
      </c>
      <c r="D177" s="45">
        <v>4</v>
      </c>
      <c r="E177" s="70">
        <f t="shared" si="44"/>
        <v>6.5573770491803279E-4</v>
      </c>
      <c r="F177" s="70">
        <f t="shared" si="45"/>
        <v>3.7950664136622392E-3</v>
      </c>
      <c r="G177" s="67">
        <f t="shared" si="46"/>
        <v>3</v>
      </c>
      <c r="H177" s="68">
        <f t="shared" si="47"/>
        <v>1.9672131147540984E-3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1</v>
      </c>
      <c r="D179" s="45">
        <v>3</v>
      </c>
      <c r="E179" s="70">
        <f t="shared" si="44"/>
        <v>6.5573770491803279E-4</v>
      </c>
      <c r="F179" s="70">
        <f t="shared" si="45"/>
        <v>2.8462998102466793E-3</v>
      </c>
      <c r="G179" s="67">
        <f t="shared" si="46"/>
        <v>2</v>
      </c>
      <c r="H179" s="68">
        <f t="shared" si="47"/>
        <v>1.3114754098360656E-3</v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4</v>
      </c>
      <c r="E180" s="70" t="str">
        <f t="shared" ref="E180:E181" si="52">+IF(C180=0,"",C180/C$161)</f>
        <v/>
      </c>
      <c r="F180" s="70">
        <f t="shared" ref="F180:F181" si="53">+IF(D180=0,"",D180/D$161)</f>
        <v>3.7950664136622392E-3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2</v>
      </c>
      <c r="E181" s="70" t="str">
        <f t="shared" si="52"/>
        <v/>
      </c>
      <c r="F181" s="70">
        <f t="shared" si="53"/>
        <v>1.8975332068311196E-3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24</v>
      </c>
      <c r="D182" s="45">
        <v>8</v>
      </c>
      <c r="E182" s="70">
        <f t="shared" si="44"/>
        <v>1.5737704918032787E-2</v>
      </c>
      <c r="F182" s="70">
        <f t="shared" si="45"/>
        <v>7.5901328273244783E-3</v>
      </c>
      <c r="G182" s="67">
        <f t="shared" si="46"/>
        <v>-0.66666666666666663</v>
      </c>
      <c r="H182" s="68">
        <f t="shared" si="47"/>
        <v>-1.0491803278688525E-2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0</v>
      </c>
      <c r="E185" s="70" t="str">
        <f t="shared" si="44"/>
        <v/>
      </c>
      <c r="F185" s="70" t="str">
        <f t="shared" si="45"/>
        <v/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7</v>
      </c>
      <c r="D186" s="45">
        <v>1</v>
      </c>
      <c r="E186" s="70">
        <f t="shared" si="44"/>
        <v>4.5901639344262295E-3</v>
      </c>
      <c r="F186" s="70">
        <f t="shared" si="45"/>
        <v>9.4876660341555979E-4</v>
      </c>
      <c r="G186" s="67">
        <f t="shared" si="46"/>
        <v>-0.8571428571428571</v>
      </c>
      <c r="H186" s="68">
        <f t="shared" si="47"/>
        <v>-3.9344262295081967E-3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8</v>
      </c>
      <c r="E187" s="70" t="str">
        <f t="shared" ref="E187" si="56">+IF(C187=0,"",C187/C$161)</f>
        <v/>
      </c>
      <c r="F187" s="70">
        <f t="shared" ref="F187" si="57">+IF(D187=0,"",D187/D$161)</f>
        <v>7.5901328273244783E-3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2</v>
      </c>
      <c r="D188" s="45">
        <v>3</v>
      </c>
      <c r="E188" s="70">
        <f t="shared" si="44"/>
        <v>1.3114754098360656E-3</v>
      </c>
      <c r="F188" s="70">
        <f t="shared" si="45"/>
        <v>2.8462998102466793E-3</v>
      </c>
      <c r="G188" s="67">
        <f t="shared" si="46"/>
        <v>0.5</v>
      </c>
      <c r="H188" s="68">
        <f t="shared" si="47"/>
        <v>6.5573770491803279E-4</v>
      </c>
    </row>
    <row r="189" spans="1:8" s="69" customFormat="1" ht="15" x14ac:dyDescent="0.2">
      <c r="A189" s="71"/>
      <c r="B189" s="72" t="s">
        <v>237</v>
      </c>
      <c r="C189" s="45">
        <v>73</v>
      </c>
      <c r="D189" s="45">
        <v>42</v>
      </c>
      <c r="E189" s="70">
        <f t="shared" si="44"/>
        <v>4.7868852459016391E-2</v>
      </c>
      <c r="F189" s="70">
        <f t="shared" si="45"/>
        <v>3.9848197343453511E-2</v>
      </c>
      <c r="G189" s="67">
        <f t="shared" si="46"/>
        <v>-0.42465753424657532</v>
      </c>
      <c r="H189" s="68">
        <f t="shared" si="47"/>
        <v>-2.0327868852459016E-2</v>
      </c>
    </row>
    <row r="190" spans="1:8" s="69" customFormat="1" ht="15" x14ac:dyDescent="0.2">
      <c r="A190" s="71"/>
      <c r="B190" s="72" t="s">
        <v>238</v>
      </c>
      <c r="C190" s="45">
        <v>119</v>
      </c>
      <c r="D190" s="45">
        <v>95</v>
      </c>
      <c r="E190" s="70">
        <f t="shared" si="44"/>
        <v>7.8032786885245897E-2</v>
      </c>
      <c r="F190" s="70">
        <f t="shared" si="45"/>
        <v>9.0132827324478179E-2</v>
      </c>
      <c r="G190" s="67">
        <f t="shared" si="46"/>
        <v>-0.20168067226890757</v>
      </c>
      <c r="H190" s="68">
        <f t="shared" si="47"/>
        <v>-1.5737704918032787E-2</v>
      </c>
    </row>
    <row r="191" spans="1:8" s="69" customFormat="1" ht="15" x14ac:dyDescent="0.2">
      <c r="A191" s="71"/>
      <c r="B191" s="72" t="s">
        <v>239</v>
      </c>
      <c r="C191" s="45">
        <v>50</v>
      </c>
      <c r="D191" s="45">
        <v>24</v>
      </c>
      <c r="E191" s="70">
        <f t="shared" si="44"/>
        <v>3.2786885245901641E-2</v>
      </c>
      <c r="F191" s="70">
        <f t="shared" si="45"/>
        <v>2.2770398481973434E-2</v>
      </c>
      <c r="G191" s="67">
        <f t="shared" si="46"/>
        <v>-0.52</v>
      </c>
      <c r="H191" s="68">
        <f t="shared" si="47"/>
        <v>-1.7049180327868854E-2</v>
      </c>
    </row>
    <row r="192" spans="1:8" s="69" customFormat="1" ht="15" x14ac:dyDescent="0.2">
      <c r="A192" s="71"/>
      <c r="B192" s="72" t="s">
        <v>489</v>
      </c>
      <c r="C192" s="45">
        <v>58</v>
      </c>
      <c r="D192" s="45">
        <v>12</v>
      </c>
      <c r="E192" s="70">
        <f t="shared" si="44"/>
        <v>3.8032786885245903E-2</v>
      </c>
      <c r="F192" s="70">
        <f t="shared" si="45"/>
        <v>1.1385199240986717E-2</v>
      </c>
      <c r="G192" s="67">
        <f t="shared" si="46"/>
        <v>-0.7931034482758621</v>
      </c>
      <c r="H192" s="68">
        <f t="shared" si="47"/>
        <v>-3.016393442622951E-2</v>
      </c>
    </row>
    <row r="193" spans="1:8" s="69" customFormat="1" ht="15" x14ac:dyDescent="0.2">
      <c r="A193" s="71"/>
      <c r="B193" s="72" t="s">
        <v>490</v>
      </c>
      <c r="C193" s="45">
        <v>66</v>
      </c>
      <c r="D193" s="45">
        <v>8</v>
      </c>
      <c r="E193" s="70">
        <f t="shared" si="44"/>
        <v>4.3278688524590166E-2</v>
      </c>
      <c r="F193" s="70">
        <f t="shared" si="45"/>
        <v>7.5901328273244783E-3</v>
      </c>
      <c r="G193" s="67">
        <f t="shared" si="46"/>
        <v>-0.87878787878787878</v>
      </c>
      <c r="H193" s="68">
        <f t="shared" si="47"/>
        <v>-3.8032786885245903E-2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39</v>
      </c>
      <c r="E195" s="70" t="str">
        <f t="shared" ref="E195" si="60">+IF(C195=0,"",C195/C$161)</f>
        <v/>
      </c>
      <c r="F195" s="70">
        <f t="shared" ref="F195" si="61">+IF(D195=0,"",D195/D$161)</f>
        <v>3.7001897533206832E-2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0</v>
      </c>
      <c r="D196" s="45"/>
      <c r="E196" s="70" t="str">
        <f t="shared" si="44"/>
        <v/>
      </c>
      <c r="F196" s="70" t="str">
        <f t="shared" si="45"/>
        <v/>
      </c>
      <c r="G196" s="67" t="str">
        <f t="shared" si="46"/>
        <v>0</v>
      </c>
      <c r="H196" s="68" t="str">
        <f t="shared" si="47"/>
        <v/>
      </c>
    </row>
    <row r="197" spans="1:8" s="69" customFormat="1" ht="15" x14ac:dyDescent="0.2">
      <c r="A197" s="71"/>
      <c r="B197" s="72" t="s">
        <v>242</v>
      </c>
      <c r="C197" s="45">
        <v>1</v>
      </c>
      <c r="D197" s="45">
        <v>4</v>
      </c>
      <c r="E197" s="70">
        <f t="shared" si="44"/>
        <v>6.5573770491803279E-4</v>
      </c>
      <c r="F197" s="70">
        <f t="shared" si="45"/>
        <v>3.7950664136622392E-3</v>
      </c>
      <c r="G197" s="67">
        <f t="shared" si="46"/>
        <v>3</v>
      </c>
      <c r="H197" s="68">
        <f t="shared" si="47"/>
        <v>1.9672131147540984E-3</v>
      </c>
    </row>
    <row r="198" spans="1:8" s="69" customFormat="1" ht="15" x14ac:dyDescent="0.2">
      <c r="A198" s="71"/>
      <c r="B198" s="72" t="s">
        <v>243</v>
      </c>
      <c r="C198" s="45">
        <v>18</v>
      </c>
      <c r="D198" s="45">
        <v>27</v>
      </c>
      <c r="E198" s="70">
        <f t="shared" si="44"/>
        <v>1.180327868852459E-2</v>
      </c>
      <c r="F198" s="70">
        <f t="shared" si="45"/>
        <v>2.5616698292220113E-2</v>
      </c>
      <c r="G198" s="67">
        <f t="shared" si="46"/>
        <v>0.5</v>
      </c>
      <c r="H198" s="68">
        <f t="shared" si="47"/>
        <v>5.9016393442622951E-3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2</v>
      </c>
      <c r="D200" s="45">
        <v>2</v>
      </c>
      <c r="E200" s="70">
        <f t="shared" si="44"/>
        <v>1.3114754098360656E-3</v>
      </c>
      <c r="F200" s="70">
        <f t="shared" si="45"/>
        <v>1.8975332068311196E-3</v>
      </c>
      <c r="G200" s="67">
        <f t="shared" si="46"/>
        <v>0</v>
      </c>
      <c r="H200" s="68">
        <f t="shared" si="47"/>
        <v>0</v>
      </c>
    </row>
    <row r="201" spans="1:8" s="69" customFormat="1" ht="15" x14ac:dyDescent="0.2">
      <c r="A201" s="71"/>
      <c r="B201" s="72" t="s">
        <v>56</v>
      </c>
      <c r="C201" s="45">
        <v>89</v>
      </c>
      <c r="D201" s="45">
        <v>42</v>
      </c>
      <c r="E201" s="70">
        <f t="shared" si="44"/>
        <v>5.8360655737704915E-2</v>
      </c>
      <c r="F201" s="70">
        <f t="shared" si="45"/>
        <v>3.9848197343453511E-2</v>
      </c>
      <c r="G201" s="67">
        <f t="shared" si="46"/>
        <v>-0.5280898876404494</v>
      </c>
      <c r="H201" s="68">
        <f t="shared" si="47"/>
        <v>-3.0819672131147537E-2</v>
      </c>
    </row>
    <row r="202" spans="1:8" s="69" customFormat="1" ht="15" x14ac:dyDescent="0.2">
      <c r="A202" s="71"/>
      <c r="B202" s="72" t="s">
        <v>245</v>
      </c>
      <c r="C202" s="45">
        <v>2</v>
      </c>
      <c r="D202" s="45">
        <v>2</v>
      </c>
      <c r="E202" s="70">
        <f t="shared" si="44"/>
        <v>1.3114754098360656E-3</v>
      </c>
      <c r="F202" s="70">
        <f t="shared" si="45"/>
        <v>1.8975332068311196E-3</v>
      </c>
      <c r="G202" s="67">
        <f t="shared" si="46"/>
        <v>0</v>
      </c>
      <c r="H202" s="68">
        <f t="shared" si="47"/>
        <v>0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2</v>
      </c>
      <c r="D204" s="45">
        <v>0</v>
      </c>
      <c r="E204" s="70">
        <f t="shared" si="44"/>
        <v>1.3114754098360656E-3</v>
      </c>
      <c r="F204" s="70" t="str">
        <f t="shared" si="45"/>
        <v/>
      </c>
      <c r="G204" s="67" t="str">
        <f t="shared" si="46"/>
        <v>0</v>
      </c>
      <c r="H204" s="68">
        <f t="shared" si="47"/>
        <v>0</v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15</v>
      </c>
      <c r="D208" s="45">
        <v>1</v>
      </c>
      <c r="E208" s="70">
        <f t="shared" si="44"/>
        <v>9.8360655737704927E-3</v>
      </c>
      <c r="F208" s="70">
        <f t="shared" si="45"/>
        <v>9.4876660341555979E-4</v>
      </c>
      <c r="G208" s="67">
        <f t="shared" si="46"/>
        <v>-0.93333333333333335</v>
      </c>
      <c r="H208" s="68">
        <f t="shared" si="47"/>
        <v>-9.1803278688524607E-3</v>
      </c>
    </row>
    <row r="209" spans="1:8" s="69" customFormat="1" ht="15" x14ac:dyDescent="0.2">
      <c r="A209" s="71"/>
      <c r="B209" s="72" t="s">
        <v>248</v>
      </c>
      <c r="C209" s="45">
        <v>2</v>
      </c>
      <c r="D209" s="45">
        <v>1</v>
      </c>
      <c r="E209" s="70">
        <f t="shared" si="44"/>
        <v>1.3114754098360656E-3</v>
      </c>
      <c r="F209" s="70">
        <f t="shared" si="45"/>
        <v>9.4876660341555979E-4</v>
      </c>
      <c r="G209" s="67">
        <f t="shared" si="46"/>
        <v>-0.5</v>
      </c>
      <c r="H209" s="68">
        <f t="shared" si="47"/>
        <v>-6.5573770491803279E-4</v>
      </c>
    </row>
    <row r="210" spans="1:8" s="69" customFormat="1" ht="15" x14ac:dyDescent="0.2">
      <c r="A210" s="71"/>
      <c r="B210" s="72" t="s">
        <v>249</v>
      </c>
      <c r="C210" s="45">
        <v>1</v>
      </c>
      <c r="D210" s="45">
        <v>0</v>
      </c>
      <c r="E210" s="70">
        <f t="shared" si="44"/>
        <v>6.5573770491803279E-4</v>
      </c>
      <c r="F210" s="70" t="str">
        <f t="shared" si="45"/>
        <v/>
      </c>
      <c r="G210" s="67" t="str">
        <f t="shared" si="46"/>
        <v>0</v>
      </c>
      <c r="H210" s="68">
        <f t="shared" si="47"/>
        <v>0</v>
      </c>
    </row>
    <row r="211" spans="1:8" s="69" customFormat="1" ht="15" x14ac:dyDescent="0.2">
      <c r="A211" s="71"/>
      <c r="B211" s="72" t="s">
        <v>492</v>
      </c>
      <c r="C211" s="45">
        <v>25</v>
      </c>
      <c r="D211" s="45">
        <v>13</v>
      </c>
      <c r="E211" s="70">
        <f t="shared" si="44"/>
        <v>1.6393442622950821E-2</v>
      </c>
      <c r="F211" s="70">
        <f t="shared" si="45"/>
        <v>1.2333965844402278E-2</v>
      </c>
      <c r="G211" s="67">
        <f t="shared" si="46"/>
        <v>-0.48</v>
      </c>
      <c r="H211" s="68">
        <f t="shared" si="47"/>
        <v>-7.8688524590163934E-3</v>
      </c>
    </row>
    <row r="212" spans="1:8" s="69" customFormat="1" ht="15" x14ac:dyDescent="0.2">
      <c r="A212" s="71"/>
      <c r="B212" s="72" t="s">
        <v>250</v>
      </c>
      <c r="C212" s="45">
        <v>62</v>
      </c>
      <c r="D212" s="45">
        <v>54</v>
      </c>
      <c r="E212" s="70">
        <f t="shared" si="44"/>
        <v>4.0655737704918031E-2</v>
      </c>
      <c r="F212" s="70">
        <f t="shared" si="45"/>
        <v>5.1233396584440226E-2</v>
      </c>
      <c r="G212" s="67">
        <f t="shared" si="46"/>
        <v>-0.12903225806451613</v>
      </c>
      <c r="H212" s="68">
        <f t="shared" si="47"/>
        <v>-5.2459016393442623E-3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2</v>
      </c>
      <c r="D215" s="45">
        <v>5</v>
      </c>
      <c r="E215" s="70">
        <f t="shared" si="44"/>
        <v>1.3114754098360656E-3</v>
      </c>
      <c r="F215" s="70">
        <f t="shared" si="45"/>
        <v>4.7438330170777986E-3</v>
      </c>
      <c r="G215" s="67">
        <f t="shared" si="46"/>
        <v>1.5</v>
      </c>
      <c r="H215" s="68">
        <f t="shared" si="47"/>
        <v>1.9672131147540984E-3</v>
      </c>
    </row>
    <row r="216" spans="1:8" s="69" customFormat="1" ht="15" x14ac:dyDescent="0.2">
      <c r="A216" s="71"/>
      <c r="B216" s="72" t="s">
        <v>254</v>
      </c>
      <c r="C216" s="45">
        <v>4</v>
      </c>
      <c r="D216" s="45">
        <v>4</v>
      </c>
      <c r="E216" s="70">
        <f t="shared" si="44"/>
        <v>2.6229508196721311E-3</v>
      </c>
      <c r="F216" s="70">
        <f t="shared" si="45"/>
        <v>3.7950664136622392E-3</v>
      </c>
      <c r="G216" s="67">
        <f t="shared" si="46"/>
        <v>0</v>
      </c>
      <c r="H216" s="68">
        <f t="shared" si="47"/>
        <v>0</v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1</v>
      </c>
      <c r="E217" s="70">
        <f t="shared" si="44"/>
        <v>6.5573770491803279E-4</v>
      </c>
      <c r="F217" s="70">
        <f t="shared" si="45"/>
        <v>9.4876660341555979E-4</v>
      </c>
      <c r="G217" s="67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1</v>
      </c>
      <c r="D222" s="45">
        <v>0</v>
      </c>
      <c r="E222" s="70">
        <f t="shared" si="44"/>
        <v>6.5573770491803279E-4</v>
      </c>
      <c r="F222" s="70" t="str">
        <f t="shared" si="45"/>
        <v/>
      </c>
      <c r="G222" s="67" t="str">
        <f t="shared" si="46"/>
        <v>0</v>
      </c>
      <c r="H222" s="68">
        <f t="shared" si="47"/>
        <v>0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360</v>
      </c>
      <c r="D224" s="45">
        <v>12</v>
      </c>
      <c r="E224" s="70">
        <f t="shared" si="44"/>
        <v>0.23606557377049181</v>
      </c>
      <c r="F224" s="70">
        <f t="shared" si="45"/>
        <v>1.1385199240986717E-2</v>
      </c>
      <c r="G224" s="67">
        <f t="shared" si="46"/>
        <v>-0.96666666666666667</v>
      </c>
      <c r="H224" s="68">
        <f t="shared" si="47"/>
        <v>-0.22819672131147542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1</v>
      </c>
      <c r="E225" s="70" t="str">
        <f t="shared" si="44"/>
        <v/>
      </c>
      <c r="F225" s="70">
        <f t="shared" si="45"/>
        <v>9.4876660341555979E-4</v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1</v>
      </c>
      <c r="E226" s="70" t="str">
        <f t="shared" si="44"/>
        <v/>
      </c>
      <c r="F226" s="70">
        <f t="shared" si="45"/>
        <v>9.4876660341555979E-4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9</v>
      </c>
      <c r="E227" s="70">
        <f t="shared" si="44"/>
        <v>6.5573770491803279E-4</v>
      </c>
      <c r="F227" s="70">
        <f t="shared" si="45"/>
        <v>8.5388994307400382E-3</v>
      </c>
      <c r="G227" s="67">
        <f t="shared" si="46"/>
        <v>8</v>
      </c>
      <c r="H227" s="68">
        <f t="shared" si="47"/>
        <v>5.2459016393442623E-3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1</v>
      </c>
      <c r="D229" s="45">
        <v>0</v>
      </c>
      <c r="E229" s="70">
        <f t="shared" si="44"/>
        <v>6.5573770491803279E-4</v>
      </c>
      <c r="F229" s="70" t="str">
        <f t="shared" si="45"/>
        <v/>
      </c>
      <c r="G229" s="67" t="str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1</v>
      </c>
      <c r="D230" s="45">
        <v>2</v>
      </c>
      <c r="E230" s="70">
        <f t="shared" si="44"/>
        <v>6.5573770491803279E-4</v>
      </c>
      <c r="F230" s="70">
        <f t="shared" si="45"/>
        <v>1.8975332068311196E-3</v>
      </c>
      <c r="G230" s="67">
        <f t="shared" si="46"/>
        <v>1</v>
      </c>
      <c r="H230" s="68">
        <f t="shared" si="47"/>
        <v>6.5573770491803279E-4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3</v>
      </c>
      <c r="D232" s="45">
        <v>1</v>
      </c>
      <c r="E232" s="70">
        <f t="shared" si="44"/>
        <v>1.9672131147540984E-3</v>
      </c>
      <c r="F232" s="70">
        <f t="shared" si="45"/>
        <v>9.4876660341555979E-4</v>
      </c>
      <c r="G232" s="67">
        <f t="shared" si="46"/>
        <v>-0.66666666666666663</v>
      </c>
      <c r="H232" s="68">
        <f t="shared" si="47"/>
        <v>-1.3114754098360656E-3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3</v>
      </c>
      <c r="D236" s="45">
        <v>2</v>
      </c>
      <c r="E236" s="70">
        <f t="shared" si="68"/>
        <v>1.9672131147540984E-3</v>
      </c>
      <c r="F236" s="70">
        <f t="shared" si="69"/>
        <v>1.8975332068311196E-3</v>
      </c>
      <c r="G236" s="67">
        <f t="shared" si="70"/>
        <v>-0.33333333333333331</v>
      </c>
      <c r="H236" s="68">
        <f t="shared" si="71"/>
        <v>-6.5573770491803279E-4</v>
      </c>
    </row>
    <row r="237" spans="1:8" s="69" customFormat="1" ht="15" x14ac:dyDescent="0.2">
      <c r="A237" s="71"/>
      <c r="B237" s="72" t="s">
        <v>262</v>
      </c>
      <c r="C237" s="45">
        <v>3</v>
      </c>
      <c r="D237" s="45">
        <v>3</v>
      </c>
      <c r="E237" s="70">
        <f t="shared" si="68"/>
        <v>1.9672131147540984E-3</v>
      </c>
      <c r="F237" s="70">
        <f t="shared" si="69"/>
        <v>2.8462998102466793E-3</v>
      </c>
      <c r="G237" s="67">
        <f t="shared" si="70"/>
        <v>0</v>
      </c>
      <c r="H237" s="68">
        <f t="shared" si="71"/>
        <v>0</v>
      </c>
    </row>
    <row r="238" spans="1:8" s="69" customFormat="1" ht="15" x14ac:dyDescent="0.2">
      <c r="A238" s="71"/>
      <c r="B238" s="72" t="s">
        <v>498</v>
      </c>
      <c r="C238" s="45">
        <v>5</v>
      </c>
      <c r="D238" s="45">
        <v>1</v>
      </c>
      <c r="E238" s="70">
        <f t="shared" si="68"/>
        <v>3.2786885245901639E-3</v>
      </c>
      <c r="F238" s="70">
        <f t="shared" si="69"/>
        <v>9.4876660341555979E-4</v>
      </c>
      <c r="G238" s="67">
        <f t="shared" si="70"/>
        <v>-0.8</v>
      </c>
      <c r="H238" s="68">
        <f t="shared" si="71"/>
        <v>-2.6229508196721311E-3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1</v>
      </c>
      <c r="D242" s="45">
        <v>0</v>
      </c>
      <c r="E242" s="70">
        <f t="shared" si="68"/>
        <v>6.5573770491803279E-4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8</v>
      </c>
      <c r="D245" s="45"/>
      <c r="E245" s="70">
        <f t="shared" si="68"/>
        <v>5.2459016393442623E-3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0</v>
      </c>
      <c r="E247" s="70" t="str">
        <f t="shared" si="68"/>
        <v/>
      </c>
      <c r="F247" s="70" t="str">
        <f t="shared" si="69"/>
        <v/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82</v>
      </c>
      <c r="D248" s="45"/>
      <c r="E248" s="70">
        <f t="shared" si="68"/>
        <v>5.377049180327869E-2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9</v>
      </c>
      <c r="D253" s="45">
        <v>70</v>
      </c>
      <c r="E253" s="70">
        <f t="shared" si="68"/>
        <v>5.9016393442622951E-3</v>
      </c>
      <c r="F253" s="70">
        <f t="shared" si="69"/>
        <v>6.6413662239089177E-2</v>
      </c>
      <c r="G253" s="67">
        <f t="shared" si="70"/>
        <v>6.7777777777777777</v>
      </c>
      <c r="H253" s="68">
        <f t="shared" si="71"/>
        <v>0.04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23</v>
      </c>
      <c r="E260" s="70" t="str">
        <f t="shared" si="76"/>
        <v/>
      </c>
      <c r="F260" s="70">
        <f t="shared" si="77"/>
        <v>2.1821631878557873E-2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</v>
      </c>
      <c r="D261" s="45">
        <v>2</v>
      </c>
      <c r="E261" s="70">
        <f t="shared" si="68"/>
        <v>6.5573770491803279E-4</v>
      </c>
      <c r="F261" s="70">
        <f t="shared" si="69"/>
        <v>1.8975332068311196E-3</v>
      </c>
      <c r="G261" s="67">
        <f t="shared" si="70"/>
        <v>1</v>
      </c>
      <c r="H261" s="68">
        <f t="shared" si="71"/>
        <v>6.5573770491803279E-4</v>
      </c>
    </row>
    <row r="262" spans="1:8" s="69" customFormat="1" ht="15" x14ac:dyDescent="0.2">
      <c r="A262" s="71"/>
      <c r="B262" s="72" t="s">
        <v>75</v>
      </c>
      <c r="C262" s="45">
        <v>9</v>
      </c>
      <c r="D262" s="45">
        <v>65</v>
      </c>
      <c r="E262" s="70">
        <f t="shared" si="68"/>
        <v>5.9016393442622951E-3</v>
      </c>
      <c r="F262" s="70">
        <f t="shared" si="69"/>
        <v>6.1669829222011384E-2</v>
      </c>
      <c r="G262" s="67">
        <f t="shared" si="70"/>
        <v>6.2222222222222223</v>
      </c>
      <c r="H262" s="68">
        <f t="shared" si="71"/>
        <v>3.6721311475409836E-2</v>
      </c>
    </row>
    <row r="263" spans="1:8" s="69" customFormat="1" ht="15" x14ac:dyDescent="0.2">
      <c r="A263" s="71"/>
      <c r="B263" s="72" t="s">
        <v>71</v>
      </c>
      <c r="C263" s="45">
        <v>5</v>
      </c>
      <c r="D263" s="45">
        <v>8</v>
      </c>
      <c r="E263" s="70">
        <f t="shared" si="68"/>
        <v>3.2786885245901639E-3</v>
      </c>
      <c r="F263" s="70">
        <f t="shared" si="69"/>
        <v>7.5901328273244783E-3</v>
      </c>
      <c r="G263" s="67">
        <f t="shared" si="70"/>
        <v>0.6</v>
      </c>
      <c r="H263" s="68">
        <f t="shared" si="71"/>
        <v>1.9672131147540984E-3</v>
      </c>
    </row>
    <row r="264" spans="1:8" s="69" customFormat="1" ht="15" x14ac:dyDescent="0.2">
      <c r="A264" s="71"/>
      <c r="B264" s="72" t="s">
        <v>267</v>
      </c>
      <c r="C264" s="45">
        <v>15</v>
      </c>
      <c r="D264" s="45">
        <v>10</v>
      </c>
      <c r="E264" s="70">
        <f t="shared" si="68"/>
        <v>9.8360655737704927E-3</v>
      </c>
      <c r="F264" s="70">
        <f t="shared" si="69"/>
        <v>9.4876660341555973E-3</v>
      </c>
      <c r="G264" s="67">
        <f t="shared" si="70"/>
        <v>-0.33333333333333331</v>
      </c>
      <c r="H264" s="68">
        <f t="shared" si="71"/>
        <v>-3.2786885245901639E-3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2</v>
      </c>
      <c r="E266" s="70" t="str">
        <f t="shared" ref="E266" si="80">+IF(C266=0,"",C266/C$161)</f>
        <v/>
      </c>
      <c r="F266" s="70">
        <f t="shared" ref="F266" si="81">+IF(D266=0,"",D266/D$161)</f>
        <v>1.8975332068311196E-3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4</v>
      </c>
      <c r="D269" s="45">
        <v>42</v>
      </c>
      <c r="E269" s="70">
        <f t="shared" si="68"/>
        <v>2.6229508196721311E-3</v>
      </c>
      <c r="F269" s="70">
        <f t="shared" si="69"/>
        <v>3.9848197343453511E-2</v>
      </c>
      <c r="G269" s="67">
        <f t="shared" si="70"/>
        <v>9.5</v>
      </c>
      <c r="H269" s="68">
        <f t="shared" si="71"/>
        <v>2.4918032786885244E-2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0</v>
      </c>
      <c r="E270" s="70" t="str">
        <f t="shared" si="68"/>
        <v/>
      </c>
      <c r="F270" s="70" t="str">
        <f t="shared" si="69"/>
        <v/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12</v>
      </c>
      <c r="D272" s="45">
        <v>8</v>
      </c>
      <c r="E272" s="70">
        <f t="shared" si="68"/>
        <v>7.8688524590163934E-3</v>
      </c>
      <c r="F272" s="70">
        <f t="shared" si="69"/>
        <v>7.5901328273244783E-3</v>
      </c>
      <c r="G272" s="67">
        <f t="shared" si="70"/>
        <v>-0.33333333333333331</v>
      </c>
      <c r="H272" s="68">
        <f t="shared" si="71"/>
        <v>-2.6229508196721311E-3</v>
      </c>
    </row>
    <row r="273" spans="1:8" s="69" customFormat="1" ht="15" x14ac:dyDescent="0.2">
      <c r="A273" s="71"/>
      <c r="B273" s="72" t="s">
        <v>76</v>
      </c>
      <c r="C273" s="45">
        <v>8</v>
      </c>
      <c r="D273" s="45">
        <v>11</v>
      </c>
      <c r="E273" s="70">
        <f t="shared" si="68"/>
        <v>5.2459016393442623E-3</v>
      </c>
      <c r="F273" s="70">
        <f t="shared" si="69"/>
        <v>1.0436432637571158E-2</v>
      </c>
      <c r="G273" s="67">
        <f t="shared" si="70"/>
        <v>0.375</v>
      </c>
      <c r="H273" s="68">
        <f t="shared" si="71"/>
        <v>1.9672131147540984E-3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11</v>
      </c>
      <c r="D276" s="45">
        <v>13</v>
      </c>
      <c r="E276" s="70">
        <f t="shared" si="68"/>
        <v>7.2131147540983606E-3</v>
      </c>
      <c r="F276" s="70">
        <f t="shared" si="69"/>
        <v>1.2333965844402278E-2</v>
      </c>
      <c r="G276" s="67">
        <f t="shared" si="70"/>
        <v>0.18181818181818182</v>
      </c>
      <c r="H276" s="68">
        <f t="shared" si="71"/>
        <v>1.3114754098360656E-3</v>
      </c>
    </row>
    <row r="277" spans="1:8" s="69" customFormat="1" ht="15" x14ac:dyDescent="0.2">
      <c r="A277" s="71"/>
      <c r="B277" s="72" t="s">
        <v>72</v>
      </c>
      <c r="C277" s="45">
        <v>1</v>
      </c>
      <c r="D277" s="45">
        <v>0</v>
      </c>
      <c r="E277" s="70">
        <f t="shared" si="68"/>
        <v>6.5573770491803279E-4</v>
      </c>
      <c r="F277" s="70" t="str">
        <f t="shared" si="69"/>
        <v/>
      </c>
      <c r="G277" s="67" t="str">
        <f t="shared" si="70"/>
        <v>0</v>
      </c>
      <c r="H277" s="68">
        <f t="shared" si="71"/>
        <v>0</v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1</v>
      </c>
      <c r="E280" s="70" t="str">
        <f t="shared" si="88"/>
        <v/>
      </c>
      <c r="F280" s="70">
        <f t="shared" si="89"/>
        <v>9.4876660341555979E-4</v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2</v>
      </c>
      <c r="D281" s="45">
        <v>5</v>
      </c>
      <c r="E281" s="70">
        <f t="shared" si="68"/>
        <v>1.3114754098360656E-3</v>
      </c>
      <c r="F281" s="70">
        <f t="shared" si="69"/>
        <v>4.7438330170777986E-3</v>
      </c>
      <c r="G281" s="67">
        <f t="shared" si="70"/>
        <v>1.5</v>
      </c>
      <c r="H281" s="68">
        <f t="shared" si="71"/>
        <v>1.9672131147540984E-3</v>
      </c>
    </row>
    <row r="282" spans="1:8" s="69" customFormat="1" ht="15" x14ac:dyDescent="0.2">
      <c r="A282" s="71"/>
      <c r="B282" s="72" t="s">
        <v>510</v>
      </c>
      <c r="C282" s="45">
        <v>20</v>
      </c>
      <c r="D282" s="45">
        <v>54</v>
      </c>
      <c r="E282" s="70">
        <f t="shared" si="68"/>
        <v>1.3114754098360656E-2</v>
      </c>
      <c r="F282" s="70">
        <f t="shared" si="69"/>
        <v>5.1233396584440226E-2</v>
      </c>
      <c r="G282" s="67">
        <f t="shared" si="70"/>
        <v>1.7</v>
      </c>
      <c r="H282" s="68">
        <f t="shared" si="71"/>
        <v>2.2295081967213113E-2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42</v>
      </c>
      <c r="D284" s="45">
        <v>1</v>
      </c>
      <c r="E284" s="70">
        <f t="shared" si="68"/>
        <v>2.7540983606557379E-2</v>
      </c>
      <c r="F284" s="70">
        <f t="shared" si="69"/>
        <v>9.4876660341555979E-4</v>
      </c>
      <c r="G284" s="67">
        <f t="shared" si="70"/>
        <v>-0.97619047619047616</v>
      </c>
      <c r="H284" s="68">
        <f t="shared" si="71"/>
        <v>-2.6885245901639345E-2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33</v>
      </c>
      <c r="D287" s="45">
        <v>22</v>
      </c>
      <c r="E287" s="70">
        <f t="shared" si="68"/>
        <v>2.1639344262295083E-2</v>
      </c>
      <c r="F287" s="70">
        <f t="shared" si="69"/>
        <v>2.0872865275142316E-2</v>
      </c>
      <c r="G287" s="67">
        <f t="shared" si="70"/>
        <v>-0.33333333333333331</v>
      </c>
      <c r="H287" s="68">
        <f t="shared" si="71"/>
        <v>-7.2131147540983606E-3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0</v>
      </c>
      <c r="E289" s="70" t="str">
        <f t="shared" si="68"/>
        <v/>
      </c>
      <c r="F289" s="70" t="str">
        <f t="shared" si="69"/>
        <v/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1</v>
      </c>
      <c r="D291" s="45">
        <v>0</v>
      </c>
      <c r="E291" s="70">
        <f t="shared" si="68"/>
        <v>6.5573770491803279E-4</v>
      </c>
      <c r="F291" s="70" t="str">
        <f t="shared" si="69"/>
        <v/>
      </c>
      <c r="G291" s="67" t="str">
        <f t="shared" si="70"/>
        <v>0</v>
      </c>
      <c r="H291" s="68">
        <f t="shared" si="71"/>
        <v>0</v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3</v>
      </c>
      <c r="D293" s="45">
        <v>16</v>
      </c>
      <c r="E293" s="70">
        <f t="shared" si="68"/>
        <v>1.9672131147540984E-3</v>
      </c>
      <c r="F293" s="70">
        <f t="shared" si="69"/>
        <v>1.5180265654648957E-2</v>
      </c>
      <c r="G293" s="67">
        <f t="shared" si="70"/>
        <v>4.333333333333333</v>
      </c>
      <c r="H293" s="68">
        <f t="shared" si="71"/>
        <v>8.5245901639344254E-3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2</v>
      </c>
      <c r="E294" s="70" t="str">
        <f t="shared" si="68"/>
        <v/>
      </c>
      <c r="F294" s="70">
        <f t="shared" si="69"/>
        <v>1.8975332068311196E-3</v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5</v>
      </c>
      <c r="D295" s="45">
        <v>14</v>
      </c>
      <c r="E295" s="70">
        <f t="shared" si="68"/>
        <v>3.2786885245901639E-3</v>
      </c>
      <c r="F295" s="70">
        <f t="shared" si="69"/>
        <v>1.3282732447817837E-2</v>
      </c>
      <c r="G295" s="67">
        <f t="shared" si="70"/>
        <v>1.8</v>
      </c>
      <c r="H295" s="68">
        <f t="shared" si="71"/>
        <v>5.9016393442622951E-3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38</v>
      </c>
      <c r="D297" s="45">
        <v>13</v>
      </c>
      <c r="E297" s="70">
        <f t="shared" si="68"/>
        <v>2.4918032786885248E-2</v>
      </c>
      <c r="F297" s="70">
        <f t="shared" si="69"/>
        <v>1.2333965844402278E-2</v>
      </c>
      <c r="G297" s="67">
        <f t="shared" si="70"/>
        <v>-0.65789473684210531</v>
      </c>
      <c r="H297" s="68">
        <f t="shared" si="71"/>
        <v>-1.6393442622950821E-2</v>
      </c>
    </row>
    <row r="298" spans="1:8" s="69" customFormat="1" ht="15" x14ac:dyDescent="0.2">
      <c r="A298" s="71"/>
      <c r="B298" s="72" t="s">
        <v>520</v>
      </c>
      <c r="C298" s="45">
        <v>1</v>
      </c>
      <c r="D298" s="45">
        <v>1</v>
      </c>
      <c r="E298" s="70">
        <f t="shared" si="68"/>
        <v>6.5573770491803279E-4</v>
      </c>
      <c r="F298" s="70">
        <f t="shared" si="69"/>
        <v>9.4876660341555979E-4</v>
      </c>
      <c r="G298" s="67">
        <f t="shared" si="70"/>
        <v>0</v>
      </c>
      <c r="H298" s="68">
        <f t="shared" si="71"/>
        <v>0</v>
      </c>
    </row>
    <row r="299" spans="1:8" s="69" customFormat="1" ht="30" x14ac:dyDescent="0.2">
      <c r="A299" s="71"/>
      <c r="B299" s="72" t="s">
        <v>521</v>
      </c>
      <c r="C299" s="45">
        <v>13</v>
      </c>
      <c r="D299" s="45">
        <v>17</v>
      </c>
      <c r="E299" s="70">
        <f t="shared" si="68"/>
        <v>8.5245901639344271E-3</v>
      </c>
      <c r="F299" s="70">
        <f t="shared" si="69"/>
        <v>1.6129032258064516E-2</v>
      </c>
      <c r="G299" s="67">
        <f t="shared" si="70"/>
        <v>0.30769230769230771</v>
      </c>
      <c r="H299" s="68">
        <f t="shared" si="71"/>
        <v>2.6229508196721316E-3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4</v>
      </c>
      <c r="D301" s="45">
        <v>4</v>
      </c>
      <c r="E301" s="70">
        <f t="shared" si="68"/>
        <v>2.6229508196721311E-3</v>
      </c>
      <c r="F301" s="70">
        <f t="shared" si="69"/>
        <v>3.7950664136622392E-3</v>
      </c>
      <c r="G301" s="67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2</v>
      </c>
      <c r="D303" s="45">
        <v>1</v>
      </c>
      <c r="E303" s="70">
        <f t="shared" si="68"/>
        <v>1.3114754098360656E-3</v>
      </c>
      <c r="F303" s="70">
        <f t="shared" si="69"/>
        <v>9.4876660341555979E-4</v>
      </c>
      <c r="G303" s="67">
        <f t="shared" si="70"/>
        <v>-0.5</v>
      </c>
      <c r="H303" s="68">
        <f t="shared" si="71"/>
        <v>-6.5573770491803279E-4</v>
      </c>
    </row>
    <row r="304" spans="1:8" s="69" customFormat="1" ht="15" x14ac:dyDescent="0.2">
      <c r="A304" s="71"/>
      <c r="B304" s="72" t="s">
        <v>524</v>
      </c>
      <c r="C304" s="45">
        <v>7</v>
      </c>
      <c r="D304" s="45">
        <v>3</v>
      </c>
      <c r="E304" s="70">
        <f t="shared" si="68"/>
        <v>4.5901639344262295E-3</v>
      </c>
      <c r="F304" s="70">
        <f t="shared" si="69"/>
        <v>2.8462998102466793E-3</v>
      </c>
      <c r="G304" s="67">
        <f t="shared" si="70"/>
        <v>-0.5714285714285714</v>
      </c>
      <c r="H304" s="68">
        <f t="shared" si="71"/>
        <v>-2.6229508196721311E-3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4</v>
      </c>
      <c r="E308" s="70" t="str">
        <f t="shared" ref="E308" si="96">+IF(C308=0,"",C308/C$161)</f>
        <v/>
      </c>
      <c r="F308" s="70">
        <f t="shared" ref="F308" si="97">+IF(D308=0,"",D308/D$161)</f>
        <v>3.7950664136622392E-3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1</v>
      </c>
      <c r="E309" s="70" t="str">
        <f t="shared" si="68"/>
        <v/>
      </c>
      <c r="F309" s="70">
        <f t="shared" si="69"/>
        <v>9.4876660341555979E-4</v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2</v>
      </c>
      <c r="D315" s="45">
        <v>1</v>
      </c>
      <c r="E315" s="70">
        <f t="shared" si="100"/>
        <v>1.3114754098360656E-3</v>
      </c>
      <c r="F315" s="70">
        <f t="shared" si="101"/>
        <v>9.4876660341555979E-4</v>
      </c>
      <c r="G315" s="67">
        <f t="shared" si="102"/>
        <v>-0.5</v>
      </c>
      <c r="H315" s="68">
        <f t="shared" si="103"/>
        <v>-6.5573770491803279E-4</v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6</v>
      </c>
      <c r="D318" s="45">
        <v>0</v>
      </c>
      <c r="E318" s="70">
        <f t="shared" si="100"/>
        <v>3.9344262295081967E-3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1</v>
      </c>
      <c r="E319" s="70" t="str">
        <f t="shared" si="100"/>
        <v/>
      </c>
      <c r="F319" s="70">
        <f t="shared" si="101"/>
        <v>9.4876660341555979E-4</v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2</v>
      </c>
      <c r="E321" s="70" t="str">
        <f t="shared" ref="E321:E323" si="104">+IF(C321=0,"",C321/C$161)</f>
        <v/>
      </c>
      <c r="F321" s="70">
        <f t="shared" ref="F321:F323" si="105">+IF(D321=0,"",D321/D$161)</f>
        <v>1.8975332068311196E-3</v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3"/>
      <c r="D324" s="23"/>
      <c r="E324" s="24"/>
      <c r="F324" s="24"/>
      <c r="G324" s="21"/>
      <c r="H324" s="22"/>
    </row>
    <row r="325" spans="1:8" ht="20.100000000000001" customHeight="1" x14ac:dyDescent="0.2">
      <c r="B325" s="20"/>
      <c r="C325" s="23"/>
      <c r="D325" s="23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4716</v>
      </c>
      <c r="D329" s="41">
        <f>SUM(D330:D546)</f>
        <v>4293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-8.9694656488549615E-2</v>
      </c>
      <c r="H329" s="42">
        <f>+IF(OR(AND(E329=""),(G329="")),"",E329*G329)</f>
        <v>-8.9694656488549615E-2</v>
      </c>
    </row>
    <row r="330" spans="1:8" s="69" customFormat="1" ht="15" x14ac:dyDescent="0.2">
      <c r="A330" s="71"/>
      <c r="B330" s="66" t="s">
        <v>86</v>
      </c>
      <c r="C330" s="45">
        <v>30</v>
      </c>
      <c r="D330" s="45">
        <v>16</v>
      </c>
      <c r="E330" s="70">
        <f>+IF(C330=0,"",C330/C$329)</f>
        <v>6.3613231552162846E-3</v>
      </c>
      <c r="F330" s="70">
        <f>+IF(D330=0,"",D330/D$329)</f>
        <v>3.7269974376892617E-3</v>
      </c>
      <c r="G330" s="67">
        <f>+IF(OR(AND(D330=0),(C330=0)),"0",((D330-C330)/C330))</f>
        <v>-0.46666666666666667</v>
      </c>
      <c r="H330" s="68">
        <f>+IF(OR(AND(E330=""),(G330="")),"",E330*G330)</f>
        <v>-2.9686174724342664E-3</v>
      </c>
    </row>
    <row r="331" spans="1:8" s="69" customFormat="1" ht="15" x14ac:dyDescent="0.2">
      <c r="A331" s="71"/>
      <c r="B331" s="66" t="s">
        <v>98</v>
      </c>
      <c r="C331" s="45">
        <v>4</v>
      </c>
      <c r="D331" s="45">
        <v>4</v>
      </c>
      <c r="E331" s="70">
        <f t="shared" ref="E331:E395" si="108">+IF(C331=0,"",C331/C$329)</f>
        <v>8.4817642069550466E-4</v>
      </c>
      <c r="F331" s="70">
        <f t="shared" ref="F331:F395" si="109">+IF(D331=0,"",D331/D$329)</f>
        <v>9.3174935942231542E-4</v>
      </c>
      <c r="G331" s="67">
        <f t="shared" ref="G331:G395" si="110">+IF(OR(AND(D331=0),(C331=0)),"0",((D331-C331)/C331))</f>
        <v>0</v>
      </c>
      <c r="H331" s="68">
        <f t="shared" ref="H331:H395" si="111">+IF(OR(AND(E331=""),(G331="")),"",E331*G331)</f>
        <v>0</v>
      </c>
    </row>
    <row r="332" spans="1:8" s="69" customFormat="1" ht="15" x14ac:dyDescent="0.2">
      <c r="A332" s="71"/>
      <c r="B332" s="66" t="s">
        <v>90</v>
      </c>
      <c r="C332" s="45">
        <v>18</v>
      </c>
      <c r="D332" s="45">
        <v>28</v>
      </c>
      <c r="E332" s="70">
        <f t="shared" si="108"/>
        <v>3.8167938931297708E-3</v>
      </c>
      <c r="F332" s="70">
        <f t="shared" si="109"/>
        <v>6.5222455159562077E-3</v>
      </c>
      <c r="G332" s="67">
        <f t="shared" si="110"/>
        <v>0.55555555555555558</v>
      </c>
      <c r="H332" s="68">
        <f t="shared" si="111"/>
        <v>2.1204410517387615E-3</v>
      </c>
    </row>
    <row r="333" spans="1:8" s="69" customFormat="1" ht="15" x14ac:dyDescent="0.2">
      <c r="A333" s="71"/>
      <c r="B333" s="66" t="s">
        <v>81</v>
      </c>
      <c r="C333" s="45">
        <v>11</v>
      </c>
      <c r="D333" s="45">
        <v>2</v>
      </c>
      <c r="E333" s="70">
        <f t="shared" si="108"/>
        <v>2.3324851569126379E-3</v>
      </c>
      <c r="F333" s="70">
        <f t="shared" si="109"/>
        <v>4.6587467971115771E-4</v>
      </c>
      <c r="G333" s="67">
        <f t="shared" si="110"/>
        <v>-0.81818181818181823</v>
      </c>
      <c r="H333" s="68">
        <f t="shared" si="111"/>
        <v>-1.9083969465648856E-3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1</v>
      </c>
      <c r="E335" s="70" t="str">
        <f t="shared" si="108"/>
        <v/>
      </c>
      <c r="F335" s="70">
        <f t="shared" si="109"/>
        <v>2.3293733985557886E-4</v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113</v>
      </c>
      <c r="D336" s="45">
        <v>77</v>
      </c>
      <c r="E336" s="70">
        <f t="shared" si="108"/>
        <v>2.3960983884648006E-2</v>
      </c>
      <c r="F336" s="70">
        <f t="shared" si="109"/>
        <v>1.7936175168879572E-2</v>
      </c>
      <c r="G336" s="67">
        <f t="shared" si="110"/>
        <v>-0.31858407079646017</v>
      </c>
      <c r="H336" s="68">
        <f t="shared" si="111"/>
        <v>-7.6335877862595417E-3</v>
      </c>
    </row>
    <row r="337" spans="1:8" s="69" customFormat="1" ht="15" x14ac:dyDescent="0.2">
      <c r="A337" s="71"/>
      <c r="B337" s="66" t="s">
        <v>94</v>
      </c>
      <c r="C337" s="45">
        <v>32</v>
      </c>
      <c r="D337" s="45">
        <v>17</v>
      </c>
      <c r="E337" s="70">
        <f t="shared" si="108"/>
        <v>6.7854113655640372E-3</v>
      </c>
      <c r="F337" s="70">
        <f t="shared" si="109"/>
        <v>3.9599347775448402E-3</v>
      </c>
      <c r="G337" s="67">
        <f t="shared" si="110"/>
        <v>-0.46875</v>
      </c>
      <c r="H337" s="68">
        <f t="shared" si="111"/>
        <v>-3.1806615776081423E-3</v>
      </c>
    </row>
    <row r="338" spans="1:8" s="69" customFormat="1" ht="15" x14ac:dyDescent="0.2">
      <c r="A338" s="71"/>
      <c r="B338" s="66" t="s">
        <v>93</v>
      </c>
      <c r="C338" s="45">
        <v>4</v>
      </c>
      <c r="D338" s="45">
        <v>1</v>
      </c>
      <c r="E338" s="70">
        <f t="shared" si="108"/>
        <v>8.4817642069550466E-4</v>
      </c>
      <c r="F338" s="70">
        <f t="shared" si="109"/>
        <v>2.3293733985557886E-4</v>
      </c>
      <c r="G338" s="67">
        <f t="shared" si="110"/>
        <v>-0.75</v>
      </c>
      <c r="H338" s="68">
        <f t="shared" si="111"/>
        <v>-6.3613231552162855E-4</v>
      </c>
    </row>
    <row r="339" spans="1:8" s="69" customFormat="1" ht="15" x14ac:dyDescent="0.2">
      <c r="A339" s="71"/>
      <c r="B339" s="66" t="s">
        <v>92</v>
      </c>
      <c r="C339" s="45">
        <v>17</v>
      </c>
      <c r="D339" s="45">
        <v>34</v>
      </c>
      <c r="E339" s="70">
        <f t="shared" si="108"/>
        <v>3.604749787955895E-3</v>
      </c>
      <c r="F339" s="70">
        <f t="shared" si="109"/>
        <v>7.9198695550896803E-3</v>
      </c>
      <c r="G339" s="67">
        <f t="shared" si="110"/>
        <v>1</v>
      </c>
      <c r="H339" s="68">
        <f t="shared" si="111"/>
        <v>3.604749787955895E-3</v>
      </c>
    </row>
    <row r="340" spans="1:8" s="69" customFormat="1" ht="15" x14ac:dyDescent="0.2">
      <c r="A340" s="71"/>
      <c r="B340" s="66" t="s">
        <v>277</v>
      </c>
      <c r="C340" s="45">
        <v>8</v>
      </c>
      <c r="D340" s="45">
        <v>3</v>
      </c>
      <c r="E340" s="70">
        <f t="shared" si="108"/>
        <v>1.6963528413910093E-3</v>
      </c>
      <c r="F340" s="70">
        <f t="shared" si="109"/>
        <v>6.9881201956673651E-4</v>
      </c>
      <c r="G340" s="67">
        <f t="shared" si="110"/>
        <v>-0.625</v>
      </c>
      <c r="H340" s="68">
        <f t="shared" si="111"/>
        <v>-1.0602205258693808E-3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273</v>
      </c>
      <c r="D342" s="45">
        <v>147</v>
      </c>
      <c r="E342" s="70">
        <f t="shared" si="108"/>
        <v>5.788804071246819E-2</v>
      </c>
      <c r="F342" s="70">
        <f t="shared" si="109"/>
        <v>3.4241788958770093E-2</v>
      </c>
      <c r="G342" s="67">
        <f t="shared" si="110"/>
        <v>-0.46153846153846156</v>
      </c>
      <c r="H342" s="68">
        <f t="shared" si="111"/>
        <v>-2.6717557251908396E-2</v>
      </c>
    </row>
    <row r="343" spans="1:8" s="69" customFormat="1" ht="15" x14ac:dyDescent="0.2">
      <c r="A343" s="71"/>
      <c r="B343" s="66" t="s">
        <v>85</v>
      </c>
      <c r="C343" s="45">
        <v>17</v>
      </c>
      <c r="D343" s="45">
        <v>17</v>
      </c>
      <c r="E343" s="70">
        <f t="shared" si="108"/>
        <v>3.604749787955895E-3</v>
      </c>
      <c r="F343" s="70">
        <f t="shared" si="109"/>
        <v>3.9599347775448402E-3</v>
      </c>
      <c r="G343" s="67">
        <f t="shared" si="110"/>
        <v>0</v>
      </c>
      <c r="H343" s="68">
        <f t="shared" si="111"/>
        <v>0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43</v>
      </c>
      <c r="D345" s="45">
        <v>22</v>
      </c>
      <c r="E345" s="70">
        <f t="shared" si="108"/>
        <v>9.1178965224766751E-3</v>
      </c>
      <c r="F345" s="70">
        <f t="shared" si="109"/>
        <v>5.1246214768227343E-3</v>
      </c>
      <c r="G345" s="67">
        <f t="shared" si="110"/>
        <v>-0.48837209302325579</v>
      </c>
      <c r="H345" s="68">
        <f t="shared" si="111"/>
        <v>-4.4529262086513994E-3</v>
      </c>
    </row>
    <row r="346" spans="1:8" s="69" customFormat="1" ht="15" x14ac:dyDescent="0.2">
      <c r="A346" s="71"/>
      <c r="B346" s="66" t="s">
        <v>88</v>
      </c>
      <c r="C346" s="45">
        <v>99</v>
      </c>
      <c r="D346" s="45">
        <v>14</v>
      </c>
      <c r="E346" s="70">
        <f t="shared" si="108"/>
        <v>2.0992366412213741E-2</v>
      </c>
      <c r="F346" s="70">
        <f t="shared" si="109"/>
        <v>3.2611227579781039E-3</v>
      </c>
      <c r="G346" s="67">
        <f t="shared" si="110"/>
        <v>-0.85858585858585856</v>
      </c>
      <c r="H346" s="68">
        <f t="shared" si="111"/>
        <v>-1.8023748939779476E-2</v>
      </c>
    </row>
    <row r="347" spans="1:8" s="69" customFormat="1" ht="15" x14ac:dyDescent="0.2">
      <c r="A347" s="71"/>
      <c r="B347" s="66" t="s">
        <v>83</v>
      </c>
      <c r="C347" s="45">
        <v>5</v>
      </c>
      <c r="D347" s="45">
        <v>0</v>
      </c>
      <c r="E347" s="70">
        <f t="shared" si="108"/>
        <v>1.0602205258693808E-3</v>
      </c>
      <c r="F347" s="70" t="str">
        <f t="shared" si="109"/>
        <v/>
      </c>
      <c r="G347" s="67" t="str">
        <f t="shared" si="110"/>
        <v>0</v>
      </c>
      <c r="H347" s="68">
        <f t="shared" si="111"/>
        <v>0</v>
      </c>
    </row>
    <row r="348" spans="1:8" s="69" customFormat="1" ht="15" x14ac:dyDescent="0.2">
      <c r="A348" s="71"/>
      <c r="B348" s="66" t="s">
        <v>278</v>
      </c>
      <c r="C348" s="45">
        <v>2</v>
      </c>
      <c r="D348" s="45">
        <v>1</v>
      </c>
      <c r="E348" s="70">
        <f t="shared" si="108"/>
        <v>4.2408821034775233E-4</v>
      </c>
      <c r="F348" s="70">
        <f t="shared" si="109"/>
        <v>2.3293733985557886E-4</v>
      </c>
      <c r="G348" s="67">
        <f t="shared" si="110"/>
        <v>-0.5</v>
      </c>
      <c r="H348" s="68">
        <f t="shared" si="111"/>
        <v>-2.1204410517387616E-4</v>
      </c>
    </row>
    <row r="349" spans="1:8" s="69" customFormat="1" ht="15" x14ac:dyDescent="0.2">
      <c r="A349" s="71"/>
      <c r="B349" s="66" t="s">
        <v>279</v>
      </c>
      <c r="C349" s="45">
        <v>66</v>
      </c>
      <c r="D349" s="45">
        <v>151</v>
      </c>
      <c r="E349" s="70">
        <f t="shared" si="108"/>
        <v>1.3994910941475827E-2</v>
      </c>
      <c r="F349" s="70">
        <f t="shared" si="109"/>
        <v>3.5173538318192407E-2</v>
      </c>
      <c r="G349" s="67">
        <f t="shared" si="110"/>
        <v>1.2878787878787878</v>
      </c>
      <c r="H349" s="68">
        <f t="shared" si="111"/>
        <v>1.8023748939779476E-2</v>
      </c>
    </row>
    <row r="350" spans="1:8" s="69" customFormat="1" ht="15" x14ac:dyDescent="0.2">
      <c r="A350" s="71"/>
      <c r="B350" s="66" t="s">
        <v>280</v>
      </c>
      <c r="C350" s="45">
        <v>0</v>
      </c>
      <c r="D350" s="45">
        <v>5</v>
      </c>
      <c r="E350" s="70" t="str">
        <f t="shared" si="108"/>
        <v/>
      </c>
      <c r="F350" s="70">
        <f t="shared" si="109"/>
        <v>1.1646866992778943E-3</v>
      </c>
      <c r="G350" s="67" t="str">
        <f t="shared" si="110"/>
        <v>0</v>
      </c>
      <c r="H350" s="68" t="str">
        <f t="shared" si="111"/>
        <v/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0</v>
      </c>
      <c r="E351" s="70" t="str">
        <f t="shared" si="108"/>
        <v/>
      </c>
      <c r="F351" s="70" t="str">
        <f t="shared" si="109"/>
        <v/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8</v>
      </c>
      <c r="D352" s="45">
        <v>58</v>
      </c>
      <c r="E352" s="70">
        <f t="shared" si="108"/>
        <v>1.6963528413910093E-3</v>
      </c>
      <c r="F352" s="70">
        <f t="shared" si="109"/>
        <v>1.3510365711623572E-2</v>
      </c>
      <c r="G352" s="67">
        <f t="shared" si="110"/>
        <v>6.25</v>
      </c>
      <c r="H352" s="68">
        <f t="shared" si="111"/>
        <v>1.0602205258693808E-2</v>
      </c>
    </row>
    <row r="353" spans="1:8" s="69" customFormat="1" ht="15" x14ac:dyDescent="0.2">
      <c r="A353" s="71"/>
      <c r="B353" s="66" t="s">
        <v>281</v>
      </c>
      <c r="C353" s="45">
        <v>115</v>
      </c>
      <c r="D353" s="45">
        <v>113</v>
      </c>
      <c r="E353" s="70">
        <f t="shared" si="108"/>
        <v>2.4385072094995758E-2</v>
      </c>
      <c r="F353" s="70">
        <f t="shared" si="109"/>
        <v>2.6321919403680411E-2</v>
      </c>
      <c r="G353" s="67">
        <f t="shared" si="110"/>
        <v>-1.7391304347826087E-2</v>
      </c>
      <c r="H353" s="68">
        <f t="shared" si="111"/>
        <v>-4.2408821034775233E-4</v>
      </c>
    </row>
    <row r="354" spans="1:8" s="69" customFormat="1" ht="15" x14ac:dyDescent="0.2">
      <c r="A354" s="71"/>
      <c r="B354" s="66" t="s">
        <v>100</v>
      </c>
      <c r="C354" s="45">
        <v>11</v>
      </c>
      <c r="D354" s="45">
        <v>30</v>
      </c>
      <c r="E354" s="70">
        <f t="shared" si="108"/>
        <v>2.3324851569126379E-3</v>
      </c>
      <c r="F354" s="70">
        <f t="shared" si="109"/>
        <v>6.9881201956673656E-3</v>
      </c>
      <c r="G354" s="67">
        <f t="shared" si="110"/>
        <v>1.7272727272727273</v>
      </c>
      <c r="H354" s="68">
        <f t="shared" si="111"/>
        <v>4.0288379983036476E-3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2</v>
      </c>
      <c r="D356" s="45">
        <v>9</v>
      </c>
      <c r="E356" s="70">
        <f t="shared" si="108"/>
        <v>4.2408821034775233E-4</v>
      </c>
      <c r="F356" s="70">
        <f t="shared" si="109"/>
        <v>2.0964360587002098E-3</v>
      </c>
      <c r="G356" s="67">
        <f t="shared" si="110"/>
        <v>3.5</v>
      </c>
      <c r="H356" s="68">
        <f t="shared" si="111"/>
        <v>1.4843087362171332E-3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6</v>
      </c>
      <c r="E357" s="70" t="str">
        <f t="shared" si="108"/>
        <v/>
      </c>
      <c r="F357" s="70">
        <f t="shared" si="109"/>
        <v>1.397624039133473E-3</v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5</v>
      </c>
      <c r="D358" s="45">
        <v>2</v>
      </c>
      <c r="E358" s="70">
        <f t="shared" si="108"/>
        <v>1.0602205258693808E-3</v>
      </c>
      <c r="F358" s="70">
        <f t="shared" si="109"/>
        <v>4.6587467971115771E-4</v>
      </c>
      <c r="G358" s="67">
        <f t="shared" si="110"/>
        <v>-0.6</v>
      </c>
      <c r="H358" s="68">
        <f t="shared" si="111"/>
        <v>-6.3613231552162844E-4</v>
      </c>
    </row>
    <row r="359" spans="1:8" s="69" customFormat="1" ht="15" x14ac:dyDescent="0.2">
      <c r="A359" s="71"/>
      <c r="B359" s="66" t="s">
        <v>373</v>
      </c>
      <c r="C359" s="45">
        <v>5</v>
      </c>
      <c r="D359" s="45">
        <v>2</v>
      </c>
      <c r="E359" s="70">
        <f t="shared" si="108"/>
        <v>1.0602205258693808E-3</v>
      </c>
      <c r="F359" s="70">
        <f t="shared" si="109"/>
        <v>4.6587467971115771E-4</v>
      </c>
      <c r="G359" s="67">
        <f t="shared" si="110"/>
        <v>-0.6</v>
      </c>
      <c r="H359" s="68">
        <f t="shared" si="111"/>
        <v>-6.3613231552162844E-4</v>
      </c>
    </row>
    <row r="360" spans="1:8" s="69" customFormat="1" ht="15" x14ac:dyDescent="0.2">
      <c r="A360" s="71"/>
      <c r="B360" s="66" t="s">
        <v>538</v>
      </c>
      <c r="C360" s="45">
        <v>9</v>
      </c>
      <c r="D360" s="45">
        <v>8</v>
      </c>
      <c r="E360" s="70">
        <f t="shared" si="108"/>
        <v>1.9083969465648854E-3</v>
      </c>
      <c r="F360" s="70">
        <f t="shared" si="109"/>
        <v>1.8634987188446308E-3</v>
      </c>
      <c r="G360" s="67">
        <f t="shared" si="110"/>
        <v>-0.1111111111111111</v>
      </c>
      <c r="H360" s="68">
        <f t="shared" si="111"/>
        <v>-2.1204410517387614E-4</v>
      </c>
    </row>
    <row r="361" spans="1:8" s="69" customFormat="1" ht="15" x14ac:dyDescent="0.2">
      <c r="A361" s="71"/>
      <c r="B361" s="66" t="s">
        <v>539</v>
      </c>
      <c r="C361" s="45">
        <v>46</v>
      </c>
      <c r="D361" s="45">
        <v>80</v>
      </c>
      <c r="E361" s="70">
        <f t="shared" si="108"/>
        <v>9.7540288379983041E-3</v>
      </c>
      <c r="F361" s="70">
        <f t="shared" si="109"/>
        <v>1.8634987188446309E-2</v>
      </c>
      <c r="G361" s="67">
        <f t="shared" si="110"/>
        <v>0.73913043478260865</v>
      </c>
      <c r="H361" s="68">
        <f t="shared" si="111"/>
        <v>7.2094995759117899E-3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4</v>
      </c>
      <c r="E362" s="70" t="str">
        <f t="shared" si="108"/>
        <v/>
      </c>
      <c r="F362" s="70">
        <f t="shared" si="109"/>
        <v>9.3174935942231542E-4</v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91</v>
      </c>
      <c r="D363" s="45">
        <v>2</v>
      </c>
      <c r="E363" s="70">
        <f t="shared" si="108"/>
        <v>1.929601357082273E-2</v>
      </c>
      <c r="F363" s="70">
        <f t="shared" si="109"/>
        <v>4.6587467971115771E-4</v>
      </c>
      <c r="G363" s="67">
        <f t="shared" si="110"/>
        <v>-0.97802197802197799</v>
      </c>
      <c r="H363" s="68">
        <f t="shared" si="111"/>
        <v>-1.8871925360474977E-2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3</v>
      </c>
      <c r="E364" s="70" t="str">
        <f t="shared" si="108"/>
        <v/>
      </c>
      <c r="F364" s="70">
        <f t="shared" si="109"/>
        <v>6.9881201956673651E-4</v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17</v>
      </c>
      <c r="D365" s="45">
        <v>10</v>
      </c>
      <c r="E365" s="70">
        <f t="shared" si="108"/>
        <v>3.604749787955895E-3</v>
      </c>
      <c r="F365" s="70">
        <f t="shared" si="109"/>
        <v>2.3293733985557887E-3</v>
      </c>
      <c r="G365" s="67">
        <f t="shared" si="110"/>
        <v>-0.41176470588235292</v>
      </c>
      <c r="H365" s="68">
        <f t="shared" si="111"/>
        <v>-1.4843087362171332E-3</v>
      </c>
    </row>
    <row r="366" spans="1:8" s="69" customFormat="1" ht="15" x14ac:dyDescent="0.2">
      <c r="A366" s="71"/>
      <c r="B366" s="66" t="s">
        <v>542</v>
      </c>
      <c r="C366" s="45">
        <v>3</v>
      </c>
      <c r="D366" s="45">
        <v>0</v>
      </c>
      <c r="E366" s="70">
        <f t="shared" si="108"/>
        <v>6.3613231552162855E-4</v>
      </c>
      <c r="F366" s="70" t="str">
        <f t="shared" si="109"/>
        <v/>
      </c>
      <c r="G366" s="67" t="str">
        <f t="shared" si="110"/>
        <v>0</v>
      </c>
      <c r="H366" s="68">
        <f t="shared" si="111"/>
        <v>0</v>
      </c>
    </row>
    <row r="367" spans="1:8" s="69" customFormat="1" ht="15" x14ac:dyDescent="0.2">
      <c r="A367" s="71"/>
      <c r="B367" s="66" t="s">
        <v>543</v>
      </c>
      <c r="C367" s="45">
        <v>92</v>
      </c>
      <c r="D367" s="45">
        <v>116</v>
      </c>
      <c r="E367" s="70">
        <f t="shared" si="108"/>
        <v>1.9508057675996608E-2</v>
      </c>
      <c r="F367" s="70">
        <f t="shared" si="109"/>
        <v>2.7020731423247145E-2</v>
      </c>
      <c r="G367" s="67">
        <f t="shared" si="110"/>
        <v>0.2608695652173913</v>
      </c>
      <c r="H367" s="68">
        <f t="shared" si="111"/>
        <v>5.0890585241730284E-3</v>
      </c>
    </row>
    <row r="368" spans="1:8" s="69" customFormat="1" ht="15" x14ac:dyDescent="0.2">
      <c r="A368" s="71"/>
      <c r="B368" s="66" t="s">
        <v>109</v>
      </c>
      <c r="C368" s="45">
        <v>11</v>
      </c>
      <c r="D368" s="45">
        <v>3</v>
      </c>
      <c r="E368" s="70">
        <f t="shared" si="108"/>
        <v>2.3324851569126379E-3</v>
      </c>
      <c r="F368" s="70">
        <f t="shared" si="109"/>
        <v>6.9881201956673651E-4</v>
      </c>
      <c r="G368" s="67">
        <f t="shared" si="110"/>
        <v>-0.72727272727272729</v>
      </c>
      <c r="H368" s="68">
        <f t="shared" si="111"/>
        <v>-1.6963528413910093E-3</v>
      </c>
    </row>
    <row r="369" spans="1:8" s="69" customFormat="1" ht="15" x14ac:dyDescent="0.2">
      <c r="A369" s="71"/>
      <c r="B369" s="66" t="s">
        <v>102</v>
      </c>
      <c r="C369" s="45">
        <v>22</v>
      </c>
      <c r="D369" s="45">
        <v>70</v>
      </c>
      <c r="E369" s="70">
        <f t="shared" si="108"/>
        <v>4.6649703138252757E-3</v>
      </c>
      <c r="F369" s="70">
        <f t="shared" si="109"/>
        <v>1.6305613789890521E-2</v>
      </c>
      <c r="G369" s="67">
        <f t="shared" si="110"/>
        <v>2.1818181818181817</v>
      </c>
      <c r="H369" s="68">
        <f t="shared" si="111"/>
        <v>1.0178117048346055E-2</v>
      </c>
    </row>
    <row r="370" spans="1:8" s="69" customFormat="1" ht="15" x14ac:dyDescent="0.2">
      <c r="A370" s="71"/>
      <c r="B370" s="66" t="s">
        <v>108</v>
      </c>
      <c r="C370" s="45">
        <v>49</v>
      </c>
      <c r="D370" s="45">
        <v>74</v>
      </c>
      <c r="E370" s="70">
        <f t="shared" si="108"/>
        <v>1.0390161153519931E-2</v>
      </c>
      <c r="F370" s="70">
        <f t="shared" si="109"/>
        <v>1.7237363149312835E-2</v>
      </c>
      <c r="G370" s="67">
        <f t="shared" si="110"/>
        <v>0.51020408163265307</v>
      </c>
      <c r="H370" s="68">
        <f t="shared" si="111"/>
        <v>5.3011026293469038E-3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2</v>
      </c>
      <c r="E371" s="70" t="str">
        <f t="shared" si="108"/>
        <v/>
      </c>
      <c r="F371" s="70">
        <f t="shared" si="109"/>
        <v>4.6587467971115771E-4</v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2</v>
      </c>
      <c r="E372" s="70" t="str">
        <f t="shared" si="108"/>
        <v/>
      </c>
      <c r="F372" s="70">
        <f t="shared" si="109"/>
        <v>4.6587467971115771E-4</v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3</v>
      </c>
      <c r="D373" s="45">
        <v>0</v>
      </c>
      <c r="E373" s="70">
        <f t="shared" si="108"/>
        <v>6.3613231552162855E-4</v>
      </c>
      <c r="F373" s="70" t="str">
        <f t="shared" si="109"/>
        <v/>
      </c>
      <c r="G373" s="67" t="str">
        <f t="shared" si="110"/>
        <v>0</v>
      </c>
      <c r="H373" s="68">
        <f t="shared" si="111"/>
        <v>0</v>
      </c>
    </row>
    <row r="374" spans="1:8" s="69" customFormat="1" ht="15" x14ac:dyDescent="0.2">
      <c r="A374" s="71"/>
      <c r="B374" s="66" t="s">
        <v>286</v>
      </c>
      <c r="C374" s="45">
        <v>4</v>
      </c>
      <c r="D374" s="45">
        <v>9</v>
      </c>
      <c r="E374" s="70">
        <f t="shared" si="108"/>
        <v>8.4817642069550466E-4</v>
      </c>
      <c r="F374" s="70">
        <f t="shared" si="109"/>
        <v>2.0964360587002098E-3</v>
      </c>
      <c r="G374" s="67">
        <f t="shared" si="110"/>
        <v>1.25</v>
      </c>
      <c r="H374" s="68">
        <f t="shared" si="111"/>
        <v>1.0602205258693808E-3</v>
      </c>
    </row>
    <row r="375" spans="1:8" s="69" customFormat="1" ht="15" x14ac:dyDescent="0.2">
      <c r="A375" s="71"/>
      <c r="B375" s="66" t="s">
        <v>287</v>
      </c>
      <c r="C375" s="45">
        <v>4</v>
      </c>
      <c r="D375" s="45">
        <v>10</v>
      </c>
      <c r="E375" s="70">
        <f t="shared" si="108"/>
        <v>8.4817642069550466E-4</v>
      </c>
      <c r="F375" s="70">
        <f t="shared" si="109"/>
        <v>2.3293733985557887E-3</v>
      </c>
      <c r="G375" s="67">
        <f t="shared" si="110"/>
        <v>1.5</v>
      </c>
      <c r="H375" s="68">
        <f t="shared" si="111"/>
        <v>1.2722646310432571E-3</v>
      </c>
    </row>
    <row r="376" spans="1:8" s="69" customFormat="1" ht="15" x14ac:dyDescent="0.2">
      <c r="A376" s="71"/>
      <c r="B376" s="66" t="s">
        <v>101</v>
      </c>
      <c r="C376" s="45">
        <v>1</v>
      </c>
      <c r="D376" s="45">
        <v>7</v>
      </c>
      <c r="E376" s="70">
        <f t="shared" si="108"/>
        <v>2.1204410517387616E-4</v>
      </c>
      <c r="F376" s="70">
        <f t="shared" si="109"/>
        <v>1.6305613789890519E-3</v>
      </c>
      <c r="G376" s="67">
        <f t="shared" si="110"/>
        <v>6</v>
      </c>
      <c r="H376" s="68">
        <f t="shared" si="111"/>
        <v>1.2722646310432571E-3</v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10</v>
      </c>
      <c r="D378" s="45">
        <v>0</v>
      </c>
      <c r="E378" s="70">
        <f t="shared" si="108"/>
        <v>2.1204410517387615E-3</v>
      </c>
      <c r="F378" s="70" t="str">
        <f t="shared" si="109"/>
        <v/>
      </c>
      <c r="G378" s="67" t="str">
        <f t="shared" si="110"/>
        <v>0</v>
      </c>
      <c r="H378" s="68">
        <f t="shared" si="111"/>
        <v>0</v>
      </c>
    </row>
    <row r="379" spans="1:8" s="69" customFormat="1" ht="15" x14ac:dyDescent="0.2">
      <c r="A379" s="71"/>
      <c r="B379" s="66" t="s">
        <v>110</v>
      </c>
      <c r="C379" s="45">
        <v>4</v>
      </c>
      <c r="D379" s="45">
        <v>25</v>
      </c>
      <c r="E379" s="70">
        <f t="shared" si="108"/>
        <v>8.4817642069550466E-4</v>
      </c>
      <c r="F379" s="70">
        <f t="shared" si="109"/>
        <v>5.8234334963894714E-3</v>
      </c>
      <c r="G379" s="67">
        <f t="shared" si="110"/>
        <v>5.25</v>
      </c>
      <c r="H379" s="68">
        <f t="shared" si="111"/>
        <v>4.4529262086513994E-3</v>
      </c>
    </row>
    <row r="380" spans="1:8" s="69" customFormat="1" ht="15" x14ac:dyDescent="0.2">
      <c r="A380" s="71"/>
      <c r="B380" s="66" t="s">
        <v>289</v>
      </c>
      <c r="C380" s="45">
        <v>118</v>
      </c>
      <c r="D380" s="45">
        <v>218</v>
      </c>
      <c r="E380" s="70">
        <f t="shared" si="108"/>
        <v>2.5021204410517389E-2</v>
      </c>
      <c r="F380" s="70">
        <f t="shared" si="109"/>
        <v>5.0780340088516188E-2</v>
      </c>
      <c r="G380" s="67">
        <f t="shared" si="110"/>
        <v>0.84745762711864403</v>
      </c>
      <c r="H380" s="68">
        <f t="shared" si="111"/>
        <v>2.1204410517387615E-2</v>
      </c>
    </row>
    <row r="381" spans="1:8" s="69" customFormat="1" ht="15" x14ac:dyDescent="0.2">
      <c r="A381" s="71"/>
      <c r="B381" s="66" t="s">
        <v>545</v>
      </c>
      <c r="C381" s="45">
        <v>7</v>
      </c>
      <c r="D381" s="45">
        <v>34</v>
      </c>
      <c r="E381" s="70">
        <f t="shared" si="108"/>
        <v>1.4843087362171332E-3</v>
      </c>
      <c r="F381" s="70">
        <f t="shared" si="109"/>
        <v>7.9198695550896803E-3</v>
      </c>
      <c r="G381" s="67">
        <f t="shared" si="110"/>
        <v>3.8571428571428572</v>
      </c>
      <c r="H381" s="68">
        <f t="shared" si="111"/>
        <v>5.7251908396946565E-3</v>
      </c>
    </row>
    <row r="382" spans="1:8" s="69" customFormat="1" ht="15" x14ac:dyDescent="0.2">
      <c r="A382" s="71"/>
      <c r="B382" s="66" t="s">
        <v>104</v>
      </c>
      <c r="C382" s="45">
        <v>35</v>
      </c>
      <c r="D382" s="45">
        <v>50</v>
      </c>
      <c r="E382" s="70">
        <f t="shared" si="108"/>
        <v>7.4215436810856662E-3</v>
      </c>
      <c r="F382" s="70">
        <f t="shared" si="109"/>
        <v>1.1646866992778943E-2</v>
      </c>
      <c r="G382" s="67">
        <f t="shared" si="110"/>
        <v>0.42857142857142855</v>
      </c>
      <c r="H382" s="68">
        <f t="shared" si="111"/>
        <v>3.1806615776081423E-3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3</v>
      </c>
      <c r="D385" s="45">
        <v>0</v>
      </c>
      <c r="E385" s="70">
        <f t="shared" si="108"/>
        <v>6.3613231552162855E-4</v>
      </c>
      <c r="F385" s="70" t="str">
        <f t="shared" si="109"/>
        <v/>
      </c>
      <c r="G385" s="67" t="str">
        <f t="shared" si="110"/>
        <v>0</v>
      </c>
      <c r="H385" s="68">
        <f t="shared" si="111"/>
        <v>0</v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2</v>
      </c>
      <c r="E386" s="70" t="str">
        <f t="shared" si="108"/>
        <v/>
      </c>
      <c r="F386" s="70">
        <f t="shared" si="109"/>
        <v>4.6587467971115771E-4</v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8</v>
      </c>
      <c r="E387" s="70" t="str">
        <f t="shared" si="108"/>
        <v/>
      </c>
      <c r="F387" s="70">
        <f t="shared" si="109"/>
        <v>1.8634987188446308E-3</v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150</v>
      </c>
      <c r="D390" s="45">
        <v>381</v>
      </c>
      <c r="E390" s="70">
        <f t="shared" si="108"/>
        <v>3.1806615776081425E-2</v>
      </c>
      <c r="F390" s="70">
        <f t="shared" si="109"/>
        <v>8.8749126484975543E-2</v>
      </c>
      <c r="G390" s="67">
        <f t="shared" si="110"/>
        <v>1.54</v>
      </c>
      <c r="H390" s="68">
        <f t="shared" si="111"/>
        <v>4.8982188295165395E-2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367</v>
      </c>
      <c r="D393" s="45">
        <v>137</v>
      </c>
      <c r="E393" s="70">
        <f t="shared" si="108"/>
        <v>7.7820186598812555E-2</v>
      </c>
      <c r="F393" s="70">
        <f t="shared" si="109"/>
        <v>3.1912415560214305E-2</v>
      </c>
      <c r="G393" s="67">
        <f t="shared" si="110"/>
        <v>-0.6267029972752044</v>
      </c>
      <c r="H393" s="68">
        <f t="shared" si="111"/>
        <v>-4.8770144189991524E-2</v>
      </c>
    </row>
    <row r="394" spans="1:8" s="69" customFormat="1" ht="15" x14ac:dyDescent="0.2">
      <c r="A394" s="71"/>
      <c r="B394" s="66" t="s">
        <v>548</v>
      </c>
      <c r="C394" s="45">
        <v>35</v>
      </c>
      <c r="D394" s="45">
        <v>74</v>
      </c>
      <c r="E394" s="70">
        <f t="shared" si="108"/>
        <v>7.4215436810856662E-3</v>
      </c>
      <c r="F394" s="70">
        <f t="shared" si="109"/>
        <v>1.7237363149312835E-2</v>
      </c>
      <c r="G394" s="67">
        <f t="shared" si="110"/>
        <v>1.1142857142857143</v>
      </c>
      <c r="H394" s="68">
        <f t="shared" si="111"/>
        <v>8.2697201017811715E-3</v>
      </c>
    </row>
    <row r="395" spans="1:8" s="69" customFormat="1" ht="15" x14ac:dyDescent="0.2">
      <c r="A395" s="71"/>
      <c r="B395" s="66" t="s">
        <v>105</v>
      </c>
      <c r="C395" s="45">
        <v>4</v>
      </c>
      <c r="D395" s="45">
        <v>20</v>
      </c>
      <c r="E395" s="70">
        <f t="shared" si="108"/>
        <v>8.4817642069550466E-4</v>
      </c>
      <c r="F395" s="70">
        <f t="shared" si="109"/>
        <v>4.6587467971115773E-3</v>
      </c>
      <c r="G395" s="67">
        <f t="shared" si="110"/>
        <v>4</v>
      </c>
      <c r="H395" s="68">
        <f t="shared" si="111"/>
        <v>3.3927056827820186E-3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11</v>
      </c>
      <c r="E399" s="70" t="str">
        <f t="shared" si="120"/>
        <v/>
      </c>
      <c r="F399" s="70">
        <f t="shared" si="121"/>
        <v>2.5623107384113671E-3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7</v>
      </c>
      <c r="D402" s="45">
        <v>28</v>
      </c>
      <c r="E402" s="70">
        <f t="shared" si="116"/>
        <v>1.4843087362171332E-3</v>
      </c>
      <c r="F402" s="70">
        <f t="shared" si="117"/>
        <v>6.5222455159562077E-3</v>
      </c>
      <c r="G402" s="67">
        <f t="shared" si="118"/>
        <v>3</v>
      </c>
      <c r="H402" s="68">
        <f t="shared" si="119"/>
        <v>4.4529262086513994E-3</v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0</v>
      </c>
      <c r="D408" s="45">
        <v>0</v>
      </c>
      <c r="E408" s="70" t="str">
        <f t="shared" si="116"/>
        <v/>
      </c>
      <c r="F408" s="70" t="str">
        <f t="shared" si="117"/>
        <v/>
      </c>
      <c r="G408" s="67" t="str">
        <f t="shared" si="118"/>
        <v>0</v>
      </c>
      <c r="H408" s="68" t="str">
        <f t="shared" si="119"/>
        <v/>
      </c>
    </row>
    <row r="409" spans="1:8" s="69" customFormat="1" ht="15" x14ac:dyDescent="0.2">
      <c r="A409" s="71"/>
      <c r="B409" s="66" t="s">
        <v>301</v>
      </c>
      <c r="C409" s="45">
        <v>66</v>
      </c>
      <c r="D409" s="45">
        <v>0</v>
      </c>
      <c r="E409" s="70">
        <f t="shared" si="116"/>
        <v>1.3994910941475827E-2</v>
      </c>
      <c r="F409" s="70" t="str">
        <f t="shared" si="117"/>
        <v/>
      </c>
      <c r="G409" s="67" t="str">
        <f t="shared" si="118"/>
        <v>0</v>
      </c>
      <c r="H409" s="68">
        <f t="shared" si="119"/>
        <v>0</v>
      </c>
    </row>
    <row r="410" spans="1:8" s="69" customFormat="1" ht="15" x14ac:dyDescent="0.2">
      <c r="A410" s="71"/>
      <c r="B410" s="66" t="s">
        <v>114</v>
      </c>
      <c r="C410" s="45">
        <v>70</v>
      </c>
      <c r="D410" s="45">
        <v>62</v>
      </c>
      <c r="E410" s="70">
        <f t="shared" si="116"/>
        <v>1.4843087362171332E-2</v>
      </c>
      <c r="F410" s="70">
        <f t="shared" si="117"/>
        <v>1.4442115071045888E-2</v>
      </c>
      <c r="G410" s="67">
        <f t="shared" si="118"/>
        <v>-0.11428571428571428</v>
      </c>
      <c r="H410" s="68">
        <f t="shared" si="119"/>
        <v>-1.6963528413910093E-3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11</v>
      </c>
      <c r="D412" s="45">
        <v>48</v>
      </c>
      <c r="E412" s="70">
        <f t="shared" si="116"/>
        <v>2.3324851569126379E-3</v>
      </c>
      <c r="F412" s="70">
        <f t="shared" si="117"/>
        <v>1.1180992313067784E-2</v>
      </c>
      <c r="G412" s="67">
        <f t="shared" si="118"/>
        <v>3.3636363636363638</v>
      </c>
      <c r="H412" s="68">
        <f t="shared" si="119"/>
        <v>7.8456318914334189E-3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39</v>
      </c>
      <c r="E416" s="70" t="str">
        <f t="shared" si="116"/>
        <v/>
      </c>
      <c r="F416" s="70">
        <f t="shared" si="117"/>
        <v>9.0845562543675745E-3</v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20</v>
      </c>
      <c r="E417" s="70" t="str">
        <f t="shared" ref="E417:E419" si="132">+IF(C417=0,"",C417/C$329)</f>
        <v/>
      </c>
      <c r="F417" s="70">
        <f t="shared" ref="F417:F419" si="133">+IF(D417=0,"",D417/D$329)</f>
        <v>4.6587467971115773E-3</v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</v>
      </c>
      <c r="D420" s="45">
        <v>3</v>
      </c>
      <c r="E420" s="70">
        <f t="shared" si="116"/>
        <v>2.1204410517387616E-4</v>
      </c>
      <c r="F420" s="70">
        <f t="shared" si="117"/>
        <v>6.9881201956673651E-4</v>
      </c>
      <c r="G420" s="67">
        <f t="shared" si="118"/>
        <v>2</v>
      </c>
      <c r="H420" s="68">
        <f t="shared" si="119"/>
        <v>4.2408821034775233E-4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1</v>
      </c>
      <c r="E421" s="70" t="str">
        <f t="shared" si="116"/>
        <v/>
      </c>
      <c r="F421" s="70">
        <f t="shared" si="117"/>
        <v>2.3293733985557886E-4</v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59</v>
      </c>
      <c r="D422" s="45">
        <v>19</v>
      </c>
      <c r="E422" s="70">
        <f t="shared" si="116"/>
        <v>1.2510602205258695E-2</v>
      </c>
      <c r="F422" s="70">
        <f t="shared" si="117"/>
        <v>4.425809457255998E-3</v>
      </c>
      <c r="G422" s="67">
        <f t="shared" si="118"/>
        <v>-0.67796610169491522</v>
      </c>
      <c r="H422" s="68">
        <f t="shared" si="119"/>
        <v>-8.4817642069550461E-3</v>
      </c>
    </row>
    <row r="423" spans="1:8" s="69" customFormat="1" ht="15" x14ac:dyDescent="0.2">
      <c r="A423" s="71"/>
      <c r="B423" s="66" t="s">
        <v>128</v>
      </c>
      <c r="C423" s="45">
        <v>124</v>
      </c>
      <c r="D423" s="45">
        <v>38</v>
      </c>
      <c r="E423" s="70">
        <f t="shared" si="116"/>
        <v>2.6293469041560644E-2</v>
      </c>
      <c r="F423" s="70">
        <f t="shared" si="117"/>
        <v>8.851618914511996E-3</v>
      </c>
      <c r="G423" s="67">
        <f t="shared" si="118"/>
        <v>-0.69354838709677424</v>
      </c>
      <c r="H423" s="68">
        <f t="shared" si="119"/>
        <v>-1.823579304495335E-2</v>
      </c>
    </row>
    <row r="424" spans="1:8" s="69" customFormat="1" ht="15" x14ac:dyDescent="0.2">
      <c r="A424" s="71"/>
      <c r="B424" s="66" t="s">
        <v>303</v>
      </c>
      <c r="C424" s="45">
        <v>4</v>
      </c>
      <c r="D424" s="45">
        <v>0</v>
      </c>
      <c r="E424" s="70">
        <f t="shared" si="116"/>
        <v>8.4817642069550466E-4</v>
      </c>
      <c r="F424" s="70" t="str">
        <f t="shared" si="117"/>
        <v/>
      </c>
      <c r="G424" s="67" t="str">
        <f t="shared" si="118"/>
        <v>0</v>
      </c>
      <c r="H424" s="68">
        <f t="shared" si="119"/>
        <v>0</v>
      </c>
    </row>
    <row r="425" spans="1:8" s="69" customFormat="1" ht="15" x14ac:dyDescent="0.2">
      <c r="A425" s="71"/>
      <c r="B425" s="66" t="s">
        <v>553</v>
      </c>
      <c r="C425" s="45">
        <v>19</v>
      </c>
      <c r="D425" s="45">
        <v>0</v>
      </c>
      <c r="E425" s="70">
        <f t="shared" si="116"/>
        <v>4.0288379983036467E-3</v>
      </c>
      <c r="F425" s="70" t="str">
        <f t="shared" si="117"/>
        <v/>
      </c>
      <c r="G425" s="67" t="str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1</v>
      </c>
      <c r="E426" s="70" t="str">
        <f t="shared" si="116"/>
        <v/>
      </c>
      <c r="F426" s="70">
        <f t="shared" si="117"/>
        <v>2.3293733985557886E-4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2</v>
      </c>
      <c r="D428" s="45">
        <v>30</v>
      </c>
      <c r="E428" s="70">
        <f t="shared" si="116"/>
        <v>4.2408821034775233E-4</v>
      </c>
      <c r="F428" s="70">
        <f t="shared" si="117"/>
        <v>6.9881201956673656E-3</v>
      </c>
      <c r="G428" s="67">
        <f t="shared" si="118"/>
        <v>14</v>
      </c>
      <c r="H428" s="68">
        <f t="shared" si="119"/>
        <v>5.9372349448685328E-3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1</v>
      </c>
      <c r="D430" s="45">
        <v>33</v>
      </c>
      <c r="E430" s="70">
        <f t="shared" si="116"/>
        <v>2.1204410517387616E-4</v>
      </c>
      <c r="F430" s="70">
        <f t="shared" si="117"/>
        <v>7.6869322152341019E-3</v>
      </c>
      <c r="G430" s="67">
        <f t="shared" si="118"/>
        <v>32</v>
      </c>
      <c r="H430" s="68">
        <f t="shared" si="119"/>
        <v>6.7854113655640372E-3</v>
      </c>
    </row>
    <row r="431" spans="1:8" s="69" customFormat="1" ht="15" x14ac:dyDescent="0.2">
      <c r="A431" s="71"/>
      <c r="B431" s="66" t="s">
        <v>457</v>
      </c>
      <c r="C431" s="45">
        <v>22</v>
      </c>
      <c r="D431" s="45">
        <v>42</v>
      </c>
      <c r="E431" s="70">
        <f t="shared" si="116"/>
        <v>4.6649703138252757E-3</v>
      </c>
      <c r="F431" s="70">
        <f t="shared" si="117"/>
        <v>9.7833682739343116E-3</v>
      </c>
      <c r="G431" s="67">
        <f t="shared" si="118"/>
        <v>0.90909090909090906</v>
      </c>
      <c r="H431" s="68">
        <f t="shared" si="119"/>
        <v>4.2408821034775231E-3</v>
      </c>
    </row>
    <row r="432" spans="1:8" s="69" customFormat="1" ht="15" x14ac:dyDescent="0.2">
      <c r="A432" s="71"/>
      <c r="B432" s="66" t="s">
        <v>123</v>
      </c>
      <c r="C432" s="45">
        <v>238</v>
      </c>
      <c r="D432" s="45">
        <v>53</v>
      </c>
      <c r="E432" s="70">
        <f t="shared" si="116"/>
        <v>5.0466497031382528E-2</v>
      </c>
      <c r="F432" s="70">
        <f t="shared" si="117"/>
        <v>1.2345679012345678E-2</v>
      </c>
      <c r="G432" s="67">
        <f t="shared" si="118"/>
        <v>-0.77731092436974791</v>
      </c>
      <c r="H432" s="68">
        <f t="shared" si="119"/>
        <v>-3.9228159457167094E-2</v>
      </c>
    </row>
    <row r="433" spans="1:8" s="69" customFormat="1" ht="15" x14ac:dyDescent="0.2">
      <c r="A433" s="71"/>
      <c r="B433" s="66" t="s">
        <v>305</v>
      </c>
      <c r="C433" s="45">
        <v>160</v>
      </c>
      <c r="D433" s="45">
        <v>55</v>
      </c>
      <c r="E433" s="70">
        <f t="shared" si="116"/>
        <v>3.3927056827820185E-2</v>
      </c>
      <c r="F433" s="70">
        <f t="shared" si="117"/>
        <v>1.2811553692056837E-2</v>
      </c>
      <c r="G433" s="67">
        <f t="shared" si="118"/>
        <v>-0.65625</v>
      </c>
      <c r="H433" s="68">
        <f t="shared" si="119"/>
        <v>-2.2264631043256995E-2</v>
      </c>
    </row>
    <row r="434" spans="1:8" s="69" customFormat="1" ht="15" x14ac:dyDescent="0.2">
      <c r="A434" s="71"/>
      <c r="B434" s="66" t="s">
        <v>122</v>
      </c>
      <c r="C434" s="45">
        <v>123</v>
      </c>
      <c r="D434" s="45">
        <v>28</v>
      </c>
      <c r="E434" s="70">
        <f t="shared" si="116"/>
        <v>2.6081424936386769E-2</v>
      </c>
      <c r="F434" s="70">
        <f t="shared" si="117"/>
        <v>6.5222455159562077E-3</v>
      </c>
      <c r="G434" s="67">
        <f t="shared" si="118"/>
        <v>-0.77235772357723576</v>
      </c>
      <c r="H434" s="68">
        <f t="shared" si="119"/>
        <v>-2.0144189991518235E-2</v>
      </c>
    </row>
    <row r="435" spans="1:8" s="69" customFormat="1" ht="15" x14ac:dyDescent="0.2">
      <c r="A435" s="71"/>
      <c r="B435" s="66" t="s">
        <v>374</v>
      </c>
      <c r="C435" s="45">
        <v>95</v>
      </c>
      <c r="D435" s="45">
        <v>25</v>
      </c>
      <c r="E435" s="70">
        <f t="shared" si="116"/>
        <v>2.0144189991518235E-2</v>
      </c>
      <c r="F435" s="70">
        <f t="shared" si="117"/>
        <v>5.8234334963894714E-3</v>
      </c>
      <c r="G435" s="67">
        <f t="shared" si="118"/>
        <v>-0.73684210526315785</v>
      </c>
      <c r="H435" s="68">
        <f t="shared" si="119"/>
        <v>-1.4843087362171331E-2</v>
      </c>
    </row>
    <row r="436" spans="1:8" s="69" customFormat="1" ht="15" x14ac:dyDescent="0.2">
      <c r="A436" s="71"/>
      <c r="B436" s="66" t="s">
        <v>132</v>
      </c>
      <c r="C436" s="45">
        <v>75</v>
      </c>
      <c r="D436" s="45">
        <v>22</v>
      </c>
      <c r="E436" s="70">
        <f t="shared" si="116"/>
        <v>1.5903307888040712E-2</v>
      </c>
      <c r="F436" s="70">
        <f t="shared" si="117"/>
        <v>5.1246214768227343E-3</v>
      </c>
      <c r="G436" s="67">
        <f t="shared" si="118"/>
        <v>-0.70666666666666667</v>
      </c>
      <c r="H436" s="68">
        <f t="shared" si="119"/>
        <v>-1.1238337574215437E-2</v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0</v>
      </c>
      <c r="E437" s="70" t="str">
        <f t="shared" si="116"/>
        <v/>
      </c>
      <c r="F437" s="70" t="str">
        <f t="shared" si="117"/>
        <v/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211</v>
      </c>
      <c r="D438" s="45">
        <v>172</v>
      </c>
      <c r="E438" s="70">
        <f t="shared" si="116"/>
        <v>4.4741306191687868E-2</v>
      </c>
      <c r="F438" s="70">
        <f t="shared" si="117"/>
        <v>4.006522245515956E-2</v>
      </c>
      <c r="G438" s="67">
        <f t="shared" si="118"/>
        <v>-0.18483412322274881</v>
      </c>
      <c r="H438" s="68">
        <f t="shared" si="119"/>
        <v>-8.2697201017811698E-3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1</v>
      </c>
      <c r="D440" s="45">
        <v>0</v>
      </c>
      <c r="E440" s="70">
        <f t="shared" si="116"/>
        <v>2.1204410517387616E-4</v>
      </c>
      <c r="F440" s="70" t="str">
        <f t="shared" si="117"/>
        <v/>
      </c>
      <c r="G440" s="67" t="str">
        <f t="shared" si="118"/>
        <v>0</v>
      </c>
      <c r="H440" s="68">
        <f t="shared" si="119"/>
        <v>0</v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5</v>
      </c>
      <c r="E441" s="70" t="str">
        <f t="shared" si="116"/>
        <v/>
      </c>
      <c r="F441" s="70">
        <f t="shared" si="117"/>
        <v>1.1646866992778943E-3</v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8</v>
      </c>
      <c r="D442" s="45">
        <v>32</v>
      </c>
      <c r="E442" s="70">
        <f t="shared" si="116"/>
        <v>1.6963528413910093E-3</v>
      </c>
      <c r="F442" s="70">
        <f t="shared" si="117"/>
        <v>7.4539948753785234E-3</v>
      </c>
      <c r="G442" s="67">
        <f t="shared" si="118"/>
        <v>3</v>
      </c>
      <c r="H442" s="68">
        <f t="shared" si="119"/>
        <v>5.0890585241730284E-3</v>
      </c>
    </row>
    <row r="443" spans="1:8" s="69" customFormat="1" ht="15" x14ac:dyDescent="0.2">
      <c r="A443" s="71"/>
      <c r="B443" s="66" t="s">
        <v>121</v>
      </c>
      <c r="C443" s="45">
        <v>10</v>
      </c>
      <c r="D443" s="45">
        <v>7</v>
      </c>
      <c r="E443" s="70">
        <f t="shared" si="116"/>
        <v>2.1204410517387615E-3</v>
      </c>
      <c r="F443" s="70">
        <f t="shared" si="117"/>
        <v>1.6305613789890519E-3</v>
      </c>
      <c r="G443" s="67">
        <f t="shared" si="118"/>
        <v>-0.3</v>
      </c>
      <c r="H443" s="68">
        <f t="shared" si="119"/>
        <v>-6.3613231552162844E-4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19</v>
      </c>
      <c r="D445" s="45">
        <v>0</v>
      </c>
      <c r="E445" s="70">
        <f t="shared" si="116"/>
        <v>4.0288379983036467E-3</v>
      </c>
      <c r="F445" s="70" t="str">
        <f t="shared" si="117"/>
        <v/>
      </c>
      <c r="G445" s="67" t="str">
        <f t="shared" si="118"/>
        <v>0</v>
      </c>
      <c r="H445" s="68">
        <f t="shared" si="119"/>
        <v>0</v>
      </c>
    </row>
    <row r="446" spans="1:8" s="69" customFormat="1" ht="15" x14ac:dyDescent="0.2">
      <c r="A446" s="71"/>
      <c r="B446" s="66" t="s">
        <v>307</v>
      </c>
      <c r="C446" s="45">
        <v>245</v>
      </c>
      <c r="D446" s="45">
        <v>85</v>
      </c>
      <c r="E446" s="70">
        <f t="shared" si="116"/>
        <v>5.195080576759966E-2</v>
      </c>
      <c r="F446" s="70">
        <f t="shared" si="117"/>
        <v>1.9799673887724203E-2</v>
      </c>
      <c r="G446" s="67">
        <f t="shared" si="118"/>
        <v>-0.65306122448979587</v>
      </c>
      <c r="H446" s="68">
        <f t="shared" si="119"/>
        <v>-3.3927056827820185E-2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2</v>
      </c>
      <c r="D448" s="45">
        <v>4</v>
      </c>
      <c r="E448" s="70">
        <f t="shared" si="116"/>
        <v>4.2408821034775233E-4</v>
      </c>
      <c r="F448" s="70">
        <f t="shared" si="117"/>
        <v>9.3174935942231542E-4</v>
      </c>
      <c r="G448" s="67">
        <f t="shared" si="118"/>
        <v>1</v>
      </c>
      <c r="H448" s="68">
        <f t="shared" si="119"/>
        <v>4.2408821034775233E-4</v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13</v>
      </c>
      <c r="D450" s="45">
        <v>5</v>
      </c>
      <c r="E450" s="70">
        <f t="shared" si="116"/>
        <v>2.7565733672603901E-3</v>
      </c>
      <c r="F450" s="70">
        <f t="shared" si="117"/>
        <v>1.1646866992778943E-3</v>
      </c>
      <c r="G450" s="67">
        <f t="shared" si="118"/>
        <v>-0.61538461538461542</v>
      </c>
      <c r="H450" s="68">
        <f t="shared" si="119"/>
        <v>-1.6963528413910093E-3</v>
      </c>
    </row>
    <row r="451" spans="1:8" s="69" customFormat="1" ht="15" x14ac:dyDescent="0.2">
      <c r="A451" s="71"/>
      <c r="B451" s="66" t="s">
        <v>310</v>
      </c>
      <c r="C451" s="45">
        <v>44</v>
      </c>
      <c r="D451" s="45">
        <v>27</v>
      </c>
      <c r="E451" s="70">
        <f t="shared" si="116"/>
        <v>9.3299406276505514E-3</v>
      </c>
      <c r="F451" s="70">
        <f t="shared" si="117"/>
        <v>6.2893081761006293E-3</v>
      </c>
      <c r="G451" s="67">
        <f t="shared" si="118"/>
        <v>-0.38636363636363635</v>
      </c>
      <c r="H451" s="68">
        <f t="shared" si="119"/>
        <v>-3.604749787955895E-3</v>
      </c>
    </row>
    <row r="452" spans="1:8" s="69" customFormat="1" ht="15" x14ac:dyDescent="0.2">
      <c r="A452" s="71"/>
      <c r="B452" s="66" t="s">
        <v>311</v>
      </c>
      <c r="C452" s="45">
        <v>2</v>
      </c>
      <c r="D452" s="45">
        <v>1</v>
      </c>
      <c r="E452" s="70">
        <f t="shared" si="116"/>
        <v>4.2408821034775233E-4</v>
      </c>
      <c r="F452" s="70">
        <f t="shared" si="117"/>
        <v>2.3293733985557886E-4</v>
      </c>
      <c r="G452" s="67">
        <f t="shared" si="118"/>
        <v>-0.5</v>
      </c>
      <c r="H452" s="68">
        <f t="shared" si="119"/>
        <v>-2.1204410517387616E-4</v>
      </c>
    </row>
    <row r="453" spans="1:8" s="69" customFormat="1" ht="15" x14ac:dyDescent="0.2">
      <c r="A453" s="71"/>
      <c r="B453" s="66" t="s">
        <v>312</v>
      </c>
      <c r="C453" s="45">
        <v>0</v>
      </c>
      <c r="D453" s="45">
        <v>0</v>
      </c>
      <c r="E453" s="70" t="str">
        <f t="shared" si="116"/>
        <v/>
      </c>
      <c r="F453" s="70" t="str">
        <f t="shared" si="117"/>
        <v/>
      </c>
      <c r="G453" s="67" t="str">
        <f t="shared" si="118"/>
        <v>0</v>
      </c>
      <c r="H453" s="68" t="str">
        <f t="shared" si="119"/>
        <v/>
      </c>
    </row>
    <row r="454" spans="1:8" s="69" customFormat="1" ht="15" x14ac:dyDescent="0.2">
      <c r="A454" s="71"/>
      <c r="B454" s="66" t="s">
        <v>118</v>
      </c>
      <c r="C454" s="45">
        <v>1</v>
      </c>
      <c r="D454" s="45">
        <v>1</v>
      </c>
      <c r="E454" s="70">
        <f t="shared" si="116"/>
        <v>2.1204410517387616E-4</v>
      </c>
      <c r="F454" s="70">
        <f t="shared" si="117"/>
        <v>2.3293733985557886E-4</v>
      </c>
      <c r="G454" s="67">
        <f t="shared" si="118"/>
        <v>0</v>
      </c>
      <c r="H454" s="68">
        <f t="shared" si="119"/>
        <v>0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16</v>
      </c>
      <c r="D456" s="45">
        <v>11</v>
      </c>
      <c r="E456" s="70">
        <f t="shared" si="116"/>
        <v>3.3927056827820186E-3</v>
      </c>
      <c r="F456" s="70">
        <f t="shared" si="117"/>
        <v>2.5623107384113671E-3</v>
      </c>
      <c r="G456" s="67">
        <f t="shared" si="118"/>
        <v>-0.3125</v>
      </c>
      <c r="H456" s="68">
        <f t="shared" si="119"/>
        <v>-1.0602205258693808E-3</v>
      </c>
    </row>
    <row r="457" spans="1:8" s="69" customFormat="1" ht="15" x14ac:dyDescent="0.2">
      <c r="A457" s="71"/>
      <c r="B457" s="66" t="s">
        <v>559</v>
      </c>
      <c r="C457" s="45">
        <v>3</v>
      </c>
      <c r="D457" s="45">
        <v>15</v>
      </c>
      <c r="E457" s="70">
        <f t="shared" si="116"/>
        <v>6.3613231552162855E-4</v>
      </c>
      <c r="F457" s="70">
        <f t="shared" si="117"/>
        <v>3.4940600978336828E-3</v>
      </c>
      <c r="G457" s="67">
        <f t="shared" si="118"/>
        <v>4</v>
      </c>
      <c r="H457" s="68">
        <f t="shared" si="119"/>
        <v>2.5445292620865142E-3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2</v>
      </c>
      <c r="E458" s="70" t="str">
        <f t="shared" si="116"/>
        <v/>
      </c>
      <c r="F458" s="70">
        <f t="shared" si="117"/>
        <v>4.6587467971115771E-4</v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2</v>
      </c>
      <c r="E459" s="70" t="str">
        <f t="shared" si="116"/>
        <v/>
      </c>
      <c r="F459" s="70">
        <f t="shared" si="117"/>
        <v>4.6587467971115771E-4</v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22</v>
      </c>
      <c r="D462" s="45">
        <v>2</v>
      </c>
      <c r="E462" s="70">
        <f t="shared" si="116"/>
        <v>4.6649703138252757E-3</v>
      </c>
      <c r="F462" s="70">
        <f t="shared" si="117"/>
        <v>4.6587467971115771E-4</v>
      </c>
      <c r="G462" s="67">
        <f t="shared" si="118"/>
        <v>-0.90909090909090906</v>
      </c>
      <c r="H462" s="68">
        <f t="shared" si="119"/>
        <v>-4.2408821034775231E-3</v>
      </c>
    </row>
    <row r="463" spans="1:8" s="69" customFormat="1" ht="30" x14ac:dyDescent="0.2">
      <c r="A463" s="71"/>
      <c r="B463" s="66" t="s">
        <v>142</v>
      </c>
      <c r="C463" s="45">
        <v>5</v>
      </c>
      <c r="D463" s="45">
        <v>0</v>
      </c>
      <c r="E463" s="70">
        <f t="shared" si="116"/>
        <v>1.0602205258693808E-3</v>
      </c>
      <c r="F463" s="70" t="str">
        <f t="shared" si="117"/>
        <v/>
      </c>
      <c r="G463" s="67" t="str">
        <f t="shared" si="118"/>
        <v>0</v>
      </c>
      <c r="H463" s="68">
        <f t="shared" si="119"/>
        <v>0</v>
      </c>
    </row>
    <row r="464" spans="1:8" s="69" customFormat="1" ht="15" x14ac:dyDescent="0.2">
      <c r="A464" s="71"/>
      <c r="B464" s="66" t="s">
        <v>319</v>
      </c>
      <c r="C464" s="45">
        <v>5</v>
      </c>
      <c r="D464" s="45">
        <v>19</v>
      </c>
      <c r="E464" s="70">
        <f t="shared" si="116"/>
        <v>1.0602205258693808E-3</v>
      </c>
      <c r="F464" s="70">
        <f t="shared" si="117"/>
        <v>4.425809457255998E-3</v>
      </c>
      <c r="G464" s="67">
        <f t="shared" si="118"/>
        <v>2.8</v>
      </c>
      <c r="H464" s="68">
        <f t="shared" si="119"/>
        <v>2.968617472434266E-3</v>
      </c>
    </row>
    <row r="465" spans="1:8" s="69" customFormat="1" ht="15" x14ac:dyDescent="0.2">
      <c r="A465" s="71"/>
      <c r="B465" s="66" t="s">
        <v>320</v>
      </c>
      <c r="C465" s="45">
        <v>15</v>
      </c>
      <c r="D465" s="45">
        <v>6</v>
      </c>
      <c r="E465" s="70">
        <f t="shared" si="116"/>
        <v>3.1806615776081423E-3</v>
      </c>
      <c r="F465" s="70">
        <f t="shared" si="117"/>
        <v>1.397624039133473E-3</v>
      </c>
      <c r="G465" s="67">
        <f t="shared" si="118"/>
        <v>-0.6</v>
      </c>
      <c r="H465" s="68">
        <f t="shared" si="119"/>
        <v>-1.9083969465648852E-3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20</v>
      </c>
      <c r="D467" s="45">
        <v>13</v>
      </c>
      <c r="E467" s="70">
        <f t="shared" si="116"/>
        <v>4.2408821034775231E-3</v>
      </c>
      <c r="F467" s="70">
        <f t="shared" si="117"/>
        <v>3.028185418122525E-3</v>
      </c>
      <c r="G467" s="67">
        <f t="shared" si="118"/>
        <v>-0.35</v>
      </c>
      <c r="H467" s="68">
        <f t="shared" si="119"/>
        <v>-1.484308736217133E-3</v>
      </c>
    </row>
    <row r="468" spans="1:8" s="69" customFormat="1" ht="15" x14ac:dyDescent="0.2">
      <c r="A468" s="71"/>
      <c r="B468" s="66" t="s">
        <v>322</v>
      </c>
      <c r="C468" s="45">
        <v>0</v>
      </c>
      <c r="D468" s="45">
        <v>0</v>
      </c>
      <c r="E468" s="70" t="str">
        <f t="shared" si="116"/>
        <v/>
      </c>
      <c r="F468" s="70" t="str">
        <f t="shared" si="117"/>
        <v/>
      </c>
      <c r="G468" s="67" t="str">
        <f t="shared" si="118"/>
        <v>0</v>
      </c>
      <c r="H468" s="68" t="str">
        <f t="shared" si="119"/>
        <v/>
      </c>
    </row>
    <row r="469" spans="1:8" s="69" customFormat="1" ht="15" x14ac:dyDescent="0.2">
      <c r="A469" s="71"/>
      <c r="B469" s="66" t="s">
        <v>323</v>
      </c>
      <c r="C469" s="45">
        <v>2</v>
      </c>
      <c r="D469" s="45">
        <v>0</v>
      </c>
      <c r="E469" s="70">
        <f t="shared" ref="E469:E534" si="136">+IF(C469=0,"",C469/C$329)</f>
        <v>4.2408821034775233E-4</v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>
        <f t="shared" ref="H469:H534" si="139">+IF(OR(AND(E469=""),(G469="")),"",E469*G469)</f>
        <v>0</v>
      </c>
    </row>
    <row r="470" spans="1:8" s="69" customFormat="1" ht="15" x14ac:dyDescent="0.2">
      <c r="A470" s="71"/>
      <c r="B470" s="66" t="s">
        <v>324</v>
      </c>
      <c r="C470" s="45">
        <v>1</v>
      </c>
      <c r="D470" s="45">
        <v>0</v>
      </c>
      <c r="E470" s="70">
        <f t="shared" si="136"/>
        <v>2.1204410517387616E-4</v>
      </c>
      <c r="F470" s="70" t="str">
        <f t="shared" si="137"/>
        <v/>
      </c>
      <c r="G470" s="67" t="str">
        <f t="shared" si="138"/>
        <v>0</v>
      </c>
      <c r="H470" s="68">
        <f t="shared" si="139"/>
        <v>0</v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0</v>
      </c>
      <c r="E476" s="70" t="str">
        <f t="shared" si="136"/>
        <v/>
      </c>
      <c r="F476" s="70" t="str">
        <f t="shared" si="137"/>
        <v/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1</v>
      </c>
      <c r="D477" s="45">
        <v>1</v>
      </c>
      <c r="E477" s="70">
        <f t="shared" si="136"/>
        <v>2.1204410517387616E-4</v>
      </c>
      <c r="F477" s="70">
        <f t="shared" si="137"/>
        <v>2.3293733985557886E-4</v>
      </c>
      <c r="G477" s="67">
        <f t="shared" si="138"/>
        <v>0</v>
      </c>
      <c r="H477" s="68">
        <f t="shared" si="139"/>
        <v>0</v>
      </c>
    </row>
    <row r="478" spans="1:8" s="69" customFormat="1" ht="15" x14ac:dyDescent="0.2">
      <c r="A478" s="71"/>
      <c r="B478" s="66" t="s">
        <v>138</v>
      </c>
      <c r="C478" s="45">
        <v>2</v>
      </c>
      <c r="D478" s="45">
        <v>0</v>
      </c>
      <c r="E478" s="70">
        <f t="shared" si="136"/>
        <v>4.2408821034775233E-4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68</v>
      </c>
      <c r="D482" s="45">
        <v>19</v>
      </c>
      <c r="E482" s="70">
        <f t="shared" si="136"/>
        <v>1.441899915182358E-2</v>
      </c>
      <c r="F482" s="70">
        <f t="shared" si="137"/>
        <v>4.425809457255998E-3</v>
      </c>
      <c r="G482" s="67">
        <f t="shared" si="138"/>
        <v>-0.72058823529411764</v>
      </c>
      <c r="H482" s="68">
        <f t="shared" si="139"/>
        <v>-1.0390161153519933E-2</v>
      </c>
    </row>
    <row r="483" spans="1:8" s="69" customFormat="1" ht="15" x14ac:dyDescent="0.2">
      <c r="A483" s="71"/>
      <c r="B483" s="66" t="s">
        <v>133</v>
      </c>
      <c r="C483" s="45">
        <v>0</v>
      </c>
      <c r="D483" s="45">
        <v>0</v>
      </c>
      <c r="E483" s="70" t="str">
        <f t="shared" si="136"/>
        <v/>
      </c>
      <c r="F483" s="70" t="str">
        <f t="shared" si="137"/>
        <v/>
      </c>
      <c r="G483" s="67" t="str">
        <f t="shared" si="138"/>
        <v>0</v>
      </c>
      <c r="H483" s="68" t="str">
        <f t="shared" si="139"/>
        <v/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138</v>
      </c>
      <c r="E484" s="70" t="str">
        <f t="shared" si="136"/>
        <v/>
      </c>
      <c r="F484" s="70">
        <f t="shared" si="137"/>
        <v>3.2145352900069882E-2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2</v>
      </c>
      <c r="D486" s="45"/>
      <c r="E486" s="70">
        <f t="shared" si="136"/>
        <v>4.2408821034775233E-4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0</v>
      </c>
      <c r="D487" s="45"/>
      <c r="E487" s="70" t="str">
        <f t="shared" si="136"/>
        <v/>
      </c>
      <c r="F487" s="70" t="str">
        <f t="shared" si="137"/>
        <v/>
      </c>
      <c r="G487" s="67" t="str">
        <f t="shared" si="138"/>
        <v>0</v>
      </c>
      <c r="H487" s="68" t="str">
        <f t="shared" si="139"/>
        <v/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0</v>
      </c>
      <c r="D491" s="45">
        <v>0</v>
      </c>
      <c r="E491" s="70" t="str">
        <f t="shared" si="136"/>
        <v/>
      </c>
      <c r="F491" s="70" t="str">
        <f t="shared" si="137"/>
        <v/>
      </c>
      <c r="G491" s="67" t="str">
        <f t="shared" si="138"/>
        <v>0</v>
      </c>
      <c r="H491" s="68" t="str">
        <f t="shared" si="139"/>
        <v/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13</v>
      </c>
      <c r="D493" s="45">
        <v>0</v>
      </c>
      <c r="E493" s="70">
        <f t="shared" si="136"/>
        <v>2.7565733672603901E-3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0</v>
      </c>
      <c r="D494" s="45">
        <v>0</v>
      </c>
      <c r="E494" s="70" t="str">
        <f t="shared" si="136"/>
        <v/>
      </c>
      <c r="F494" s="70" t="str">
        <f t="shared" si="137"/>
        <v/>
      </c>
      <c r="G494" s="67" t="str">
        <f t="shared" si="138"/>
        <v>0</v>
      </c>
      <c r="H494" s="68" t="str">
        <f t="shared" si="139"/>
        <v/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0</v>
      </c>
      <c r="E499" s="70" t="str">
        <f t="shared" si="136"/>
        <v/>
      </c>
      <c r="F499" s="70" t="str">
        <f t="shared" si="137"/>
        <v/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3</v>
      </c>
      <c r="D501" s="45">
        <v>0</v>
      </c>
      <c r="E501" s="70">
        <f t="shared" si="136"/>
        <v>6.3613231552162855E-4</v>
      </c>
      <c r="F501" s="70" t="str">
        <f t="shared" si="137"/>
        <v/>
      </c>
      <c r="G501" s="67" t="str">
        <f t="shared" si="138"/>
        <v>0</v>
      </c>
      <c r="H501" s="68">
        <f t="shared" si="139"/>
        <v>0</v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14</v>
      </c>
      <c r="D503" s="45">
        <v>29</v>
      </c>
      <c r="E503" s="70">
        <f t="shared" si="136"/>
        <v>2.9686174724342664E-3</v>
      </c>
      <c r="F503" s="70">
        <f t="shared" si="137"/>
        <v>6.7551828558117862E-3</v>
      </c>
      <c r="G503" s="67">
        <f t="shared" si="138"/>
        <v>1.0714285714285714</v>
      </c>
      <c r="H503" s="68">
        <f t="shared" si="139"/>
        <v>3.1806615776081423E-3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50</v>
      </c>
      <c r="E505" s="70" t="str">
        <f t="shared" ref="E505" si="140">+IF(C505=0,"",C505/C$329)</f>
        <v/>
      </c>
      <c r="F505" s="70">
        <f t="shared" ref="F505" si="141">+IF(D505=0,"",D505/D$329)</f>
        <v>1.1646866992778943E-2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52</v>
      </c>
      <c r="D506" s="45">
        <v>165</v>
      </c>
      <c r="E506" s="70">
        <f t="shared" si="136"/>
        <v>1.102629346904156E-2</v>
      </c>
      <c r="F506" s="70">
        <f t="shared" si="137"/>
        <v>3.8434661076170509E-2</v>
      </c>
      <c r="G506" s="67">
        <f t="shared" si="138"/>
        <v>2.1730769230769229</v>
      </c>
      <c r="H506" s="68">
        <f t="shared" si="139"/>
        <v>2.3960983884648006E-2</v>
      </c>
    </row>
    <row r="507" spans="1:8" s="69" customFormat="1" ht="30" x14ac:dyDescent="0.2">
      <c r="A507" s="71"/>
      <c r="B507" s="66" t="s">
        <v>566</v>
      </c>
      <c r="C507" s="45">
        <v>2</v>
      </c>
      <c r="D507" s="45">
        <v>21</v>
      </c>
      <c r="E507" s="70">
        <f t="shared" si="136"/>
        <v>4.2408821034775233E-4</v>
      </c>
      <c r="F507" s="70">
        <f t="shared" si="137"/>
        <v>4.8916841369671558E-3</v>
      </c>
      <c r="G507" s="67">
        <f t="shared" si="138"/>
        <v>9.5</v>
      </c>
      <c r="H507" s="68">
        <f t="shared" si="139"/>
        <v>4.0288379983036467E-3</v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82</v>
      </c>
      <c r="D509" s="45">
        <v>30</v>
      </c>
      <c r="E509" s="70">
        <f t="shared" si="136"/>
        <v>1.7387616624257845E-2</v>
      </c>
      <c r="F509" s="70">
        <f t="shared" si="137"/>
        <v>6.9881201956673656E-3</v>
      </c>
      <c r="G509" s="67">
        <f t="shared" si="138"/>
        <v>-0.63414634146341464</v>
      </c>
      <c r="H509" s="68">
        <f t="shared" si="139"/>
        <v>-1.102629346904156E-2</v>
      </c>
    </row>
    <row r="510" spans="1:8" s="69" customFormat="1" ht="15" x14ac:dyDescent="0.2">
      <c r="A510" s="71"/>
      <c r="B510" s="66" t="s">
        <v>376</v>
      </c>
      <c r="C510" s="45">
        <v>127</v>
      </c>
      <c r="D510" s="45">
        <v>33</v>
      </c>
      <c r="E510" s="70">
        <f t="shared" si="136"/>
        <v>2.6929601357082274E-2</v>
      </c>
      <c r="F510" s="70">
        <f t="shared" si="137"/>
        <v>7.6869322152341019E-3</v>
      </c>
      <c r="G510" s="67">
        <f t="shared" si="138"/>
        <v>-0.74015748031496065</v>
      </c>
      <c r="H510" s="68">
        <f t="shared" si="139"/>
        <v>-1.9932145886344361E-2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0</v>
      </c>
      <c r="D513" s="45">
        <v>3</v>
      </c>
      <c r="E513" s="70" t="str">
        <f t="shared" si="136"/>
        <v/>
      </c>
      <c r="F513" s="70">
        <f t="shared" si="137"/>
        <v>6.9881201956673651E-4</v>
      </c>
      <c r="G513" s="67" t="str">
        <f t="shared" si="138"/>
        <v>0</v>
      </c>
      <c r="H513" s="68" t="str">
        <f t="shared" si="139"/>
        <v/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4</v>
      </c>
      <c r="D515" s="45">
        <v>5</v>
      </c>
      <c r="E515" s="70">
        <f t="shared" si="136"/>
        <v>8.4817642069550466E-4</v>
      </c>
      <c r="F515" s="70">
        <f t="shared" si="137"/>
        <v>1.1646866992778943E-3</v>
      </c>
      <c r="G515" s="67">
        <f t="shared" si="138"/>
        <v>0.25</v>
      </c>
      <c r="H515" s="68">
        <f t="shared" si="139"/>
        <v>2.1204410517387616E-4</v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170</v>
      </c>
      <c r="D519" s="45">
        <v>46</v>
      </c>
      <c r="E519" s="70">
        <f t="shared" si="136"/>
        <v>3.6047497879558951E-2</v>
      </c>
      <c r="F519" s="70">
        <f t="shared" si="137"/>
        <v>1.0715117633356627E-2</v>
      </c>
      <c r="G519" s="67">
        <f t="shared" si="138"/>
        <v>-0.72941176470588232</v>
      </c>
      <c r="H519" s="68">
        <f t="shared" si="139"/>
        <v>-2.6293469041560647E-2</v>
      </c>
    </row>
    <row r="520" spans="1:8" s="69" customFormat="1" ht="15" x14ac:dyDescent="0.2">
      <c r="A520" s="71"/>
      <c r="B520" s="66" t="s">
        <v>344</v>
      </c>
      <c r="C520" s="45">
        <v>12</v>
      </c>
      <c r="D520" s="45">
        <v>7</v>
      </c>
      <c r="E520" s="70">
        <f t="shared" si="136"/>
        <v>2.5445292620865142E-3</v>
      </c>
      <c r="F520" s="70">
        <f t="shared" si="137"/>
        <v>1.6305613789890519E-3</v>
      </c>
      <c r="G520" s="67">
        <f t="shared" si="138"/>
        <v>-0.41666666666666669</v>
      </c>
      <c r="H520" s="68">
        <f t="shared" si="139"/>
        <v>-1.060220525869381E-3</v>
      </c>
    </row>
    <row r="521" spans="1:8" s="69" customFormat="1" ht="15" x14ac:dyDescent="0.2">
      <c r="A521" s="71"/>
      <c r="B521" s="66" t="s">
        <v>345</v>
      </c>
      <c r="C521" s="45">
        <v>34</v>
      </c>
      <c r="D521" s="45">
        <v>6</v>
      </c>
      <c r="E521" s="70">
        <f t="shared" si="136"/>
        <v>7.2094995759117899E-3</v>
      </c>
      <c r="F521" s="70">
        <f t="shared" si="137"/>
        <v>1.397624039133473E-3</v>
      </c>
      <c r="G521" s="67">
        <f t="shared" si="138"/>
        <v>-0.82352941176470584</v>
      </c>
      <c r="H521" s="68">
        <f t="shared" si="139"/>
        <v>-5.9372349448685328E-3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2</v>
      </c>
      <c r="E522" s="70" t="str">
        <f t="shared" si="136"/>
        <v/>
      </c>
      <c r="F522" s="70">
        <f t="shared" si="137"/>
        <v>4.6587467971115771E-4</v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13</v>
      </c>
      <c r="D524" s="45">
        <v>103</v>
      </c>
      <c r="E524" s="70">
        <f t="shared" si="136"/>
        <v>2.7565733672603901E-3</v>
      </c>
      <c r="F524" s="70">
        <f t="shared" si="137"/>
        <v>2.3992546005124623E-2</v>
      </c>
      <c r="G524" s="67">
        <f t="shared" si="138"/>
        <v>6.9230769230769234</v>
      </c>
      <c r="H524" s="68">
        <f t="shared" si="139"/>
        <v>1.9083969465648856E-2</v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4</v>
      </c>
      <c r="D526" s="45">
        <v>0</v>
      </c>
      <c r="E526" s="70">
        <f t="shared" si="136"/>
        <v>8.4817642069550466E-4</v>
      </c>
      <c r="F526" s="70" t="str">
        <f t="shared" si="137"/>
        <v/>
      </c>
      <c r="G526" s="67" t="str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69</v>
      </c>
      <c r="D529" s="45">
        <v>14</v>
      </c>
      <c r="E529" s="70">
        <f t="shared" si="136"/>
        <v>1.4631043256997456E-2</v>
      </c>
      <c r="F529" s="70">
        <f t="shared" si="137"/>
        <v>3.2611227579781039E-3</v>
      </c>
      <c r="G529" s="67">
        <f t="shared" si="138"/>
        <v>-0.79710144927536231</v>
      </c>
      <c r="H529" s="68">
        <f t="shared" si="139"/>
        <v>-1.1662425784563189E-2</v>
      </c>
    </row>
    <row r="530" spans="1:8" s="69" customFormat="1" ht="30" x14ac:dyDescent="0.2">
      <c r="A530" s="71"/>
      <c r="B530" s="66" t="s">
        <v>158</v>
      </c>
      <c r="C530" s="45">
        <v>106</v>
      </c>
      <c r="D530" s="45">
        <v>124</v>
      </c>
      <c r="E530" s="70">
        <f t="shared" si="136"/>
        <v>2.2476675148430873E-2</v>
      </c>
      <c r="F530" s="70">
        <f t="shared" si="137"/>
        <v>2.8884230142091776E-2</v>
      </c>
      <c r="G530" s="67">
        <f t="shared" si="138"/>
        <v>0.16981132075471697</v>
      </c>
      <c r="H530" s="68">
        <f t="shared" si="139"/>
        <v>3.8167938931297708E-3</v>
      </c>
    </row>
    <row r="531" spans="1:8" s="69" customFormat="1" ht="15" x14ac:dyDescent="0.2">
      <c r="A531" s="71"/>
      <c r="B531" s="66" t="s">
        <v>350</v>
      </c>
      <c r="C531" s="45">
        <v>65</v>
      </c>
      <c r="D531" s="45">
        <v>126</v>
      </c>
      <c r="E531" s="70">
        <f t="shared" si="136"/>
        <v>1.3782866836301951E-2</v>
      </c>
      <c r="F531" s="70">
        <f t="shared" si="137"/>
        <v>2.9350104821802937E-2</v>
      </c>
      <c r="G531" s="67">
        <f t="shared" si="138"/>
        <v>0.93846153846153846</v>
      </c>
      <c r="H531" s="68">
        <f t="shared" si="139"/>
        <v>1.2934690415606446E-2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22</v>
      </c>
      <c r="D533" s="45">
        <v>14</v>
      </c>
      <c r="E533" s="70">
        <f t="shared" si="136"/>
        <v>4.6649703138252757E-3</v>
      </c>
      <c r="F533" s="70">
        <f t="shared" si="137"/>
        <v>3.2611227579781039E-3</v>
      </c>
      <c r="G533" s="67">
        <f t="shared" si="138"/>
        <v>-0.36363636363636365</v>
      </c>
      <c r="H533" s="68">
        <f t="shared" si="139"/>
        <v>-1.6963528413910093E-3</v>
      </c>
    </row>
    <row r="534" spans="1:8" s="69" customFormat="1" ht="15" x14ac:dyDescent="0.2">
      <c r="A534" s="71"/>
      <c r="B534" s="66" t="s">
        <v>351</v>
      </c>
      <c r="C534" s="45">
        <v>2</v>
      </c>
      <c r="D534" s="45">
        <v>9</v>
      </c>
      <c r="E534" s="70">
        <f t="shared" si="136"/>
        <v>4.2408821034775233E-4</v>
      </c>
      <c r="F534" s="70">
        <f t="shared" si="137"/>
        <v>2.0964360587002098E-3</v>
      </c>
      <c r="G534" s="67">
        <f t="shared" si="138"/>
        <v>3.5</v>
      </c>
      <c r="H534" s="68">
        <f t="shared" si="139"/>
        <v>1.4843087362171332E-3</v>
      </c>
    </row>
    <row r="535" spans="1:8" s="69" customFormat="1" ht="15" x14ac:dyDescent="0.2">
      <c r="A535" s="71"/>
      <c r="B535" s="66" t="s">
        <v>352</v>
      </c>
      <c r="C535" s="45">
        <v>42</v>
      </c>
      <c r="D535" s="45">
        <v>37</v>
      </c>
      <c r="E535" s="70">
        <f t="shared" ref="E535:E546" si="148">+IF(C535=0,"",C535/C$329)</f>
        <v>8.9058524173027988E-3</v>
      </c>
      <c r="F535" s="70">
        <f t="shared" ref="F535:F546" si="149">+IF(D535=0,"",D535/D$329)</f>
        <v>8.6186815746564175E-3</v>
      </c>
      <c r="G535" s="67">
        <f t="shared" ref="G535:G546" si="150">+IF(OR(AND(D535=0),(C535=0)),"0",((D535-C535)/C535))</f>
        <v>-0.11904761904761904</v>
      </c>
      <c r="H535" s="68">
        <f t="shared" ref="H535:H546" si="151">+IF(OR(AND(E535=""),(G535="")),"",E535*G535)</f>
        <v>-1.0602205258693808E-3</v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3</v>
      </c>
      <c r="E536" s="70" t="str">
        <f t="shared" si="148"/>
        <v/>
      </c>
      <c r="F536" s="70">
        <f t="shared" si="149"/>
        <v>6.9881201956673651E-4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55</v>
      </c>
      <c r="D537" s="45">
        <v>93</v>
      </c>
      <c r="E537" s="70">
        <f t="shared" si="148"/>
        <v>1.1662425784563189E-2</v>
      </c>
      <c r="F537" s="70">
        <f t="shared" si="149"/>
        <v>2.1663172606568831E-2</v>
      </c>
      <c r="G537" s="67">
        <f t="shared" si="150"/>
        <v>0.69090909090909092</v>
      </c>
      <c r="H537" s="68">
        <f t="shared" si="151"/>
        <v>8.0576759966072952E-3</v>
      </c>
    </row>
    <row r="538" spans="1:8" s="69" customFormat="1" ht="15" x14ac:dyDescent="0.2">
      <c r="A538" s="71"/>
      <c r="B538" s="66" t="s">
        <v>155</v>
      </c>
      <c r="C538" s="45">
        <v>33</v>
      </c>
      <c r="D538" s="45">
        <v>91</v>
      </c>
      <c r="E538" s="70">
        <f t="shared" si="148"/>
        <v>6.9974554707379136E-3</v>
      </c>
      <c r="F538" s="70">
        <f t="shared" si="149"/>
        <v>2.1197297926857674E-2</v>
      </c>
      <c r="G538" s="67">
        <f t="shared" si="150"/>
        <v>1.7575757575757576</v>
      </c>
      <c r="H538" s="68">
        <f t="shared" si="151"/>
        <v>1.2298558100084818E-2</v>
      </c>
    </row>
    <row r="539" spans="1:8" s="69" customFormat="1" ht="15" x14ac:dyDescent="0.2">
      <c r="A539" s="71"/>
      <c r="B539" s="66" t="s">
        <v>570</v>
      </c>
      <c r="C539" s="45">
        <v>2</v>
      </c>
      <c r="D539" s="45">
        <v>2</v>
      </c>
      <c r="E539" s="70">
        <f t="shared" si="148"/>
        <v>4.2408821034775233E-4</v>
      </c>
      <c r="F539" s="70">
        <f t="shared" si="149"/>
        <v>4.6587467971115771E-4</v>
      </c>
      <c r="G539" s="67">
        <f t="shared" si="150"/>
        <v>0</v>
      </c>
      <c r="H539" s="68">
        <f t="shared" si="151"/>
        <v>0</v>
      </c>
    </row>
    <row r="540" spans="1:8" s="69" customFormat="1" ht="15" x14ac:dyDescent="0.2">
      <c r="A540" s="71"/>
      <c r="B540" s="66" t="s">
        <v>353</v>
      </c>
      <c r="C540" s="45">
        <v>17</v>
      </c>
      <c r="D540" s="45">
        <v>45</v>
      </c>
      <c r="E540" s="70">
        <f t="shared" si="148"/>
        <v>3.604749787955895E-3</v>
      </c>
      <c r="F540" s="70">
        <f t="shared" si="149"/>
        <v>1.0482180293501049E-2</v>
      </c>
      <c r="G540" s="67">
        <f t="shared" si="150"/>
        <v>1.6470588235294117</v>
      </c>
      <c r="H540" s="68">
        <f t="shared" si="151"/>
        <v>5.9372349448685328E-3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2</v>
      </c>
      <c r="D542" s="45">
        <v>1</v>
      </c>
      <c r="E542" s="70">
        <f t="shared" si="148"/>
        <v>4.2408821034775233E-4</v>
      </c>
      <c r="F542" s="70">
        <f t="shared" si="149"/>
        <v>2.3293733985557886E-4</v>
      </c>
      <c r="G542" s="67">
        <f t="shared" si="150"/>
        <v>-0.5</v>
      </c>
      <c r="H542" s="68">
        <f t="shared" si="151"/>
        <v>-2.1204410517387616E-4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0</v>
      </c>
      <c r="D544" s="45">
        <v>0</v>
      </c>
      <c r="E544" s="70" t="str">
        <f t="shared" si="148"/>
        <v/>
      </c>
      <c r="F544" s="70" t="str">
        <f t="shared" si="149"/>
        <v/>
      </c>
      <c r="G544" s="67" t="str">
        <f t="shared" si="150"/>
        <v>0</v>
      </c>
      <c r="H544" s="68" t="str">
        <f t="shared" si="151"/>
        <v/>
      </c>
    </row>
    <row r="545" spans="1:8" s="69" customFormat="1" ht="30" x14ac:dyDescent="0.2">
      <c r="A545" s="71"/>
      <c r="B545" s="66" t="s">
        <v>571</v>
      </c>
      <c r="C545" s="45">
        <v>3</v>
      </c>
      <c r="D545" s="45">
        <v>0</v>
      </c>
      <c r="E545" s="70">
        <f t="shared" si="148"/>
        <v>6.3613231552162855E-4</v>
      </c>
      <c r="F545" s="70" t="str">
        <f t="shared" si="149"/>
        <v/>
      </c>
      <c r="G545" s="67" t="str">
        <f t="shared" si="150"/>
        <v>0</v>
      </c>
      <c r="H545" s="68">
        <f t="shared" si="151"/>
        <v>0</v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3"/>
      <c r="D547" s="23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1880</v>
      </c>
      <c r="D552" s="41">
        <f>SUM(D553:D579)</f>
        <v>2028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7.8723404255319152E-2</v>
      </c>
      <c r="H552" s="42">
        <f>+IF(OR(AND(E552=""),(G552="")),"",E552*G552)</f>
        <v>7.8723404255319152E-2</v>
      </c>
    </row>
    <row r="553" spans="1:8" s="69" customFormat="1" ht="15" x14ac:dyDescent="0.2">
      <c r="A553" s="71"/>
      <c r="B553" s="66" t="s">
        <v>358</v>
      </c>
      <c r="C553" s="45">
        <v>62</v>
      </c>
      <c r="D553" s="45">
        <v>13</v>
      </c>
      <c r="E553" s="70">
        <f>+IF(C553=0,"",C553/C$552)</f>
        <v>3.2978723404255318E-2</v>
      </c>
      <c r="F553" s="70">
        <f>+IF(D553=0,"",D553/D$552)</f>
        <v>6.41025641025641E-3</v>
      </c>
      <c r="G553" s="67">
        <f>+IF(OR(AND(D553=0),(C553=0)),"0",((D553-C553)/C553))</f>
        <v>-0.79032258064516125</v>
      </c>
      <c r="H553" s="68">
        <f>+IF(OR(AND(E553=""),(G553="")),"",E553*G553)</f>
        <v>-2.6063829787234042E-2</v>
      </c>
    </row>
    <row r="554" spans="1:8" s="69" customFormat="1" ht="15" x14ac:dyDescent="0.2">
      <c r="A554" s="71"/>
      <c r="B554" s="66" t="s">
        <v>161</v>
      </c>
      <c r="C554" s="45">
        <v>10</v>
      </c>
      <c r="D554" s="45">
        <v>21</v>
      </c>
      <c r="E554" s="70">
        <f t="shared" ref="E554:E579" si="152">+IF(C554=0,"",C554/C$552)</f>
        <v>5.3191489361702126E-3</v>
      </c>
      <c r="F554" s="70">
        <f t="shared" ref="F554:F579" si="153">+IF(D554=0,"",D554/D$552)</f>
        <v>1.0355029585798817E-2</v>
      </c>
      <c r="G554" s="67">
        <f t="shared" ref="G554:G579" si="154">+IF(OR(AND(D554=0),(C554=0)),"0",((D554-C554)/C554))</f>
        <v>1.1000000000000001</v>
      </c>
      <c r="H554" s="68">
        <f t="shared" ref="H554:H579" si="155">+IF(OR(AND(E554=""),(G554="")),"",E554*G554)</f>
        <v>5.8510638297872347E-3</v>
      </c>
    </row>
    <row r="555" spans="1:8" s="69" customFormat="1" ht="15" x14ac:dyDescent="0.2">
      <c r="A555" s="71"/>
      <c r="B555" s="66" t="s">
        <v>359</v>
      </c>
      <c r="C555" s="45">
        <v>79</v>
      </c>
      <c r="D555" s="45">
        <v>220</v>
      </c>
      <c r="E555" s="70">
        <f t="shared" si="152"/>
        <v>4.2021276595744679E-2</v>
      </c>
      <c r="F555" s="70">
        <f t="shared" si="153"/>
        <v>0.10848126232741617</v>
      </c>
      <c r="G555" s="67">
        <f t="shared" si="154"/>
        <v>1.7848101265822784</v>
      </c>
      <c r="H555" s="68">
        <f t="shared" si="155"/>
        <v>7.4999999999999997E-2</v>
      </c>
    </row>
    <row r="556" spans="1:8" s="69" customFormat="1" ht="15" x14ac:dyDescent="0.2">
      <c r="A556" s="71"/>
      <c r="B556" s="66" t="s">
        <v>360</v>
      </c>
      <c r="C556" s="45">
        <v>358</v>
      </c>
      <c r="D556" s="45">
        <v>402</v>
      </c>
      <c r="E556" s="70">
        <f t="shared" si="152"/>
        <v>0.19042553191489361</v>
      </c>
      <c r="F556" s="70">
        <f t="shared" si="153"/>
        <v>0.19822485207100593</v>
      </c>
      <c r="G556" s="67">
        <f t="shared" si="154"/>
        <v>0.12290502793296089</v>
      </c>
      <c r="H556" s="68">
        <f t="shared" si="155"/>
        <v>2.3404255319148935E-2</v>
      </c>
    </row>
    <row r="557" spans="1:8" s="69" customFormat="1" ht="15" x14ac:dyDescent="0.2">
      <c r="A557" s="71"/>
      <c r="B557" s="66" t="s">
        <v>162</v>
      </c>
      <c r="C557" s="45">
        <v>14</v>
      </c>
      <c r="D557" s="45">
        <v>31</v>
      </c>
      <c r="E557" s="70">
        <f t="shared" si="152"/>
        <v>7.4468085106382982E-3</v>
      </c>
      <c r="F557" s="70">
        <f t="shared" si="153"/>
        <v>1.5285996055226824E-2</v>
      </c>
      <c r="G557" s="67">
        <f t="shared" si="154"/>
        <v>1.2142857142857142</v>
      </c>
      <c r="H557" s="68">
        <f t="shared" si="155"/>
        <v>9.0425531914893609E-3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6</v>
      </c>
      <c r="D560" s="45">
        <v>29</v>
      </c>
      <c r="E560" s="70">
        <f t="shared" si="152"/>
        <v>3.1914893617021275E-3</v>
      </c>
      <c r="F560" s="70">
        <f t="shared" si="153"/>
        <v>1.4299802761341223E-2</v>
      </c>
      <c r="G560" s="67">
        <f t="shared" si="154"/>
        <v>3.8333333333333335</v>
      </c>
      <c r="H560" s="68">
        <f t="shared" si="155"/>
        <v>1.223404255319149E-2</v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4</v>
      </c>
      <c r="D562" s="45">
        <v>9</v>
      </c>
      <c r="E562" s="70">
        <f t="shared" si="152"/>
        <v>2.1276595744680851E-3</v>
      </c>
      <c r="F562" s="70">
        <f t="shared" si="153"/>
        <v>4.4378698224852072E-3</v>
      </c>
      <c r="G562" s="67">
        <f t="shared" si="154"/>
        <v>1.25</v>
      </c>
      <c r="H562" s="68">
        <f t="shared" si="155"/>
        <v>2.6595744680851063E-3</v>
      </c>
    </row>
    <row r="563" spans="1:8" s="69" customFormat="1" ht="15" x14ac:dyDescent="0.2">
      <c r="A563" s="71"/>
      <c r="B563" s="66" t="s">
        <v>573</v>
      </c>
      <c r="C563" s="45">
        <v>11</v>
      </c>
      <c r="D563" s="45">
        <v>26</v>
      </c>
      <c r="E563" s="70">
        <f t="shared" si="152"/>
        <v>5.8510638297872338E-3</v>
      </c>
      <c r="F563" s="70">
        <f t="shared" si="153"/>
        <v>1.282051282051282E-2</v>
      </c>
      <c r="G563" s="67">
        <f t="shared" si="154"/>
        <v>1.3636363636363635</v>
      </c>
      <c r="H563" s="68">
        <f t="shared" si="155"/>
        <v>7.9787234042553185E-3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143</v>
      </c>
      <c r="E564" s="70" t="str">
        <f t="shared" ref="E564" si="160">+IF(C564=0,"",C564/C$552)</f>
        <v/>
      </c>
      <c r="F564" s="70">
        <f t="shared" ref="F564" si="161">+IF(D564=0,"",D564/D$552)</f>
        <v>7.0512820512820512E-2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21</v>
      </c>
      <c r="D565" s="45">
        <v>2</v>
      </c>
      <c r="E565" s="70">
        <f t="shared" si="152"/>
        <v>1.1170212765957447E-2</v>
      </c>
      <c r="F565" s="70">
        <f t="shared" si="153"/>
        <v>9.8619329388560163E-4</v>
      </c>
      <c r="G565" s="67">
        <f t="shared" si="154"/>
        <v>-0.90476190476190477</v>
      </c>
      <c r="H565" s="68">
        <f t="shared" si="155"/>
        <v>-1.0106382978723405E-2</v>
      </c>
    </row>
    <row r="566" spans="1:8" s="69" customFormat="1" ht="15" x14ac:dyDescent="0.2">
      <c r="A566" s="71"/>
      <c r="B566" s="66" t="s">
        <v>364</v>
      </c>
      <c r="C566" s="45">
        <v>206</v>
      </c>
      <c r="D566" s="45">
        <v>148</v>
      </c>
      <c r="E566" s="70">
        <f t="shared" si="152"/>
        <v>0.10957446808510639</v>
      </c>
      <c r="F566" s="70">
        <f t="shared" si="153"/>
        <v>7.2978303747534515E-2</v>
      </c>
      <c r="G566" s="67">
        <f t="shared" si="154"/>
        <v>-0.28155339805825241</v>
      </c>
      <c r="H566" s="68">
        <f t="shared" si="155"/>
        <v>-3.0851063829787233E-2</v>
      </c>
    </row>
    <row r="567" spans="1:8" s="69" customFormat="1" ht="15" x14ac:dyDescent="0.2">
      <c r="A567" s="71"/>
      <c r="B567" s="66" t="s">
        <v>164</v>
      </c>
      <c r="C567" s="45">
        <v>7</v>
      </c>
      <c r="D567" s="45">
        <v>4</v>
      </c>
      <c r="E567" s="70">
        <f t="shared" si="152"/>
        <v>3.7234042553191491E-3</v>
      </c>
      <c r="F567" s="70">
        <f t="shared" si="153"/>
        <v>1.9723865877712033E-3</v>
      </c>
      <c r="G567" s="67">
        <f t="shared" si="154"/>
        <v>-0.42857142857142855</v>
      </c>
      <c r="H567" s="68">
        <f t="shared" si="155"/>
        <v>-1.5957446808510637E-3</v>
      </c>
    </row>
    <row r="568" spans="1:8" s="69" customFormat="1" ht="15" x14ac:dyDescent="0.2">
      <c r="A568" s="71"/>
      <c r="B568" s="66" t="s">
        <v>166</v>
      </c>
      <c r="C568" s="45">
        <v>82</v>
      </c>
      <c r="D568" s="45">
        <v>40</v>
      </c>
      <c r="E568" s="70">
        <f t="shared" si="152"/>
        <v>4.3617021276595745E-2</v>
      </c>
      <c r="F568" s="70">
        <f t="shared" si="153"/>
        <v>1.9723865877712032E-2</v>
      </c>
      <c r="G568" s="67">
        <f t="shared" si="154"/>
        <v>-0.51219512195121952</v>
      </c>
      <c r="H568" s="68">
        <f t="shared" si="155"/>
        <v>-2.2340425531914895E-2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652</v>
      </c>
      <c r="D570" s="45">
        <v>653</v>
      </c>
      <c r="E570" s="70">
        <f t="shared" si="152"/>
        <v>0.34680851063829787</v>
      </c>
      <c r="F570" s="70">
        <f t="shared" si="153"/>
        <v>0.32199211045364889</v>
      </c>
      <c r="G570" s="67">
        <f t="shared" si="154"/>
        <v>1.5337423312883436E-3</v>
      </c>
      <c r="H570" s="68">
        <f t="shared" si="155"/>
        <v>5.3191489361702129E-4</v>
      </c>
    </row>
    <row r="571" spans="1:8" s="69" customFormat="1" ht="15" x14ac:dyDescent="0.2">
      <c r="A571" s="71"/>
      <c r="B571" s="66" t="s">
        <v>167</v>
      </c>
      <c r="C571" s="45">
        <v>197</v>
      </c>
      <c r="D571" s="45">
        <v>141</v>
      </c>
      <c r="E571" s="70">
        <f t="shared" si="152"/>
        <v>0.10478723404255319</v>
      </c>
      <c r="F571" s="70">
        <f t="shared" si="153"/>
        <v>6.9526627218934905E-2</v>
      </c>
      <c r="G571" s="67">
        <f t="shared" si="154"/>
        <v>-0.28426395939086296</v>
      </c>
      <c r="H571" s="68">
        <f t="shared" si="155"/>
        <v>-2.9787234042553193E-2</v>
      </c>
    </row>
    <row r="572" spans="1:8" s="69" customFormat="1" ht="15" x14ac:dyDescent="0.2">
      <c r="A572" s="71"/>
      <c r="B572" s="66" t="s">
        <v>366</v>
      </c>
      <c r="C572" s="45">
        <v>3</v>
      </c>
      <c r="D572" s="45">
        <v>1</v>
      </c>
      <c r="E572" s="70">
        <f t="shared" si="152"/>
        <v>1.5957446808510637E-3</v>
      </c>
      <c r="F572" s="70">
        <f t="shared" si="153"/>
        <v>4.9309664694280081E-4</v>
      </c>
      <c r="G572" s="67">
        <f t="shared" si="154"/>
        <v>-0.66666666666666663</v>
      </c>
      <c r="H572" s="68">
        <f t="shared" si="155"/>
        <v>-1.0638297872340424E-3</v>
      </c>
    </row>
    <row r="573" spans="1:8" s="69" customFormat="1" ht="15" x14ac:dyDescent="0.2">
      <c r="A573" s="71"/>
      <c r="B573" s="66" t="s">
        <v>168</v>
      </c>
      <c r="C573" s="45">
        <v>4</v>
      </c>
      <c r="D573" s="45">
        <v>66</v>
      </c>
      <c r="E573" s="70">
        <f t="shared" si="152"/>
        <v>2.1276595744680851E-3</v>
      </c>
      <c r="F573" s="70">
        <f t="shared" si="153"/>
        <v>3.2544378698224852E-2</v>
      </c>
      <c r="G573" s="67">
        <f t="shared" si="154"/>
        <v>15.5</v>
      </c>
      <c r="H573" s="68">
        <f t="shared" si="155"/>
        <v>3.2978723404255318E-2</v>
      </c>
    </row>
    <row r="574" spans="1:8" s="69" customFormat="1" ht="15" x14ac:dyDescent="0.2">
      <c r="A574" s="71"/>
      <c r="B574" s="66" t="s">
        <v>169</v>
      </c>
      <c r="C574" s="45">
        <v>1</v>
      </c>
      <c r="D574" s="45">
        <v>0</v>
      </c>
      <c r="E574" s="70">
        <f t="shared" si="152"/>
        <v>5.3191489361702129E-4</v>
      </c>
      <c r="F574" s="70" t="str">
        <f t="shared" si="153"/>
        <v/>
      </c>
      <c r="G574" s="67" t="str">
        <f t="shared" si="154"/>
        <v>0</v>
      </c>
      <c r="H574" s="68">
        <f t="shared" si="155"/>
        <v>0</v>
      </c>
    </row>
    <row r="575" spans="1:8" s="69" customFormat="1" ht="15" x14ac:dyDescent="0.2">
      <c r="A575" s="71"/>
      <c r="B575" s="66" t="s">
        <v>367</v>
      </c>
      <c r="C575" s="45">
        <v>27</v>
      </c>
      <c r="D575" s="45">
        <v>45</v>
      </c>
      <c r="E575" s="70">
        <f t="shared" si="152"/>
        <v>1.4361702127659574E-2</v>
      </c>
      <c r="F575" s="70">
        <f t="shared" si="153"/>
        <v>2.2189349112426034E-2</v>
      </c>
      <c r="G575" s="67">
        <f t="shared" si="154"/>
        <v>0.66666666666666663</v>
      </c>
      <c r="H575" s="68">
        <f t="shared" si="155"/>
        <v>9.5744680851063829E-3</v>
      </c>
    </row>
    <row r="576" spans="1:8" s="69" customFormat="1" ht="15" x14ac:dyDescent="0.2">
      <c r="A576" s="71"/>
      <c r="B576" s="66" t="s">
        <v>368</v>
      </c>
      <c r="C576" s="45">
        <v>1</v>
      </c>
      <c r="D576" s="45">
        <v>0</v>
      </c>
      <c r="E576" s="70">
        <f t="shared" si="152"/>
        <v>5.3191489361702129E-4</v>
      </c>
      <c r="F576" s="70" t="str">
        <f t="shared" si="153"/>
        <v/>
      </c>
      <c r="G576" s="67" t="str">
        <f t="shared" si="154"/>
        <v>0</v>
      </c>
      <c r="H576" s="68">
        <f t="shared" si="155"/>
        <v>0</v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7</v>
      </c>
      <c r="D578" s="45">
        <v>3</v>
      </c>
      <c r="E578" s="70">
        <f t="shared" si="152"/>
        <v>3.7234042553191491E-3</v>
      </c>
      <c r="F578" s="70">
        <f t="shared" si="153"/>
        <v>1.4792899408284023E-3</v>
      </c>
      <c r="G578" s="67">
        <f t="shared" si="154"/>
        <v>-0.5714285714285714</v>
      </c>
      <c r="H578" s="68">
        <f t="shared" si="155"/>
        <v>-2.1276595744680851E-3</v>
      </c>
    </row>
    <row r="579" spans="1:8" s="69" customFormat="1" ht="30" x14ac:dyDescent="0.2">
      <c r="A579" s="71"/>
      <c r="B579" s="66" t="s">
        <v>574</v>
      </c>
      <c r="C579" s="45">
        <v>128</v>
      </c>
      <c r="D579" s="45">
        <v>31</v>
      </c>
      <c r="E579" s="70">
        <f t="shared" si="152"/>
        <v>6.8085106382978725E-2</v>
      </c>
      <c r="F579" s="70">
        <f t="shared" si="153"/>
        <v>1.5285996055226824E-2</v>
      </c>
      <c r="G579" s="67">
        <f t="shared" si="154"/>
        <v>-0.7578125</v>
      </c>
      <c r="H579" s="68">
        <f t="shared" si="155"/>
        <v>-5.1595744680851062E-2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447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387</v>
      </c>
      <c r="C8" s="40">
        <f>+C18+C71+C161+C329+C552</f>
        <v>7109</v>
      </c>
      <c r="D8" s="41">
        <f>+D18+D71+D161+D329+D552</f>
        <v>6238</v>
      </c>
      <c r="E8" s="42">
        <f>+C8/C$8</f>
        <v>1</v>
      </c>
      <c r="F8" s="42">
        <f>+D8/D$8</f>
        <v>1</v>
      </c>
      <c r="G8" s="42">
        <f>+(D8-C8)/C8</f>
        <v>-0.12252074834716556</v>
      </c>
      <c r="H8" s="42">
        <f>+E8*G8</f>
        <v>-0.12252074834716556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81</v>
      </c>
      <c r="D9" s="44">
        <f>+D18</f>
        <v>49</v>
      </c>
      <c r="E9" s="27">
        <f>C9/$C$8</f>
        <v>1.1394007596005064E-2</v>
      </c>
      <c r="F9" s="27">
        <f>D9/$D$8</f>
        <v>7.8550817569733884E-3</v>
      </c>
      <c r="G9" s="12">
        <f>+IF(OR(AND(D9=0),(C9=0)),"0",((D9-C9)/C9))</f>
        <v>-0.39506172839506171</v>
      </c>
      <c r="H9" s="11">
        <f>+IF(OR(AND(E9=""),(G9="")),"",E9*G9)</f>
        <v>-4.5013363342242228E-3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1120</v>
      </c>
      <c r="D10" s="44">
        <f>+D71</f>
        <v>981</v>
      </c>
      <c r="E10" s="27">
        <f>C10/$C$8</f>
        <v>0.15754677169784781</v>
      </c>
      <c r="F10" s="27">
        <f>D10/$D$8</f>
        <v>0.15726194293042642</v>
      </c>
      <c r="G10" s="12">
        <f>+IF(OR(AND(D10=0),(C10=0)),"0",((D10-C10)/C10))</f>
        <v>-0.12410714285714286</v>
      </c>
      <c r="H10" s="11">
        <f>+IF(OR(AND(E10=""),(G10="")),"",E10*G10)</f>
        <v>-1.9552679701786469E-2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1400</v>
      </c>
      <c r="D11" s="44">
        <f>+D161</f>
        <v>1214</v>
      </c>
      <c r="E11" s="27">
        <f>C11/$C$8</f>
        <v>0.19693346462230976</v>
      </c>
      <c r="F11" s="27">
        <f>D11/$D$8</f>
        <v>0.19461365822378968</v>
      </c>
      <c r="G11" s="12">
        <f>+IF(OR(AND(D11=0),(C11=0)),"0",((D11-C11)/C11))</f>
        <v>-0.13285714285714287</v>
      </c>
      <c r="H11" s="11">
        <f>+IF(OR(AND(E11=""),(G11="")),"",E11*G11)</f>
        <v>-2.6164017442678298E-2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3149</v>
      </c>
      <c r="D12" s="44">
        <f>+D329</f>
        <v>2699</v>
      </c>
      <c r="E12" s="27">
        <f>C12/$C$8</f>
        <v>0.44295962863975241</v>
      </c>
      <c r="F12" s="27">
        <f>D12/$D$8</f>
        <v>0.43267072779737098</v>
      </c>
      <c r="G12" s="12">
        <f>+IF(OR(AND(D12=0),(C12=0)),"0",((D12-C12)/C12))</f>
        <v>-0.14290250873293109</v>
      </c>
      <c r="H12" s="11">
        <f>+IF(OR(AND(E12=""),(G12="")),"",E12*G12)</f>
        <v>-6.3300042200028134E-2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1359</v>
      </c>
      <c r="D13" s="29">
        <f>+D552</f>
        <v>1295</v>
      </c>
      <c r="E13" s="27">
        <f>C13/$C$8</f>
        <v>0.19116612744408495</v>
      </c>
      <c r="F13" s="27">
        <f>D13/$D$8</f>
        <v>0.20759858929143957</v>
      </c>
      <c r="G13" s="12">
        <f>+IF(OR(AND(D13=0),(C13=0)),"0",((D13-C13)/C13))</f>
        <v>-4.7093451066961001E-2</v>
      </c>
      <c r="H13" s="11">
        <f>+IF(OR(AND(E13=""),(G13="")),"",E13*G13)</f>
        <v>-9.0026726684484457E-3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81</v>
      </c>
      <c r="D18" s="41">
        <f>SUM(D19:D65)</f>
        <v>49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-0.39506172839506171</v>
      </c>
      <c r="H18" s="42">
        <f>+IF(OR(AND(E18=""),(G18="")),"",E18*G18)</f>
        <v>-0.39506172839506171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2</v>
      </c>
      <c r="D20" s="7">
        <v>0</v>
      </c>
      <c r="E20" s="11">
        <f t="shared" ref="E20:E65" si="0">+IF(C20=0,"",C20/C$18)</f>
        <v>2.4691358024691357E-2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>0</v>
      </c>
      <c r="H21" s="15" t="str">
        <f t="shared" si="3"/>
        <v/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1</v>
      </c>
      <c r="E23" s="11" t="str">
        <f t="shared" si="0"/>
        <v/>
      </c>
      <c r="F23" s="11">
        <f t="shared" si="1"/>
        <v>2.0408163265306121E-2</v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</v>
      </c>
      <c r="E26" s="11">
        <f t="shared" si="0"/>
        <v>1.2345679012345678E-2</v>
      </c>
      <c r="F26" s="11">
        <f t="shared" si="1"/>
        <v>2.0408163265306121E-2</v>
      </c>
      <c r="G26" s="12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10</v>
      </c>
      <c r="D27" s="7">
        <v>5</v>
      </c>
      <c r="E27" s="11">
        <f t="shared" si="0"/>
        <v>0.12345679012345678</v>
      </c>
      <c r="F27" s="11">
        <f t="shared" si="1"/>
        <v>0.10204081632653061</v>
      </c>
      <c r="G27" s="12">
        <f t="shared" si="2"/>
        <v>-0.5</v>
      </c>
      <c r="H27" s="15">
        <f t="shared" si="3"/>
        <v>-6.1728395061728392E-2</v>
      </c>
    </row>
    <row r="28" spans="1:8" ht="15" x14ac:dyDescent="0.2">
      <c r="B28" s="5" t="s">
        <v>3</v>
      </c>
      <c r="C28" s="7">
        <v>1</v>
      </c>
      <c r="D28" s="7">
        <v>2</v>
      </c>
      <c r="E28" s="11">
        <f t="shared" si="0"/>
        <v>1.2345679012345678E-2</v>
      </c>
      <c r="F28" s="11">
        <f t="shared" si="1"/>
        <v>4.0816326530612242E-2</v>
      </c>
      <c r="G28" s="12">
        <f t="shared" si="2"/>
        <v>1</v>
      </c>
      <c r="H28" s="15">
        <f t="shared" si="3"/>
        <v>1.2345679012345678E-2</v>
      </c>
    </row>
    <row r="29" spans="1:8" ht="15" x14ac:dyDescent="0.2">
      <c r="B29" s="5" t="s">
        <v>5</v>
      </c>
      <c r="C29" s="7">
        <v>14</v>
      </c>
      <c r="D29" s="7">
        <v>6</v>
      </c>
      <c r="E29" s="11">
        <f t="shared" si="0"/>
        <v>0.1728395061728395</v>
      </c>
      <c r="F29" s="11">
        <f t="shared" si="1"/>
        <v>0.12244897959183673</v>
      </c>
      <c r="G29" s="12">
        <f t="shared" si="2"/>
        <v>-0.5714285714285714</v>
      </c>
      <c r="H29" s="15">
        <f t="shared" si="3"/>
        <v>-9.8765432098765427E-2</v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>0</v>
      </c>
      <c r="H31" s="15" t="str">
        <f t="shared" si="3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1" t="str">
        <f t="shared" si="0"/>
        <v/>
      </c>
      <c r="F33" s="11">
        <f t="shared" si="1"/>
        <v>2.0408163265306121E-2</v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7</v>
      </c>
      <c r="D35" s="7">
        <v>1</v>
      </c>
      <c r="E35" s="11">
        <f t="shared" si="0"/>
        <v>8.6419753086419748E-2</v>
      </c>
      <c r="F35" s="11">
        <f t="shared" si="1"/>
        <v>2.0408163265306121E-2</v>
      </c>
      <c r="G35" s="12">
        <f t="shared" si="2"/>
        <v>-0.8571428571428571</v>
      </c>
      <c r="H35" s="15">
        <f t="shared" si="3"/>
        <v>-7.407407407407407E-2</v>
      </c>
    </row>
    <row r="36" spans="2:8" ht="30" x14ac:dyDescent="0.2">
      <c r="B36" s="5" t="s">
        <v>177</v>
      </c>
      <c r="C36" s="7">
        <v>3</v>
      </c>
      <c r="D36" s="7">
        <v>0</v>
      </c>
      <c r="E36" s="11">
        <f t="shared" si="0"/>
        <v>3.7037037037037035E-2</v>
      </c>
      <c r="F36" s="11" t="str">
        <f t="shared" si="1"/>
        <v/>
      </c>
      <c r="G36" s="12" t="str">
        <f t="shared" si="2"/>
        <v>0</v>
      </c>
      <c r="H36" s="15">
        <f t="shared" si="3"/>
        <v>0</v>
      </c>
    </row>
    <row r="37" spans="2:8" ht="15" x14ac:dyDescent="0.2">
      <c r="B37" s="5" t="s">
        <v>178</v>
      </c>
      <c r="C37" s="7">
        <v>1</v>
      </c>
      <c r="D37" s="7">
        <v>0</v>
      </c>
      <c r="E37" s="11">
        <f t="shared" si="0"/>
        <v>1.2345679012345678E-2</v>
      </c>
      <c r="F37" s="11" t="str">
        <f t="shared" si="1"/>
        <v/>
      </c>
      <c r="G37" s="12" t="str">
        <f t="shared" si="2"/>
        <v>0</v>
      </c>
      <c r="H37" s="15">
        <f t="shared" si="3"/>
        <v>0</v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9</v>
      </c>
      <c r="D41" s="7">
        <v>4</v>
      </c>
      <c r="E41" s="11">
        <f t="shared" si="0"/>
        <v>0.1111111111111111</v>
      </c>
      <c r="F41" s="11">
        <f t="shared" si="1"/>
        <v>8.1632653061224483E-2</v>
      </c>
      <c r="G41" s="12">
        <f t="shared" si="2"/>
        <v>-0.55555555555555558</v>
      </c>
      <c r="H41" s="15">
        <f t="shared" si="3"/>
        <v>-6.1728395061728392E-2</v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3</v>
      </c>
      <c r="D43" s="7">
        <v>1</v>
      </c>
      <c r="E43" s="11">
        <f t="shared" si="0"/>
        <v>3.7037037037037035E-2</v>
      </c>
      <c r="F43" s="11">
        <f t="shared" si="1"/>
        <v>2.0408163265306121E-2</v>
      </c>
      <c r="G43" s="12">
        <f t="shared" si="2"/>
        <v>-0.66666666666666663</v>
      </c>
      <c r="H43" s="15">
        <f t="shared" si="3"/>
        <v>-2.4691358024691357E-2</v>
      </c>
    </row>
    <row r="44" spans="2:8" ht="15" x14ac:dyDescent="0.2">
      <c r="B44" s="5" t="s">
        <v>184</v>
      </c>
      <c r="C44" s="7">
        <v>5</v>
      </c>
      <c r="D44" s="7">
        <v>0</v>
      </c>
      <c r="E44" s="11">
        <f t="shared" si="0"/>
        <v>6.1728395061728392E-2</v>
      </c>
      <c r="F44" s="11" t="str">
        <f t="shared" si="1"/>
        <v/>
      </c>
      <c r="G44" s="12" t="str">
        <f t="shared" si="2"/>
        <v>0</v>
      </c>
      <c r="H44" s="15">
        <f t="shared" si="3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4</v>
      </c>
      <c r="D49" s="7">
        <v>8</v>
      </c>
      <c r="E49" s="11">
        <f t="shared" si="0"/>
        <v>4.9382716049382713E-2</v>
      </c>
      <c r="F49" s="11">
        <f t="shared" si="1"/>
        <v>0.16326530612244897</v>
      </c>
      <c r="G49" s="12">
        <f t="shared" si="2"/>
        <v>1</v>
      </c>
      <c r="H49" s="15">
        <f t="shared" si="3"/>
        <v>4.9382716049382713E-2</v>
      </c>
    </row>
    <row r="50" spans="2:8" ht="15" x14ac:dyDescent="0.2">
      <c r="B50" s="5" t="s">
        <v>15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2</v>
      </c>
      <c r="D51" s="7">
        <v>0</v>
      </c>
      <c r="E51" s="11">
        <f t="shared" si="0"/>
        <v>2.4691358024691357E-2</v>
      </c>
      <c r="F51" s="11" t="str">
        <f t="shared" si="1"/>
        <v/>
      </c>
      <c r="G51" s="12" t="str">
        <f t="shared" si="2"/>
        <v>0</v>
      </c>
      <c r="H51" s="15">
        <f t="shared" si="3"/>
        <v>0</v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3</v>
      </c>
      <c r="D53" s="7">
        <v>5</v>
      </c>
      <c r="E53" s="11">
        <f t="shared" si="0"/>
        <v>3.7037037037037035E-2</v>
      </c>
      <c r="F53" s="11">
        <f t="shared" si="1"/>
        <v>0.10204081632653061</v>
      </c>
      <c r="G53" s="12">
        <f t="shared" si="2"/>
        <v>0.66666666666666663</v>
      </c>
      <c r="H53" s="15">
        <f t="shared" si="3"/>
        <v>2.4691358024691357E-2</v>
      </c>
    </row>
    <row r="54" spans="2:8" ht="15" x14ac:dyDescent="0.2">
      <c r="B54" s="5" t="s">
        <v>12</v>
      </c>
      <c r="C54" s="7">
        <v>2</v>
      </c>
      <c r="D54" s="7">
        <v>0</v>
      </c>
      <c r="E54" s="11">
        <f t="shared" si="0"/>
        <v>2.4691358024691357E-2</v>
      </c>
      <c r="F54" s="11" t="str">
        <f t="shared" si="1"/>
        <v/>
      </c>
      <c r="G54" s="12" t="str">
        <f t="shared" si="2"/>
        <v>0</v>
      </c>
      <c r="H54" s="15">
        <f t="shared" si="3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1</v>
      </c>
      <c r="D56" s="7">
        <v>0</v>
      </c>
      <c r="E56" s="11">
        <f t="shared" si="0"/>
        <v>1.2345679012345678E-2</v>
      </c>
      <c r="F56" s="11" t="str">
        <f t="shared" si="1"/>
        <v/>
      </c>
      <c r="G56" s="12" t="str">
        <f t="shared" si="2"/>
        <v>0</v>
      </c>
      <c r="H56" s="15">
        <f t="shared" si="3"/>
        <v>0</v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2</v>
      </c>
      <c r="D59" s="7">
        <v>0</v>
      </c>
      <c r="E59" s="11">
        <f t="shared" si="0"/>
        <v>2.4691358024691357E-2</v>
      </c>
      <c r="F59" s="11" t="str">
        <f t="shared" si="1"/>
        <v/>
      </c>
      <c r="G59" s="12" t="str">
        <f t="shared" si="2"/>
        <v>0</v>
      </c>
      <c r="H59" s="15">
        <f t="shared" si="3"/>
        <v>0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5</v>
      </c>
      <c r="D61" s="7">
        <v>9</v>
      </c>
      <c r="E61" s="11">
        <f t="shared" si="0"/>
        <v>6.1728395061728392E-2</v>
      </c>
      <c r="F61" s="11">
        <f t="shared" si="1"/>
        <v>0.18367346938775511</v>
      </c>
      <c r="G61" s="12">
        <f t="shared" si="2"/>
        <v>0.8</v>
      </c>
      <c r="H61" s="15">
        <f t="shared" si="3"/>
        <v>4.9382716049382713E-2</v>
      </c>
    </row>
    <row r="62" spans="2:8" ht="15" x14ac:dyDescent="0.2">
      <c r="B62" s="5" t="s">
        <v>190</v>
      </c>
      <c r="C62" s="7">
        <v>1</v>
      </c>
      <c r="D62" s="7">
        <v>0</v>
      </c>
      <c r="E62" s="11">
        <f t="shared" si="0"/>
        <v>1.2345679012345678E-2</v>
      </c>
      <c r="F62" s="11" t="str">
        <f t="shared" si="1"/>
        <v/>
      </c>
      <c r="G62" s="12" t="str">
        <f t="shared" si="2"/>
        <v>0</v>
      </c>
      <c r="H62" s="15">
        <f t="shared" si="3"/>
        <v>0</v>
      </c>
    </row>
    <row r="63" spans="2:8" ht="15" x14ac:dyDescent="0.2">
      <c r="B63" s="5" t="s">
        <v>18</v>
      </c>
      <c r="C63" s="7">
        <v>1</v>
      </c>
      <c r="D63" s="7">
        <v>1</v>
      </c>
      <c r="E63" s="11">
        <f t="shared" si="0"/>
        <v>1.2345679012345678E-2</v>
      </c>
      <c r="F63" s="11">
        <f t="shared" si="1"/>
        <v>2.0408163265306121E-2</v>
      </c>
      <c r="G63" s="12">
        <f t="shared" si="2"/>
        <v>0</v>
      </c>
      <c r="H63" s="15">
        <f t="shared" si="3"/>
        <v>0</v>
      </c>
    </row>
    <row r="64" spans="2:8" ht="15" x14ac:dyDescent="0.2">
      <c r="B64" s="5" t="s">
        <v>191</v>
      </c>
      <c r="C64" s="7">
        <v>3</v>
      </c>
      <c r="D64" s="7">
        <v>2</v>
      </c>
      <c r="E64" s="11">
        <f t="shared" si="0"/>
        <v>3.7037037037037035E-2</v>
      </c>
      <c r="F64" s="11">
        <f t="shared" si="1"/>
        <v>4.0816326530612242E-2</v>
      </c>
      <c r="G64" s="12">
        <f t="shared" si="2"/>
        <v>-0.33333333333333331</v>
      </c>
      <c r="H64" s="15">
        <f t="shared" si="3"/>
        <v>-1.2345679012345678E-2</v>
      </c>
    </row>
    <row r="65" spans="1:8" ht="15" x14ac:dyDescent="0.2">
      <c r="B65" s="5" t="s">
        <v>192</v>
      </c>
      <c r="C65" s="7">
        <v>1</v>
      </c>
      <c r="D65" s="7">
        <v>2</v>
      </c>
      <c r="E65" s="11">
        <f t="shared" si="0"/>
        <v>1.2345679012345678E-2</v>
      </c>
      <c r="F65" s="11">
        <f t="shared" si="1"/>
        <v>4.0816326530612242E-2</v>
      </c>
      <c r="G65" s="12">
        <f t="shared" si="2"/>
        <v>1</v>
      </c>
      <c r="H65" s="15">
        <f t="shared" si="3"/>
        <v>1.2345679012345678E-2</v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1120</v>
      </c>
      <c r="D71" s="41">
        <f>SUM(D72:D155)</f>
        <v>981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-0.12410714285714286</v>
      </c>
      <c r="H71" s="42">
        <f>+IF(OR(AND(E71=""),(G71="")),"",E71*G71)</f>
        <v>-0.12410714285714286</v>
      </c>
    </row>
    <row r="72" spans="1:8" ht="15" x14ac:dyDescent="0.2">
      <c r="B72" s="5" t="s">
        <v>472</v>
      </c>
      <c r="C72" s="7">
        <v>14</v>
      </c>
      <c r="D72" s="7">
        <v>13</v>
      </c>
      <c r="E72" s="13">
        <f>+IF(C72=0,"",C72/C$71)</f>
        <v>1.2500000000000001E-2</v>
      </c>
      <c r="F72" s="13">
        <f>+IF(D72=0,"",D72/D$71)</f>
        <v>1.3251783893985729E-2</v>
      </c>
      <c r="G72" s="12">
        <f>+IF(OR(AND(D72=0),(C72=0)),"0",((D72-C72)/C72))</f>
        <v>-7.1428571428571425E-2</v>
      </c>
      <c r="H72" s="15">
        <f>+IF(OR(AND(E72=""),(G72="")),"",E72*G72)</f>
        <v>-8.9285714285714283E-4</v>
      </c>
    </row>
    <row r="73" spans="1:8" ht="15" x14ac:dyDescent="0.2">
      <c r="B73" s="5" t="s">
        <v>19</v>
      </c>
      <c r="C73" s="7">
        <v>1</v>
      </c>
      <c r="D73" s="7">
        <v>2</v>
      </c>
      <c r="E73" s="13">
        <f t="shared" ref="E73:E142" si="8">+IF(C73=0,"",C73/C$71)</f>
        <v>8.9285714285714283E-4</v>
      </c>
      <c r="F73" s="13">
        <f t="shared" ref="F73:F142" si="9">+IF(D73=0,"",D73/D$71)</f>
        <v>2.0387359836901123E-3</v>
      </c>
      <c r="G73" s="12">
        <f t="shared" ref="G73:G142" si="10">+IF(OR(AND(D73=0),(C73=0)),"0",((D73-C73)/C73))</f>
        <v>1</v>
      </c>
      <c r="H73" s="15">
        <f t="shared" ref="H73:H142" si="11">+IF(OR(AND(E73=""),(G73="")),"",E73*G73)</f>
        <v>8.9285714285714283E-4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2</v>
      </c>
      <c r="E74" s="70" t="str">
        <f t="shared" ref="E74" si="12">+IF(C74=0,"",C74/C$71)</f>
        <v/>
      </c>
      <c r="F74" s="70">
        <f t="shared" ref="F74" si="13">+IF(D74=0,"",D74/D$71)</f>
        <v>2.0387359836901123E-3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46</v>
      </c>
      <c r="D75" s="45">
        <v>23</v>
      </c>
      <c r="E75" s="70">
        <f t="shared" si="8"/>
        <v>4.1071428571428571E-2</v>
      </c>
      <c r="F75" s="70">
        <f t="shared" si="9"/>
        <v>2.3445463812436288E-2</v>
      </c>
      <c r="G75" s="67">
        <f t="shared" si="10"/>
        <v>-0.5</v>
      </c>
      <c r="H75" s="68">
        <f t="shared" si="11"/>
        <v>-2.0535714285714286E-2</v>
      </c>
    </row>
    <row r="76" spans="1:8" s="69" customFormat="1" ht="15" x14ac:dyDescent="0.2">
      <c r="A76" s="71"/>
      <c r="B76" s="66" t="s">
        <v>193</v>
      </c>
      <c r="C76" s="45">
        <v>66</v>
      </c>
      <c r="D76" s="45">
        <v>47</v>
      </c>
      <c r="E76" s="70">
        <f t="shared" si="8"/>
        <v>5.8928571428571427E-2</v>
      </c>
      <c r="F76" s="70">
        <f t="shared" si="9"/>
        <v>4.7910295616717634E-2</v>
      </c>
      <c r="G76" s="67">
        <f t="shared" si="10"/>
        <v>-0.2878787878787879</v>
      </c>
      <c r="H76" s="68">
        <f t="shared" si="11"/>
        <v>-1.6964285714285716E-2</v>
      </c>
    </row>
    <row r="77" spans="1:8" s="69" customFormat="1" ht="15" x14ac:dyDescent="0.2">
      <c r="A77" s="71"/>
      <c r="B77" s="66" t="s">
        <v>21</v>
      </c>
      <c r="C77" s="45">
        <v>11</v>
      </c>
      <c r="D77" s="45">
        <v>0</v>
      </c>
      <c r="E77" s="70">
        <f t="shared" si="8"/>
        <v>9.8214285714285712E-3</v>
      </c>
      <c r="F77" s="70" t="str">
        <f t="shared" si="9"/>
        <v/>
      </c>
      <c r="G77" s="67" t="str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6</v>
      </c>
      <c r="D78" s="45">
        <v>0</v>
      </c>
      <c r="E78" s="70">
        <f t="shared" ref="E78" si="16">+IF(C78=0,"",C78/C$71)</f>
        <v>5.3571428571428572E-3</v>
      </c>
      <c r="F78" s="70" t="str">
        <f t="shared" ref="F78" si="17">+IF(D78=0,"",D78/D$71)</f>
        <v/>
      </c>
      <c r="G78" s="67" t="str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1</v>
      </c>
      <c r="D80" s="45">
        <v>0</v>
      </c>
      <c r="E80" s="70">
        <f t="shared" si="8"/>
        <v>8.9285714285714283E-4</v>
      </c>
      <c r="F80" s="70" t="str">
        <f t="shared" si="9"/>
        <v/>
      </c>
      <c r="G80" s="67" t="str">
        <f t="shared" si="10"/>
        <v>0</v>
      </c>
      <c r="H80" s="68">
        <f t="shared" si="11"/>
        <v>0</v>
      </c>
    </row>
    <row r="81" spans="1:8" s="69" customFormat="1" ht="15" x14ac:dyDescent="0.2">
      <c r="A81" s="71"/>
      <c r="B81" s="66" t="s">
        <v>473</v>
      </c>
      <c r="C81" s="45">
        <v>1</v>
      </c>
      <c r="D81" s="45">
        <v>1</v>
      </c>
      <c r="E81" s="70">
        <f t="shared" si="8"/>
        <v>8.9285714285714283E-4</v>
      </c>
      <c r="F81" s="70">
        <f t="shared" si="9"/>
        <v>1.0193679918450561E-3</v>
      </c>
      <c r="G81" s="67">
        <f t="shared" si="10"/>
        <v>0</v>
      </c>
      <c r="H81" s="68">
        <f t="shared" si="11"/>
        <v>0</v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2</v>
      </c>
      <c r="D83" s="45">
        <v>3</v>
      </c>
      <c r="E83" s="70">
        <f t="shared" si="8"/>
        <v>1.7857142857142857E-3</v>
      </c>
      <c r="F83" s="70">
        <f t="shared" si="9"/>
        <v>3.0581039755351682E-3</v>
      </c>
      <c r="G83" s="67">
        <f t="shared" si="10"/>
        <v>0.5</v>
      </c>
      <c r="H83" s="68">
        <f t="shared" si="11"/>
        <v>8.9285714285714283E-4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6</v>
      </c>
      <c r="D85" s="45">
        <v>8</v>
      </c>
      <c r="E85" s="70">
        <f t="shared" si="8"/>
        <v>5.3571428571428572E-3</v>
      </c>
      <c r="F85" s="70">
        <f t="shared" si="9"/>
        <v>8.1549439347604492E-3</v>
      </c>
      <c r="G85" s="67">
        <f t="shared" si="10"/>
        <v>0.33333333333333331</v>
      </c>
      <c r="H85" s="68">
        <f t="shared" si="11"/>
        <v>1.7857142857142857E-3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1</v>
      </c>
      <c r="E86" s="70" t="str">
        <f t="shared" ref="E86" si="20">+IF(C86=0,"",C86/C$71)</f>
        <v/>
      </c>
      <c r="F86" s="70">
        <f t="shared" ref="F86" si="21">+IF(D86=0,"",D86/D$71)</f>
        <v>1.0193679918450561E-3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18</v>
      </c>
      <c r="D87" s="7">
        <v>39</v>
      </c>
      <c r="E87" s="13">
        <f t="shared" si="8"/>
        <v>1.607142857142857E-2</v>
      </c>
      <c r="F87" s="13">
        <f t="shared" si="9"/>
        <v>3.9755351681957186E-2</v>
      </c>
      <c r="G87" s="12">
        <f t="shared" si="10"/>
        <v>1.1666666666666667</v>
      </c>
      <c r="H87" s="15">
        <f t="shared" si="11"/>
        <v>1.8749999999999999E-2</v>
      </c>
    </row>
    <row r="88" spans="1:8" ht="15" x14ac:dyDescent="0.2">
      <c r="B88" s="5" t="s">
        <v>200</v>
      </c>
      <c r="C88" s="7">
        <v>9</v>
      </c>
      <c r="D88" s="7">
        <v>13</v>
      </c>
      <c r="E88" s="13">
        <f t="shared" si="8"/>
        <v>8.0357142857142849E-3</v>
      </c>
      <c r="F88" s="13">
        <f t="shared" si="9"/>
        <v>1.3251783893985729E-2</v>
      </c>
      <c r="G88" s="12">
        <f t="shared" si="10"/>
        <v>0.44444444444444442</v>
      </c>
      <c r="H88" s="15">
        <f t="shared" si="11"/>
        <v>3.5714285714285709E-3</v>
      </c>
    </row>
    <row r="89" spans="1:8" ht="15" x14ac:dyDescent="0.2">
      <c r="B89" s="5" t="s">
        <v>26</v>
      </c>
      <c r="C89" s="7">
        <v>6</v>
      </c>
      <c r="D89" s="7">
        <v>3</v>
      </c>
      <c r="E89" s="13">
        <f t="shared" si="8"/>
        <v>5.3571428571428572E-3</v>
      </c>
      <c r="F89" s="13">
        <f t="shared" si="9"/>
        <v>3.0581039755351682E-3</v>
      </c>
      <c r="G89" s="12">
        <f t="shared" si="10"/>
        <v>-0.5</v>
      </c>
      <c r="H89" s="15">
        <f t="shared" si="11"/>
        <v>-2.6785714285714286E-3</v>
      </c>
    </row>
    <row r="90" spans="1:8" ht="15" x14ac:dyDescent="0.2">
      <c r="B90" s="5" t="s">
        <v>474</v>
      </c>
      <c r="C90" s="7">
        <v>7</v>
      </c>
      <c r="D90" s="7">
        <v>5</v>
      </c>
      <c r="E90" s="13">
        <f t="shared" si="8"/>
        <v>6.2500000000000003E-3</v>
      </c>
      <c r="F90" s="13">
        <f t="shared" si="9"/>
        <v>5.0968399592252805E-3</v>
      </c>
      <c r="G90" s="12">
        <f t="shared" si="10"/>
        <v>-0.2857142857142857</v>
      </c>
      <c r="H90" s="15">
        <f t="shared" si="11"/>
        <v>-1.7857142857142857E-3</v>
      </c>
    </row>
    <row r="91" spans="1:8" ht="15" x14ac:dyDescent="0.2">
      <c r="B91" s="5" t="s">
        <v>201</v>
      </c>
      <c r="C91" s="7">
        <v>2</v>
      </c>
      <c r="D91" s="7">
        <v>1</v>
      </c>
      <c r="E91" s="13">
        <f t="shared" si="8"/>
        <v>1.7857142857142857E-3</v>
      </c>
      <c r="F91" s="13">
        <f t="shared" si="9"/>
        <v>1.0193679918450561E-3</v>
      </c>
      <c r="G91" s="12">
        <f t="shared" si="10"/>
        <v>-0.5</v>
      </c>
      <c r="H91" s="15">
        <f t="shared" si="11"/>
        <v>-8.9285714285714283E-4</v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12</v>
      </c>
      <c r="D94" s="45">
        <v>18</v>
      </c>
      <c r="E94" s="70">
        <f t="shared" si="8"/>
        <v>1.0714285714285714E-2</v>
      </c>
      <c r="F94" s="70">
        <f t="shared" si="9"/>
        <v>1.834862385321101E-2</v>
      </c>
      <c r="G94" s="67">
        <f t="shared" si="10"/>
        <v>0.5</v>
      </c>
      <c r="H94" s="68">
        <f t="shared" si="11"/>
        <v>5.3571428571428572E-3</v>
      </c>
    </row>
    <row r="95" spans="1:8" s="69" customFormat="1" ht="15" x14ac:dyDescent="0.2">
      <c r="A95" s="71"/>
      <c r="B95" s="66" t="s">
        <v>24</v>
      </c>
      <c r="C95" s="45">
        <v>2</v>
      </c>
      <c r="D95" s="45">
        <v>1</v>
      </c>
      <c r="E95" s="70">
        <f t="shared" si="8"/>
        <v>1.7857142857142857E-3</v>
      </c>
      <c r="F95" s="70">
        <f t="shared" si="9"/>
        <v>1.0193679918450561E-3</v>
      </c>
      <c r="G95" s="67">
        <f t="shared" si="10"/>
        <v>-0.5</v>
      </c>
      <c r="H95" s="68">
        <f t="shared" si="11"/>
        <v>-8.9285714285714283E-4</v>
      </c>
    </row>
    <row r="96" spans="1:8" s="69" customFormat="1" ht="15" x14ac:dyDescent="0.2">
      <c r="A96" s="71"/>
      <c r="B96" s="66" t="s">
        <v>27</v>
      </c>
      <c r="C96" s="45">
        <v>19</v>
      </c>
      <c r="D96" s="45">
        <v>2</v>
      </c>
      <c r="E96" s="70">
        <f t="shared" si="8"/>
        <v>1.6964285714285713E-2</v>
      </c>
      <c r="F96" s="70">
        <f t="shared" si="9"/>
        <v>2.0387359836901123E-3</v>
      </c>
      <c r="G96" s="67">
        <f t="shared" si="10"/>
        <v>-0.89473684210526316</v>
      </c>
      <c r="H96" s="68">
        <f t="shared" si="11"/>
        <v>-1.5178571428571427E-2</v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19</v>
      </c>
      <c r="D98" s="45">
        <v>18</v>
      </c>
      <c r="E98" s="70">
        <f t="shared" si="8"/>
        <v>1.6964285714285713E-2</v>
      </c>
      <c r="F98" s="70">
        <f t="shared" si="9"/>
        <v>1.834862385321101E-2</v>
      </c>
      <c r="G98" s="67">
        <f t="shared" si="10"/>
        <v>-5.2631578947368418E-2</v>
      </c>
      <c r="H98" s="68">
        <f t="shared" si="11"/>
        <v>-8.9285714285714272E-4</v>
      </c>
    </row>
    <row r="99" spans="1:8" s="69" customFormat="1" ht="15" x14ac:dyDescent="0.2">
      <c r="A99" s="71"/>
      <c r="B99" s="66" t="s">
        <v>475</v>
      </c>
      <c r="C99" s="45">
        <v>8</v>
      </c>
      <c r="D99" s="45">
        <v>6</v>
      </c>
      <c r="E99" s="70">
        <f t="shared" si="8"/>
        <v>7.1428571428571426E-3</v>
      </c>
      <c r="F99" s="70">
        <f t="shared" si="9"/>
        <v>6.1162079510703364E-3</v>
      </c>
      <c r="G99" s="67">
        <f t="shared" si="10"/>
        <v>-0.25</v>
      </c>
      <c r="H99" s="68">
        <f t="shared" si="11"/>
        <v>-1.7857142857142857E-3</v>
      </c>
    </row>
    <row r="100" spans="1:8" s="69" customFormat="1" ht="15" x14ac:dyDescent="0.2">
      <c r="A100" s="71"/>
      <c r="B100" s="66" t="s">
        <v>23</v>
      </c>
      <c r="C100" s="45">
        <v>8</v>
      </c>
      <c r="D100" s="45">
        <v>3</v>
      </c>
      <c r="E100" s="70">
        <f t="shared" si="8"/>
        <v>7.1428571428571426E-3</v>
      </c>
      <c r="F100" s="70">
        <f t="shared" si="9"/>
        <v>3.0581039755351682E-3</v>
      </c>
      <c r="G100" s="67">
        <f t="shared" si="10"/>
        <v>-0.625</v>
      </c>
      <c r="H100" s="68">
        <f t="shared" si="11"/>
        <v>-4.464285714285714E-3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0</v>
      </c>
      <c r="D102" s="45">
        <v>0</v>
      </c>
      <c r="E102" s="70" t="str">
        <f t="shared" si="8"/>
        <v/>
      </c>
      <c r="F102" s="70" t="str">
        <f t="shared" si="9"/>
        <v/>
      </c>
      <c r="G102" s="67" t="str">
        <f t="shared" si="10"/>
        <v>0</v>
      </c>
      <c r="H102" s="68" t="str">
        <f t="shared" si="11"/>
        <v/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3</v>
      </c>
      <c r="E103" s="70" t="str">
        <f t="shared" ref="E103" si="28">+IF(C103=0,"",C103/C$71)</f>
        <v/>
      </c>
      <c r="F103" s="70">
        <f t="shared" ref="F103" si="29">+IF(D103=0,"",D103/D$71)</f>
        <v>3.0581039755351682E-3</v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2</v>
      </c>
      <c r="D104" s="7">
        <v>3</v>
      </c>
      <c r="E104" s="13">
        <f t="shared" si="8"/>
        <v>1.7857142857142857E-3</v>
      </c>
      <c r="F104" s="13">
        <f t="shared" si="9"/>
        <v>3.0581039755351682E-3</v>
      </c>
      <c r="G104" s="12">
        <f t="shared" si="10"/>
        <v>0.5</v>
      </c>
      <c r="H104" s="15">
        <f t="shared" si="11"/>
        <v>8.9285714285714283E-4</v>
      </c>
    </row>
    <row r="105" spans="1:8" ht="15" x14ac:dyDescent="0.2">
      <c r="B105" s="5" t="s">
        <v>207</v>
      </c>
      <c r="C105" s="7">
        <v>32</v>
      </c>
      <c r="D105" s="7">
        <v>16</v>
      </c>
      <c r="E105" s="13">
        <f t="shared" si="8"/>
        <v>2.8571428571428571E-2</v>
      </c>
      <c r="F105" s="13">
        <f t="shared" si="9"/>
        <v>1.6309887869520898E-2</v>
      </c>
      <c r="G105" s="12">
        <f t="shared" si="10"/>
        <v>-0.5</v>
      </c>
      <c r="H105" s="15">
        <f t="shared" si="11"/>
        <v>-1.4285714285714285E-2</v>
      </c>
    </row>
    <row r="106" spans="1:8" ht="15" x14ac:dyDescent="0.2">
      <c r="B106" s="5" t="s">
        <v>208</v>
      </c>
      <c r="C106" s="7">
        <v>7</v>
      </c>
      <c r="D106" s="7">
        <v>9</v>
      </c>
      <c r="E106" s="13">
        <f t="shared" si="8"/>
        <v>6.2500000000000003E-3</v>
      </c>
      <c r="F106" s="13">
        <f t="shared" si="9"/>
        <v>9.1743119266055051E-3</v>
      </c>
      <c r="G106" s="12">
        <f t="shared" si="10"/>
        <v>0.2857142857142857</v>
      </c>
      <c r="H106" s="15">
        <f t="shared" si="11"/>
        <v>1.7857142857142857E-3</v>
      </c>
    </row>
    <row r="107" spans="1:8" ht="15" x14ac:dyDescent="0.2">
      <c r="B107" s="5" t="s">
        <v>209</v>
      </c>
      <c r="C107" s="7">
        <v>53</v>
      </c>
      <c r="D107" s="7">
        <v>6</v>
      </c>
      <c r="E107" s="13">
        <f t="shared" si="8"/>
        <v>4.732142857142857E-2</v>
      </c>
      <c r="F107" s="13">
        <f t="shared" si="9"/>
        <v>6.1162079510703364E-3</v>
      </c>
      <c r="G107" s="12">
        <f t="shared" si="10"/>
        <v>-0.8867924528301887</v>
      </c>
      <c r="H107" s="15">
        <f t="shared" si="11"/>
        <v>-4.1964285714285711E-2</v>
      </c>
    </row>
    <row r="108" spans="1:8" ht="15" x14ac:dyDescent="0.2">
      <c r="B108" s="5" t="s">
        <v>210</v>
      </c>
      <c r="C108" s="7">
        <v>1</v>
      </c>
      <c r="D108" s="7">
        <v>1</v>
      </c>
      <c r="E108" s="13">
        <f t="shared" si="8"/>
        <v>8.9285714285714283E-4</v>
      </c>
      <c r="F108" s="13">
        <f t="shared" si="9"/>
        <v>1.0193679918450561E-3</v>
      </c>
      <c r="G108" s="12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5</v>
      </c>
      <c r="D109" s="7">
        <v>1</v>
      </c>
      <c r="E109" s="13">
        <f t="shared" si="8"/>
        <v>4.464285714285714E-3</v>
      </c>
      <c r="F109" s="13">
        <f t="shared" si="9"/>
        <v>1.0193679918450561E-3</v>
      </c>
      <c r="G109" s="12">
        <f t="shared" si="10"/>
        <v>-0.8</v>
      </c>
      <c r="H109" s="15">
        <f t="shared" si="11"/>
        <v>-3.5714285714285713E-3</v>
      </c>
    </row>
    <row r="110" spans="1:8" ht="15" x14ac:dyDescent="0.2">
      <c r="B110" s="5" t="s">
        <v>212</v>
      </c>
      <c r="C110" s="7">
        <v>4</v>
      </c>
      <c r="D110" s="7">
        <v>0</v>
      </c>
      <c r="E110" s="13">
        <f t="shared" si="8"/>
        <v>3.5714285714285713E-3</v>
      </c>
      <c r="F110" s="13" t="str">
        <f t="shared" si="9"/>
        <v/>
      </c>
      <c r="G110" s="12" t="str">
        <f t="shared" si="10"/>
        <v>0</v>
      </c>
      <c r="H110" s="15">
        <f t="shared" si="11"/>
        <v>0</v>
      </c>
    </row>
    <row r="111" spans="1:8" ht="15" x14ac:dyDescent="0.2">
      <c r="B111" s="5" t="s">
        <v>32</v>
      </c>
      <c r="C111" s="7">
        <v>2</v>
      </c>
      <c r="D111" s="7">
        <v>2</v>
      </c>
      <c r="E111" s="13">
        <f t="shared" si="8"/>
        <v>1.7857142857142857E-3</v>
      </c>
      <c r="F111" s="13">
        <f t="shared" si="9"/>
        <v>2.0387359836901123E-3</v>
      </c>
      <c r="G111" s="12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24</v>
      </c>
      <c r="D114" s="7">
        <v>7</v>
      </c>
      <c r="E114" s="13">
        <f t="shared" si="8"/>
        <v>2.1428571428571429E-2</v>
      </c>
      <c r="F114" s="13">
        <f t="shared" si="9"/>
        <v>7.1355759429153924E-3</v>
      </c>
      <c r="G114" s="12">
        <f t="shared" si="10"/>
        <v>-0.70833333333333337</v>
      </c>
      <c r="H114" s="15">
        <f t="shared" si="11"/>
        <v>-1.517857142857143E-2</v>
      </c>
    </row>
    <row r="115" spans="2:8" ht="15" x14ac:dyDescent="0.2">
      <c r="B115" s="5" t="s">
        <v>29</v>
      </c>
      <c r="C115" s="7">
        <v>4</v>
      </c>
      <c r="D115" s="7">
        <v>0</v>
      </c>
      <c r="E115" s="13">
        <f t="shared" si="8"/>
        <v>3.5714285714285713E-3</v>
      </c>
      <c r="F115" s="13" t="str">
        <f t="shared" si="9"/>
        <v/>
      </c>
      <c r="G115" s="12" t="str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6</v>
      </c>
      <c r="D116" s="7">
        <v>1</v>
      </c>
      <c r="E116" s="13">
        <f t="shared" si="8"/>
        <v>5.3571428571428572E-3</v>
      </c>
      <c r="F116" s="13">
        <f t="shared" si="9"/>
        <v>1.0193679918450561E-3</v>
      </c>
      <c r="G116" s="12">
        <f t="shared" si="10"/>
        <v>-0.83333333333333337</v>
      </c>
      <c r="H116" s="15">
        <f t="shared" si="11"/>
        <v>-4.4642857142857149E-3</v>
      </c>
    </row>
    <row r="117" spans="2:8" ht="15" x14ac:dyDescent="0.2">
      <c r="B117" s="5" t="s">
        <v>30</v>
      </c>
      <c r="C117" s="7">
        <v>5</v>
      </c>
      <c r="D117" s="7">
        <v>1</v>
      </c>
      <c r="E117" s="13">
        <f t="shared" si="8"/>
        <v>4.464285714285714E-3</v>
      </c>
      <c r="F117" s="13">
        <f t="shared" si="9"/>
        <v>1.0193679918450561E-3</v>
      </c>
      <c r="G117" s="12">
        <f t="shared" si="10"/>
        <v>-0.8</v>
      </c>
      <c r="H117" s="15">
        <f t="shared" si="11"/>
        <v>-3.5714285714285713E-3</v>
      </c>
    </row>
    <row r="118" spans="2:8" ht="15" x14ac:dyDescent="0.2">
      <c r="B118" s="5" t="s">
        <v>28</v>
      </c>
      <c r="C118" s="7">
        <v>4</v>
      </c>
      <c r="D118" s="7">
        <v>1</v>
      </c>
      <c r="E118" s="13">
        <f t="shared" si="8"/>
        <v>3.5714285714285713E-3</v>
      </c>
      <c r="F118" s="13">
        <f t="shared" si="9"/>
        <v>1.0193679918450561E-3</v>
      </c>
      <c r="G118" s="12">
        <f t="shared" si="10"/>
        <v>-0.75</v>
      </c>
      <c r="H118" s="15">
        <f t="shared" si="11"/>
        <v>-2.6785714285714286E-3</v>
      </c>
    </row>
    <row r="119" spans="2:8" ht="15" x14ac:dyDescent="0.2">
      <c r="B119" s="5" t="s">
        <v>31</v>
      </c>
      <c r="C119" s="7">
        <v>10</v>
      </c>
      <c r="D119" s="7">
        <v>9</v>
      </c>
      <c r="E119" s="13">
        <f t="shared" si="8"/>
        <v>8.9285714285714281E-3</v>
      </c>
      <c r="F119" s="13">
        <f t="shared" si="9"/>
        <v>9.1743119266055051E-3</v>
      </c>
      <c r="G119" s="12">
        <f t="shared" si="10"/>
        <v>-0.1</v>
      </c>
      <c r="H119" s="15">
        <f t="shared" si="11"/>
        <v>-8.9285714285714283E-4</v>
      </c>
    </row>
    <row r="120" spans="2:8" ht="15" x14ac:dyDescent="0.2">
      <c r="B120" s="5" t="s">
        <v>216</v>
      </c>
      <c r="C120" s="7">
        <v>11</v>
      </c>
      <c r="D120" s="7">
        <v>18</v>
      </c>
      <c r="E120" s="13">
        <f t="shared" si="8"/>
        <v>9.8214285714285712E-3</v>
      </c>
      <c r="F120" s="13">
        <f t="shared" si="9"/>
        <v>1.834862385321101E-2</v>
      </c>
      <c r="G120" s="12">
        <f t="shared" si="10"/>
        <v>0.63636363636363635</v>
      </c>
      <c r="H120" s="15">
        <f t="shared" si="11"/>
        <v>6.2499999999999995E-3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14</v>
      </c>
      <c r="D122" s="7">
        <v>6</v>
      </c>
      <c r="E122" s="13">
        <f t="shared" si="8"/>
        <v>1.2500000000000001E-2</v>
      </c>
      <c r="F122" s="13">
        <f t="shared" si="9"/>
        <v>6.1162079510703364E-3</v>
      </c>
      <c r="G122" s="12">
        <f t="shared" si="10"/>
        <v>-0.5714285714285714</v>
      </c>
      <c r="H122" s="15">
        <f t="shared" si="11"/>
        <v>-7.1428571428571426E-3</v>
      </c>
    </row>
    <row r="123" spans="2:8" ht="15" x14ac:dyDescent="0.2">
      <c r="B123" s="5" t="s">
        <v>217</v>
      </c>
      <c r="C123" s="7">
        <v>4</v>
      </c>
      <c r="D123" s="7">
        <v>8</v>
      </c>
      <c r="E123" s="13">
        <f t="shared" si="8"/>
        <v>3.5714285714285713E-3</v>
      </c>
      <c r="F123" s="13">
        <f t="shared" si="9"/>
        <v>8.1549439347604492E-3</v>
      </c>
      <c r="G123" s="12">
        <f t="shared" si="10"/>
        <v>1</v>
      </c>
      <c r="H123" s="15">
        <f t="shared" si="11"/>
        <v>3.5714285714285713E-3</v>
      </c>
    </row>
    <row r="124" spans="2:8" ht="15" x14ac:dyDescent="0.2">
      <c r="B124" s="5" t="s">
        <v>477</v>
      </c>
      <c r="C124" s="7">
        <v>2</v>
      </c>
      <c r="D124" s="7">
        <v>0</v>
      </c>
      <c r="E124" s="13">
        <f t="shared" si="8"/>
        <v>1.7857142857142857E-3</v>
      </c>
      <c r="F124" s="13" t="str">
        <f t="shared" si="9"/>
        <v/>
      </c>
      <c r="G124" s="12" t="str">
        <f t="shared" si="10"/>
        <v>0</v>
      </c>
      <c r="H124" s="15">
        <f t="shared" si="11"/>
        <v>0</v>
      </c>
    </row>
    <row r="125" spans="2:8" ht="15" x14ac:dyDescent="0.2">
      <c r="B125" s="5" t="s">
        <v>478</v>
      </c>
      <c r="C125" s="7">
        <v>495</v>
      </c>
      <c r="D125" s="7">
        <v>540</v>
      </c>
      <c r="E125" s="13">
        <f t="shared" si="8"/>
        <v>0.4419642857142857</v>
      </c>
      <c r="F125" s="13">
        <f t="shared" si="9"/>
        <v>0.55045871559633031</v>
      </c>
      <c r="G125" s="12">
        <f t="shared" si="10"/>
        <v>9.0909090909090912E-2</v>
      </c>
      <c r="H125" s="15">
        <f t="shared" si="11"/>
        <v>4.0178571428571432E-2</v>
      </c>
    </row>
    <row r="126" spans="2:8" ht="15" x14ac:dyDescent="0.2">
      <c r="B126" s="5" t="s">
        <v>218</v>
      </c>
      <c r="C126" s="7">
        <v>31</v>
      </c>
      <c r="D126" s="7">
        <v>28</v>
      </c>
      <c r="E126" s="13">
        <f t="shared" si="8"/>
        <v>2.7678571428571427E-2</v>
      </c>
      <c r="F126" s="13">
        <f t="shared" si="9"/>
        <v>2.8542303771661569E-2</v>
      </c>
      <c r="G126" s="12">
        <f t="shared" si="10"/>
        <v>-9.6774193548387094E-2</v>
      </c>
      <c r="H126" s="15">
        <f t="shared" si="11"/>
        <v>-2.6785714285714286E-3</v>
      </c>
    </row>
    <row r="127" spans="2:8" ht="15" x14ac:dyDescent="0.2">
      <c r="B127" s="5" t="s">
        <v>219</v>
      </c>
      <c r="C127" s="7">
        <v>8</v>
      </c>
      <c r="D127" s="7">
        <v>28</v>
      </c>
      <c r="E127" s="13">
        <f t="shared" si="8"/>
        <v>7.1428571428571426E-3</v>
      </c>
      <c r="F127" s="13">
        <f t="shared" si="9"/>
        <v>2.8542303771661569E-2</v>
      </c>
      <c r="G127" s="12">
        <f t="shared" si="10"/>
        <v>2.5</v>
      </c>
      <c r="H127" s="15">
        <f t="shared" si="11"/>
        <v>1.7857142857142856E-2</v>
      </c>
    </row>
    <row r="128" spans="2:8" ht="15" x14ac:dyDescent="0.2">
      <c r="B128" s="5" t="s">
        <v>33</v>
      </c>
      <c r="C128" s="7">
        <v>18</v>
      </c>
      <c r="D128" s="7">
        <v>4</v>
      </c>
      <c r="E128" s="13">
        <f t="shared" si="8"/>
        <v>1.607142857142857E-2</v>
      </c>
      <c r="F128" s="13">
        <f t="shared" si="9"/>
        <v>4.0774719673802246E-3</v>
      </c>
      <c r="G128" s="12">
        <f t="shared" si="10"/>
        <v>-0.77777777777777779</v>
      </c>
      <c r="H128" s="15">
        <f t="shared" si="11"/>
        <v>-1.2499999999999999E-2</v>
      </c>
    </row>
    <row r="129" spans="1:8" ht="15" x14ac:dyDescent="0.2">
      <c r="B129" s="5" t="s">
        <v>37</v>
      </c>
      <c r="C129" s="7">
        <v>9</v>
      </c>
      <c r="D129" s="7">
        <v>1</v>
      </c>
      <c r="E129" s="13">
        <f t="shared" si="8"/>
        <v>8.0357142857142849E-3</v>
      </c>
      <c r="F129" s="13">
        <f t="shared" si="9"/>
        <v>1.0193679918450561E-3</v>
      </c>
      <c r="G129" s="12">
        <f t="shared" si="10"/>
        <v>-0.88888888888888884</v>
      </c>
      <c r="H129" s="15">
        <f t="shared" si="11"/>
        <v>-7.1428571428571418E-3</v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1</v>
      </c>
      <c r="E130" s="70" t="str">
        <f t="shared" ref="E130" si="32">+IF(C130=0,"",C130/C$71)</f>
        <v/>
      </c>
      <c r="F130" s="70">
        <f t="shared" ref="F130" si="33">+IF(D130=0,"",D130/D$71)</f>
        <v>1.0193679918450561E-3</v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9</v>
      </c>
      <c r="D131" s="7">
        <v>23</v>
      </c>
      <c r="E131" s="13">
        <f t="shared" si="8"/>
        <v>8.0357142857142849E-3</v>
      </c>
      <c r="F131" s="13">
        <f t="shared" si="9"/>
        <v>2.3445463812436288E-2</v>
      </c>
      <c r="G131" s="12">
        <f t="shared" si="10"/>
        <v>1.5555555555555556</v>
      </c>
      <c r="H131" s="15">
        <f t="shared" si="11"/>
        <v>1.2499999999999999E-2</v>
      </c>
    </row>
    <row r="132" spans="1:8" ht="15" x14ac:dyDescent="0.2">
      <c r="B132" s="5" t="s">
        <v>34</v>
      </c>
      <c r="C132" s="7">
        <v>3</v>
      </c>
      <c r="D132" s="7">
        <v>1</v>
      </c>
      <c r="E132" s="13">
        <f t="shared" si="8"/>
        <v>2.6785714285714286E-3</v>
      </c>
      <c r="F132" s="13">
        <f t="shared" si="9"/>
        <v>1.0193679918450561E-3</v>
      </c>
      <c r="G132" s="12">
        <f t="shared" si="10"/>
        <v>-0.66666666666666663</v>
      </c>
      <c r="H132" s="15">
        <f t="shared" si="11"/>
        <v>-1.7857142857142857E-3</v>
      </c>
    </row>
    <row r="133" spans="1:8" ht="15" x14ac:dyDescent="0.2">
      <c r="B133" s="5" t="s">
        <v>220</v>
      </c>
      <c r="C133" s="7">
        <v>0</v>
      </c>
      <c r="D133" s="7">
        <v>0</v>
      </c>
      <c r="E133" s="13" t="str">
        <f t="shared" si="8"/>
        <v/>
      </c>
      <c r="F133" s="13" t="str">
        <f t="shared" si="9"/>
        <v/>
      </c>
      <c r="G133" s="12" t="str">
        <f t="shared" si="10"/>
        <v>0</v>
      </c>
      <c r="H133" s="15" t="str">
        <f t="shared" si="11"/>
        <v/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0</v>
      </c>
      <c r="D135" s="7">
        <v>0</v>
      </c>
      <c r="E135" s="13" t="str">
        <f t="shared" si="8"/>
        <v/>
      </c>
      <c r="F135" s="13" t="str">
        <f t="shared" si="9"/>
        <v/>
      </c>
      <c r="G135" s="12" t="str">
        <f t="shared" si="10"/>
        <v>0</v>
      </c>
      <c r="H135" s="15" t="str">
        <f t="shared" si="11"/>
        <v/>
      </c>
    </row>
    <row r="136" spans="1:8" ht="15" x14ac:dyDescent="0.2">
      <c r="B136" s="5" t="s">
        <v>223</v>
      </c>
      <c r="C136" s="7">
        <v>1</v>
      </c>
      <c r="D136" s="7">
        <v>2</v>
      </c>
      <c r="E136" s="13">
        <f t="shared" si="8"/>
        <v>8.9285714285714283E-4</v>
      </c>
      <c r="F136" s="13">
        <f t="shared" si="9"/>
        <v>2.0387359836901123E-3</v>
      </c>
      <c r="G136" s="12">
        <f t="shared" si="10"/>
        <v>1</v>
      </c>
      <c r="H136" s="15">
        <f t="shared" si="11"/>
        <v>8.9285714285714283E-4</v>
      </c>
    </row>
    <row r="137" spans="1:8" ht="30" x14ac:dyDescent="0.2">
      <c r="B137" s="5" t="s">
        <v>479</v>
      </c>
      <c r="C137" s="7">
        <v>8</v>
      </c>
      <c r="D137" s="7">
        <v>5</v>
      </c>
      <c r="E137" s="13">
        <f t="shared" si="8"/>
        <v>7.1428571428571426E-3</v>
      </c>
      <c r="F137" s="13">
        <f t="shared" si="9"/>
        <v>5.0968399592252805E-3</v>
      </c>
      <c r="G137" s="12">
        <f t="shared" si="10"/>
        <v>-0.375</v>
      </c>
      <c r="H137" s="15">
        <f t="shared" si="11"/>
        <v>-2.6785714285714286E-3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20</v>
      </c>
      <c r="D139" s="7">
        <v>5</v>
      </c>
      <c r="E139" s="13">
        <f t="shared" si="8"/>
        <v>1.7857142857142856E-2</v>
      </c>
      <c r="F139" s="13">
        <f t="shared" si="9"/>
        <v>5.0968399592252805E-3</v>
      </c>
      <c r="G139" s="12">
        <f t="shared" si="10"/>
        <v>-0.75</v>
      </c>
      <c r="H139" s="15">
        <f t="shared" si="11"/>
        <v>-1.3392857142857142E-2</v>
      </c>
    </row>
    <row r="140" spans="1:8" ht="15" x14ac:dyDescent="0.2">
      <c r="B140" s="5" t="s">
        <v>46</v>
      </c>
      <c r="C140" s="7">
        <v>15</v>
      </c>
      <c r="D140" s="7">
        <v>3</v>
      </c>
      <c r="E140" s="13">
        <f t="shared" si="8"/>
        <v>1.3392857142857142E-2</v>
      </c>
      <c r="F140" s="13">
        <f t="shared" si="9"/>
        <v>3.0581039755351682E-3</v>
      </c>
      <c r="G140" s="12">
        <f t="shared" si="10"/>
        <v>-0.8</v>
      </c>
      <c r="H140" s="15">
        <f t="shared" si="11"/>
        <v>-1.0714285714285714E-2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1</v>
      </c>
      <c r="D142" s="7">
        <v>0</v>
      </c>
      <c r="E142" s="13">
        <f t="shared" si="8"/>
        <v>8.9285714285714283E-4</v>
      </c>
      <c r="F142" s="13" t="str">
        <f t="shared" si="9"/>
        <v/>
      </c>
      <c r="G142" s="12" t="str">
        <f t="shared" si="10"/>
        <v>0</v>
      </c>
      <c r="H142" s="15">
        <f t="shared" si="11"/>
        <v>0</v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4</v>
      </c>
      <c r="D144" s="7">
        <v>3</v>
      </c>
      <c r="E144" s="13">
        <f t="shared" si="36"/>
        <v>3.5714285714285713E-3</v>
      </c>
      <c r="F144" s="13">
        <f t="shared" si="37"/>
        <v>3.0581039755351682E-3</v>
      </c>
      <c r="G144" s="12">
        <f t="shared" si="38"/>
        <v>-0.25</v>
      </c>
      <c r="H144" s="15">
        <f t="shared" si="39"/>
        <v>-8.9285714285714283E-4</v>
      </c>
    </row>
    <row r="145" spans="1:8" ht="15" x14ac:dyDescent="0.2">
      <c r="B145" s="5" t="s">
        <v>226</v>
      </c>
      <c r="C145" s="7">
        <v>3</v>
      </c>
      <c r="D145" s="7">
        <v>3</v>
      </c>
      <c r="E145" s="13">
        <f t="shared" si="36"/>
        <v>2.6785714285714286E-3</v>
      </c>
      <c r="F145" s="13">
        <f t="shared" si="37"/>
        <v>3.0581039755351682E-3</v>
      </c>
      <c r="G145" s="12">
        <f t="shared" si="38"/>
        <v>0</v>
      </c>
      <c r="H145" s="15">
        <f t="shared" si="39"/>
        <v>0</v>
      </c>
    </row>
    <row r="146" spans="1:8" ht="30" x14ac:dyDescent="0.2">
      <c r="B146" s="5" t="s">
        <v>227</v>
      </c>
      <c r="C146" s="7">
        <v>3</v>
      </c>
      <c r="D146" s="7">
        <v>4</v>
      </c>
      <c r="E146" s="13">
        <f t="shared" si="36"/>
        <v>2.6785714285714286E-3</v>
      </c>
      <c r="F146" s="13">
        <f t="shared" si="37"/>
        <v>4.0774719673802246E-3</v>
      </c>
      <c r="G146" s="12">
        <f t="shared" si="38"/>
        <v>0.33333333333333331</v>
      </c>
      <c r="H146" s="15">
        <f t="shared" si="39"/>
        <v>8.9285714285714283E-4</v>
      </c>
    </row>
    <row r="147" spans="1:8" ht="30" x14ac:dyDescent="0.2">
      <c r="B147" s="5" t="s">
        <v>228</v>
      </c>
      <c r="C147" s="7">
        <v>1</v>
      </c>
      <c r="D147" s="7">
        <v>2</v>
      </c>
      <c r="E147" s="13">
        <f t="shared" si="36"/>
        <v>8.9285714285714283E-4</v>
      </c>
      <c r="F147" s="13">
        <f t="shared" si="37"/>
        <v>2.0387359836901123E-3</v>
      </c>
      <c r="G147" s="12">
        <f t="shared" si="38"/>
        <v>1</v>
      </c>
      <c r="H147" s="15">
        <f t="shared" si="39"/>
        <v>8.9285714285714283E-4</v>
      </c>
    </row>
    <row r="148" spans="1:8" ht="15" x14ac:dyDescent="0.2">
      <c r="B148" s="5" t="s">
        <v>481</v>
      </c>
      <c r="C148" s="7">
        <v>32</v>
      </c>
      <c r="D148" s="7">
        <v>4</v>
      </c>
      <c r="E148" s="13">
        <f t="shared" si="36"/>
        <v>2.8571428571428571E-2</v>
      </c>
      <c r="F148" s="13">
        <f t="shared" si="37"/>
        <v>4.0774719673802246E-3</v>
      </c>
      <c r="G148" s="12">
        <f t="shared" si="38"/>
        <v>-0.875</v>
      </c>
      <c r="H148" s="15">
        <f t="shared" si="39"/>
        <v>-2.4999999999999998E-2</v>
      </c>
    </row>
    <row r="149" spans="1:8" ht="15" x14ac:dyDescent="0.2">
      <c r="B149" s="5" t="s">
        <v>45</v>
      </c>
      <c r="C149" s="7">
        <v>4</v>
      </c>
      <c r="D149" s="7">
        <v>1</v>
      </c>
      <c r="E149" s="13">
        <f t="shared" si="36"/>
        <v>3.5714285714285713E-3</v>
      </c>
      <c r="F149" s="13">
        <f t="shared" si="37"/>
        <v>1.0193679918450561E-3</v>
      </c>
      <c r="G149" s="12">
        <f t="shared" si="38"/>
        <v>-0.75</v>
      </c>
      <c r="H149" s="15">
        <f t="shared" si="39"/>
        <v>-2.6785714285714286E-3</v>
      </c>
    </row>
    <row r="150" spans="1:8" ht="15" x14ac:dyDescent="0.2">
      <c r="B150" s="5" t="s">
        <v>43</v>
      </c>
      <c r="C150" s="7">
        <v>1</v>
      </c>
      <c r="D150" s="7">
        <v>1</v>
      </c>
      <c r="E150" s="13">
        <f t="shared" si="36"/>
        <v>8.9285714285714283E-4</v>
      </c>
      <c r="F150" s="13">
        <f t="shared" si="37"/>
        <v>1.0193679918450561E-3</v>
      </c>
      <c r="G150" s="12">
        <f t="shared" si="38"/>
        <v>0</v>
      </c>
      <c r="H150" s="15">
        <f t="shared" si="39"/>
        <v>0</v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21</v>
      </c>
      <c r="E152" s="70" t="str">
        <f t="shared" ref="E152:E155" si="40">+IF(C152=0,"",C152/C$71)</f>
        <v/>
      </c>
      <c r="F152" s="70">
        <f t="shared" ref="F152:F155" si="41">+IF(D152=0,"",D152/D$71)</f>
        <v>2.1406727828746176E-2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1400</v>
      </c>
      <c r="D161" s="41">
        <f>SUM(D162:D323)</f>
        <v>1214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-0.13285714285714287</v>
      </c>
      <c r="H161" s="42">
        <f>+IF(OR(AND(E161=""),(G161="")),"",E161*G161)</f>
        <v>-0.13285714285714287</v>
      </c>
    </row>
    <row r="162" spans="1:8" s="69" customFormat="1" ht="15" x14ac:dyDescent="0.2">
      <c r="A162" s="71"/>
      <c r="B162" s="72" t="s">
        <v>482</v>
      </c>
      <c r="C162" s="45">
        <v>5</v>
      </c>
      <c r="D162" s="45">
        <v>6</v>
      </c>
      <c r="E162" s="70">
        <f>+IF(C162=0,"",C162/C$161)</f>
        <v>3.5714285714285713E-3</v>
      </c>
      <c r="F162" s="70">
        <f>+IF(D162=0,"",D162/D$161)</f>
        <v>4.9423393739703456E-3</v>
      </c>
      <c r="G162" s="67">
        <f>+IF(OR(AND(D162=0),(C162=0)),"0",((D162-C162)/C162))</f>
        <v>0.2</v>
      </c>
      <c r="H162" s="68">
        <f>+IF(OR(AND(E162=""),(G162="")),"",E162*G162)</f>
        <v>7.1428571428571429E-4</v>
      </c>
    </row>
    <row r="163" spans="1:8" s="69" customFormat="1" ht="15" x14ac:dyDescent="0.2">
      <c r="A163" s="71"/>
      <c r="B163" s="72" t="s">
        <v>483</v>
      </c>
      <c r="C163" s="45">
        <v>2</v>
      </c>
      <c r="D163" s="45">
        <v>2</v>
      </c>
      <c r="E163" s="70">
        <f t="shared" ref="E163:E232" si="44">+IF(C163=0,"",C163/C$161)</f>
        <v>1.4285714285714286E-3</v>
      </c>
      <c r="F163" s="70">
        <f t="shared" ref="F163:F232" si="45">+IF(D163=0,"",D163/D$161)</f>
        <v>1.6474464579901153E-3</v>
      </c>
      <c r="G163" s="67">
        <f t="shared" ref="G163:G232" si="46">+IF(OR(AND(D163=0),(C163=0)),"0",((D163-C163)/C163))</f>
        <v>0</v>
      </c>
      <c r="H163" s="68">
        <f t="shared" ref="H163:H232" si="47">+IF(OR(AND(E163=""),(G163="")),"",E163*G163)</f>
        <v>0</v>
      </c>
    </row>
    <row r="164" spans="1:8" s="69" customFormat="1" ht="30" x14ac:dyDescent="0.2">
      <c r="A164" s="71"/>
      <c r="B164" s="72" t="s">
        <v>484</v>
      </c>
      <c r="C164" s="45">
        <v>2</v>
      </c>
      <c r="D164" s="45">
        <v>2</v>
      </c>
      <c r="E164" s="70">
        <f t="shared" si="44"/>
        <v>1.4285714285714286E-3</v>
      </c>
      <c r="F164" s="70">
        <f t="shared" si="45"/>
        <v>1.6474464579901153E-3</v>
      </c>
      <c r="G164" s="67">
        <f t="shared" si="46"/>
        <v>0</v>
      </c>
      <c r="H164" s="68">
        <f t="shared" si="47"/>
        <v>0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8</v>
      </c>
      <c r="D166" s="45">
        <v>6</v>
      </c>
      <c r="E166" s="70">
        <f t="shared" si="44"/>
        <v>5.7142857142857143E-3</v>
      </c>
      <c r="F166" s="70">
        <f t="shared" si="45"/>
        <v>4.9423393739703456E-3</v>
      </c>
      <c r="G166" s="67">
        <f t="shared" si="46"/>
        <v>-0.25</v>
      </c>
      <c r="H166" s="68">
        <f t="shared" si="47"/>
        <v>-1.4285714285714286E-3</v>
      </c>
    </row>
    <row r="167" spans="1:8" s="69" customFormat="1" ht="15" x14ac:dyDescent="0.2">
      <c r="A167" s="71"/>
      <c r="B167" s="72" t="s">
        <v>49</v>
      </c>
      <c r="C167" s="45">
        <v>164</v>
      </c>
      <c r="D167" s="45">
        <v>103</v>
      </c>
      <c r="E167" s="70">
        <f t="shared" si="44"/>
        <v>0.11714285714285715</v>
      </c>
      <c r="F167" s="70">
        <f t="shared" si="45"/>
        <v>8.4843492586490946E-2</v>
      </c>
      <c r="G167" s="67">
        <f t="shared" si="46"/>
        <v>-0.37195121951219512</v>
      </c>
      <c r="H167" s="68">
        <f t="shared" si="47"/>
        <v>-4.3571428571428573E-2</v>
      </c>
    </row>
    <row r="168" spans="1:8" s="69" customFormat="1" ht="15" x14ac:dyDescent="0.2">
      <c r="A168" s="71"/>
      <c r="B168" s="72" t="s">
        <v>52</v>
      </c>
      <c r="C168" s="45">
        <v>1</v>
      </c>
      <c r="D168" s="45">
        <v>0</v>
      </c>
      <c r="E168" s="70">
        <f t="shared" si="44"/>
        <v>7.1428571428571429E-4</v>
      </c>
      <c r="F168" s="70" t="str">
        <f t="shared" si="45"/>
        <v/>
      </c>
      <c r="G168" s="67" t="str">
        <f t="shared" si="46"/>
        <v>0</v>
      </c>
      <c r="H168" s="68">
        <f t="shared" si="47"/>
        <v>0</v>
      </c>
    </row>
    <row r="169" spans="1:8" s="69" customFormat="1" ht="15" x14ac:dyDescent="0.2">
      <c r="A169" s="71"/>
      <c r="B169" s="72" t="s">
        <v>229</v>
      </c>
      <c r="C169" s="45">
        <v>6</v>
      </c>
      <c r="D169" s="45">
        <v>16</v>
      </c>
      <c r="E169" s="70">
        <f t="shared" si="44"/>
        <v>4.2857142857142859E-3</v>
      </c>
      <c r="F169" s="70">
        <f t="shared" si="45"/>
        <v>1.3179571663920923E-2</v>
      </c>
      <c r="G169" s="67">
        <f t="shared" si="46"/>
        <v>1.6666666666666667</v>
      </c>
      <c r="H169" s="68">
        <f t="shared" si="47"/>
        <v>7.1428571428571435E-3</v>
      </c>
    </row>
    <row r="170" spans="1:8" s="69" customFormat="1" ht="15" x14ac:dyDescent="0.2">
      <c r="A170" s="71"/>
      <c r="B170" s="72" t="s">
        <v>50</v>
      </c>
      <c r="C170" s="45">
        <v>4</v>
      </c>
      <c r="D170" s="45">
        <v>3</v>
      </c>
      <c r="E170" s="70">
        <f t="shared" si="44"/>
        <v>2.8571428571428571E-3</v>
      </c>
      <c r="F170" s="70">
        <f t="shared" si="45"/>
        <v>2.4711696869851728E-3</v>
      </c>
      <c r="G170" s="67">
        <f t="shared" si="46"/>
        <v>-0.25</v>
      </c>
      <c r="H170" s="68">
        <f t="shared" si="47"/>
        <v>-7.1428571428571429E-4</v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1</v>
      </c>
      <c r="E171" s="70" t="str">
        <f t="shared" si="44"/>
        <v/>
      </c>
      <c r="F171" s="70">
        <f t="shared" si="45"/>
        <v>8.2372322899505767E-4</v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3</v>
      </c>
      <c r="D172" s="45">
        <v>0</v>
      </c>
      <c r="E172" s="70">
        <f t="shared" si="44"/>
        <v>2.142857142857143E-3</v>
      </c>
      <c r="F172" s="70" t="str">
        <f t="shared" si="45"/>
        <v/>
      </c>
      <c r="G172" s="67" t="str">
        <f t="shared" si="46"/>
        <v>0</v>
      </c>
      <c r="H172" s="68">
        <f t="shared" si="47"/>
        <v>0</v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0</v>
      </c>
      <c r="E173" s="70" t="str">
        <f t="shared" si="44"/>
        <v/>
      </c>
      <c r="F173" s="70" t="str">
        <f t="shared" si="45"/>
        <v/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4</v>
      </c>
      <c r="D174" s="45">
        <v>3</v>
      </c>
      <c r="E174" s="70">
        <f t="shared" si="44"/>
        <v>2.8571428571428571E-3</v>
      </c>
      <c r="F174" s="70">
        <f t="shared" si="45"/>
        <v>2.4711696869851728E-3</v>
      </c>
      <c r="G174" s="67">
        <f t="shared" si="46"/>
        <v>-0.25</v>
      </c>
      <c r="H174" s="68">
        <f t="shared" si="47"/>
        <v>-7.1428571428571429E-4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4</v>
      </c>
      <c r="E175" s="70" t="str">
        <f t="shared" ref="E175" si="48">+IF(C175=0,"",C175/C$161)</f>
        <v/>
      </c>
      <c r="F175" s="70">
        <f t="shared" ref="F175" si="49">+IF(D175=0,"",D175/D$161)</f>
        <v>3.2948929159802307E-3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27</v>
      </c>
      <c r="D176" s="45">
        <v>22</v>
      </c>
      <c r="E176" s="70">
        <f t="shared" si="44"/>
        <v>1.9285714285714285E-2</v>
      </c>
      <c r="F176" s="70">
        <f t="shared" si="45"/>
        <v>1.8121911037891267E-2</v>
      </c>
      <c r="G176" s="67">
        <f t="shared" si="46"/>
        <v>-0.18518518518518517</v>
      </c>
      <c r="H176" s="68">
        <f t="shared" si="47"/>
        <v>-3.5714285714285709E-3</v>
      </c>
    </row>
    <row r="177" spans="1:8" s="69" customFormat="1" ht="15" x14ac:dyDescent="0.2">
      <c r="A177" s="71"/>
      <c r="B177" s="72" t="s">
        <v>231</v>
      </c>
      <c r="C177" s="45">
        <v>1</v>
      </c>
      <c r="D177" s="45">
        <v>5</v>
      </c>
      <c r="E177" s="70">
        <f t="shared" si="44"/>
        <v>7.1428571428571429E-4</v>
      </c>
      <c r="F177" s="70">
        <f t="shared" si="45"/>
        <v>4.1186161449752881E-3</v>
      </c>
      <c r="G177" s="67">
        <f t="shared" si="46"/>
        <v>4</v>
      </c>
      <c r="H177" s="68">
        <f t="shared" si="47"/>
        <v>2.8571428571428571E-3</v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1</v>
      </c>
      <c r="E180" s="70" t="str">
        <f t="shared" ref="E180:E181" si="52">+IF(C180=0,"",C180/C$161)</f>
        <v/>
      </c>
      <c r="F180" s="70">
        <f t="shared" ref="F180:F181" si="53">+IF(D180=0,"",D180/D$161)</f>
        <v>8.2372322899505767E-4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1</v>
      </c>
      <c r="E181" s="70" t="str">
        <f t="shared" si="52"/>
        <v/>
      </c>
      <c r="F181" s="70">
        <f t="shared" si="53"/>
        <v>8.2372322899505767E-4</v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73</v>
      </c>
      <c r="D182" s="45">
        <v>57</v>
      </c>
      <c r="E182" s="70">
        <f t="shared" si="44"/>
        <v>5.2142857142857144E-2</v>
      </c>
      <c r="F182" s="70">
        <f t="shared" si="45"/>
        <v>4.6952224052718289E-2</v>
      </c>
      <c r="G182" s="67">
        <f t="shared" si="46"/>
        <v>-0.21917808219178081</v>
      </c>
      <c r="H182" s="68">
        <f t="shared" si="47"/>
        <v>-1.1428571428571429E-2</v>
      </c>
    </row>
    <row r="183" spans="1:8" s="69" customFormat="1" ht="15" x14ac:dyDescent="0.2">
      <c r="A183" s="71"/>
      <c r="B183" s="72" t="s">
        <v>233</v>
      </c>
      <c r="C183" s="45">
        <v>53</v>
      </c>
      <c r="D183" s="45">
        <v>97</v>
      </c>
      <c r="E183" s="70">
        <f t="shared" si="44"/>
        <v>3.785714285714286E-2</v>
      </c>
      <c r="F183" s="70">
        <f t="shared" si="45"/>
        <v>7.9901153212520587E-2</v>
      </c>
      <c r="G183" s="67">
        <f t="shared" si="46"/>
        <v>0.83018867924528306</v>
      </c>
      <c r="H183" s="68">
        <f t="shared" si="47"/>
        <v>3.1428571428571431E-2</v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1</v>
      </c>
      <c r="D185" s="45">
        <v>0</v>
      </c>
      <c r="E185" s="70">
        <f t="shared" si="44"/>
        <v>7.1428571428571429E-4</v>
      </c>
      <c r="F185" s="70" t="str">
        <f t="shared" si="45"/>
        <v/>
      </c>
      <c r="G185" s="67" t="str">
        <f t="shared" si="46"/>
        <v>0</v>
      </c>
      <c r="H185" s="68">
        <f t="shared" si="47"/>
        <v>0</v>
      </c>
    </row>
    <row r="186" spans="1:8" s="69" customFormat="1" ht="15" x14ac:dyDescent="0.2">
      <c r="A186" s="71"/>
      <c r="B186" s="72" t="s">
        <v>488</v>
      </c>
      <c r="C186" s="45">
        <v>70</v>
      </c>
      <c r="D186" s="45">
        <v>33</v>
      </c>
      <c r="E186" s="70">
        <f t="shared" si="44"/>
        <v>0.05</v>
      </c>
      <c r="F186" s="70">
        <f t="shared" si="45"/>
        <v>2.7182866556836903E-2</v>
      </c>
      <c r="G186" s="67">
        <f t="shared" si="46"/>
        <v>-0.52857142857142858</v>
      </c>
      <c r="H186" s="68">
        <f t="shared" si="47"/>
        <v>-2.642857142857143E-2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15</v>
      </c>
      <c r="E187" s="70" t="str">
        <f t="shared" ref="E187" si="56">+IF(C187=0,"",C187/C$161)</f>
        <v/>
      </c>
      <c r="F187" s="70">
        <f t="shared" ref="F187" si="57">+IF(D187=0,"",D187/D$161)</f>
        <v>1.2355848434925865E-2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40</v>
      </c>
      <c r="D188" s="45">
        <v>28</v>
      </c>
      <c r="E188" s="70">
        <f t="shared" si="44"/>
        <v>2.8571428571428571E-2</v>
      </c>
      <c r="F188" s="70">
        <f t="shared" si="45"/>
        <v>2.3064250411861616E-2</v>
      </c>
      <c r="G188" s="67">
        <f t="shared" si="46"/>
        <v>-0.3</v>
      </c>
      <c r="H188" s="68">
        <f t="shared" si="47"/>
        <v>-8.5714285714285701E-3</v>
      </c>
    </row>
    <row r="189" spans="1:8" s="69" customFormat="1" ht="15" x14ac:dyDescent="0.2">
      <c r="A189" s="71"/>
      <c r="B189" s="72" t="s">
        <v>237</v>
      </c>
      <c r="C189" s="45">
        <v>17</v>
      </c>
      <c r="D189" s="45">
        <v>26</v>
      </c>
      <c r="E189" s="70">
        <f t="shared" si="44"/>
        <v>1.2142857142857143E-2</v>
      </c>
      <c r="F189" s="70">
        <f t="shared" si="45"/>
        <v>2.1416803953871501E-2</v>
      </c>
      <c r="G189" s="67">
        <f t="shared" si="46"/>
        <v>0.52941176470588236</v>
      </c>
      <c r="H189" s="68">
        <f t="shared" si="47"/>
        <v>6.4285714285714285E-3</v>
      </c>
    </row>
    <row r="190" spans="1:8" s="69" customFormat="1" ht="15" x14ac:dyDescent="0.2">
      <c r="A190" s="71"/>
      <c r="B190" s="72" t="s">
        <v>238</v>
      </c>
      <c r="C190" s="45">
        <v>54</v>
      </c>
      <c r="D190" s="45">
        <v>34</v>
      </c>
      <c r="E190" s="70">
        <f t="shared" si="44"/>
        <v>3.8571428571428569E-2</v>
      </c>
      <c r="F190" s="70">
        <f t="shared" si="45"/>
        <v>2.800658978583196E-2</v>
      </c>
      <c r="G190" s="67">
        <f t="shared" si="46"/>
        <v>-0.37037037037037035</v>
      </c>
      <c r="H190" s="68">
        <f t="shared" si="47"/>
        <v>-1.4285714285714284E-2</v>
      </c>
    </row>
    <row r="191" spans="1:8" s="69" customFormat="1" ht="15" x14ac:dyDescent="0.2">
      <c r="A191" s="71"/>
      <c r="B191" s="72" t="s">
        <v>239</v>
      </c>
      <c r="C191" s="45">
        <v>38</v>
      </c>
      <c r="D191" s="45">
        <v>39</v>
      </c>
      <c r="E191" s="70">
        <f t="shared" si="44"/>
        <v>2.7142857142857142E-2</v>
      </c>
      <c r="F191" s="70">
        <f t="shared" si="45"/>
        <v>3.2125205930807248E-2</v>
      </c>
      <c r="G191" s="67">
        <f t="shared" si="46"/>
        <v>2.6315789473684209E-2</v>
      </c>
      <c r="H191" s="68">
        <f t="shared" si="47"/>
        <v>7.1428571428571418E-4</v>
      </c>
    </row>
    <row r="192" spans="1:8" s="69" customFormat="1" ht="15" x14ac:dyDescent="0.2">
      <c r="A192" s="71"/>
      <c r="B192" s="72" t="s">
        <v>489</v>
      </c>
      <c r="C192" s="45">
        <v>55</v>
      </c>
      <c r="D192" s="45">
        <v>17</v>
      </c>
      <c r="E192" s="70">
        <f t="shared" si="44"/>
        <v>3.9285714285714285E-2</v>
      </c>
      <c r="F192" s="70">
        <f t="shared" si="45"/>
        <v>1.400329489291598E-2</v>
      </c>
      <c r="G192" s="67">
        <f t="shared" si="46"/>
        <v>-0.69090909090909092</v>
      </c>
      <c r="H192" s="68">
        <f t="shared" si="47"/>
        <v>-2.7142857142857142E-2</v>
      </c>
    </row>
    <row r="193" spans="1:8" s="69" customFormat="1" ht="15" x14ac:dyDescent="0.2">
      <c r="A193" s="71"/>
      <c r="B193" s="72" t="s">
        <v>490</v>
      </c>
      <c r="C193" s="45">
        <v>13</v>
      </c>
      <c r="D193" s="45">
        <v>11</v>
      </c>
      <c r="E193" s="70">
        <f t="shared" si="44"/>
        <v>9.285714285714286E-3</v>
      </c>
      <c r="F193" s="70">
        <f t="shared" si="45"/>
        <v>9.0609555189456337E-3</v>
      </c>
      <c r="G193" s="67">
        <f t="shared" si="46"/>
        <v>-0.15384615384615385</v>
      </c>
      <c r="H193" s="68">
        <f t="shared" si="47"/>
        <v>-1.4285714285714288E-3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11</v>
      </c>
      <c r="E195" s="70" t="str">
        <f t="shared" ref="E195" si="60">+IF(C195=0,"",C195/C$161)</f>
        <v/>
      </c>
      <c r="F195" s="70">
        <f t="shared" ref="F195" si="61">+IF(D195=0,"",D195/D$161)</f>
        <v>9.0609555189456337E-3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9</v>
      </c>
      <c r="D196" s="45"/>
      <c r="E196" s="70">
        <f t="shared" si="44"/>
        <v>6.4285714285714285E-3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20</v>
      </c>
      <c r="D197" s="45">
        <v>21</v>
      </c>
      <c r="E197" s="70">
        <f t="shared" si="44"/>
        <v>1.4285714285714285E-2</v>
      </c>
      <c r="F197" s="70">
        <f t="shared" si="45"/>
        <v>1.729818780889621E-2</v>
      </c>
      <c r="G197" s="67">
        <f t="shared" si="46"/>
        <v>0.05</v>
      </c>
      <c r="H197" s="68">
        <f t="shared" si="47"/>
        <v>7.1428571428571429E-4</v>
      </c>
    </row>
    <row r="198" spans="1:8" s="69" customFormat="1" ht="15" x14ac:dyDescent="0.2">
      <c r="A198" s="71"/>
      <c r="B198" s="72" t="s">
        <v>243</v>
      </c>
      <c r="C198" s="45">
        <v>42</v>
      </c>
      <c r="D198" s="45">
        <v>31</v>
      </c>
      <c r="E198" s="70">
        <f t="shared" si="44"/>
        <v>0.03</v>
      </c>
      <c r="F198" s="70">
        <f t="shared" si="45"/>
        <v>2.5535420098846788E-2</v>
      </c>
      <c r="G198" s="67">
        <f t="shared" si="46"/>
        <v>-0.26190476190476192</v>
      </c>
      <c r="H198" s="68">
        <f t="shared" si="47"/>
        <v>-7.8571428571428577E-3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2</v>
      </c>
      <c r="E200" s="70" t="str">
        <f t="shared" si="44"/>
        <v/>
      </c>
      <c r="F200" s="70">
        <f t="shared" si="45"/>
        <v>1.6474464579901153E-3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236</v>
      </c>
      <c r="D201" s="45">
        <v>180</v>
      </c>
      <c r="E201" s="70">
        <f t="shared" si="44"/>
        <v>0.16857142857142857</v>
      </c>
      <c r="F201" s="70">
        <f t="shared" si="45"/>
        <v>0.14827018121911037</v>
      </c>
      <c r="G201" s="67">
        <f t="shared" si="46"/>
        <v>-0.23728813559322035</v>
      </c>
      <c r="H201" s="68">
        <f t="shared" si="47"/>
        <v>-0.04</v>
      </c>
    </row>
    <row r="202" spans="1:8" s="69" customFormat="1" ht="15" x14ac:dyDescent="0.2">
      <c r="A202" s="71"/>
      <c r="B202" s="72" t="s">
        <v>245</v>
      </c>
      <c r="C202" s="45">
        <v>6</v>
      </c>
      <c r="D202" s="45">
        <v>12</v>
      </c>
      <c r="E202" s="70">
        <f t="shared" si="44"/>
        <v>4.2857142857142859E-3</v>
      </c>
      <c r="F202" s="70">
        <f t="shared" si="45"/>
        <v>9.8846787479406912E-3</v>
      </c>
      <c r="G202" s="67">
        <f t="shared" si="46"/>
        <v>1</v>
      </c>
      <c r="H202" s="68">
        <f t="shared" si="47"/>
        <v>4.2857142857142859E-3</v>
      </c>
    </row>
    <row r="203" spans="1:8" s="69" customFormat="1" ht="30" x14ac:dyDescent="0.2">
      <c r="A203" s="71"/>
      <c r="B203" s="72" t="s">
        <v>246</v>
      </c>
      <c r="C203" s="45">
        <v>2</v>
      </c>
      <c r="D203" s="45">
        <v>4</v>
      </c>
      <c r="E203" s="70">
        <f t="shared" si="44"/>
        <v>1.4285714285714286E-3</v>
      </c>
      <c r="F203" s="70">
        <f t="shared" si="45"/>
        <v>3.2948929159802307E-3</v>
      </c>
      <c r="G203" s="67">
        <f t="shared" si="46"/>
        <v>1</v>
      </c>
      <c r="H203" s="68">
        <f t="shared" si="47"/>
        <v>1.4285714285714286E-3</v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0</v>
      </c>
      <c r="E204" s="70" t="str">
        <f t="shared" si="44"/>
        <v/>
      </c>
      <c r="F204" s="70" t="str">
        <f t="shared" si="45"/>
        <v/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1</v>
      </c>
      <c r="D211" s="45">
        <v>0</v>
      </c>
      <c r="E211" s="70">
        <f t="shared" si="44"/>
        <v>7.1428571428571429E-4</v>
      </c>
      <c r="F211" s="70" t="str">
        <f t="shared" si="45"/>
        <v/>
      </c>
      <c r="G211" s="67" t="str">
        <f t="shared" si="46"/>
        <v>0</v>
      </c>
      <c r="H211" s="68">
        <f t="shared" si="47"/>
        <v>0</v>
      </c>
    </row>
    <row r="212" spans="1:8" s="69" customFormat="1" ht="15" x14ac:dyDescent="0.2">
      <c r="A212" s="71"/>
      <c r="B212" s="72" t="s">
        <v>250</v>
      </c>
      <c r="C212" s="45">
        <v>132</v>
      </c>
      <c r="D212" s="45">
        <v>114</v>
      </c>
      <c r="E212" s="70">
        <f t="shared" si="44"/>
        <v>9.4285714285714292E-2</v>
      </c>
      <c r="F212" s="70">
        <f t="shared" si="45"/>
        <v>9.3904448105436578E-2</v>
      </c>
      <c r="G212" s="67">
        <f t="shared" si="46"/>
        <v>-0.13636363636363635</v>
      </c>
      <c r="H212" s="68">
        <f t="shared" si="47"/>
        <v>-1.2857142857142857E-2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1</v>
      </c>
      <c r="D214" s="45">
        <v>1</v>
      </c>
      <c r="E214" s="70">
        <f t="shared" si="44"/>
        <v>7.1428571428571429E-4</v>
      </c>
      <c r="F214" s="70">
        <f t="shared" si="45"/>
        <v>8.2372322899505767E-4</v>
      </c>
      <c r="G214" s="67">
        <f t="shared" si="46"/>
        <v>0</v>
      </c>
      <c r="H214" s="68">
        <f t="shared" si="47"/>
        <v>0</v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1</v>
      </c>
      <c r="D217" s="45">
        <v>0</v>
      </c>
      <c r="E217" s="70">
        <f t="shared" si="44"/>
        <v>7.1428571428571429E-4</v>
      </c>
      <c r="F217" s="70" t="str">
        <f t="shared" si="45"/>
        <v/>
      </c>
      <c r="G217" s="67" t="str">
        <f t="shared" si="46"/>
        <v>0</v>
      </c>
      <c r="H217" s="68">
        <f t="shared" si="47"/>
        <v>0</v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2</v>
      </c>
      <c r="D222" s="45">
        <v>3</v>
      </c>
      <c r="E222" s="70">
        <f t="shared" si="44"/>
        <v>1.4285714285714286E-3</v>
      </c>
      <c r="F222" s="70">
        <f t="shared" si="45"/>
        <v>2.4711696869851728E-3</v>
      </c>
      <c r="G222" s="67">
        <f t="shared" si="46"/>
        <v>0.5</v>
      </c>
      <c r="H222" s="68">
        <f t="shared" si="47"/>
        <v>7.1428571428571429E-4</v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28</v>
      </c>
      <c r="D224" s="45">
        <v>1</v>
      </c>
      <c r="E224" s="70">
        <f t="shared" si="44"/>
        <v>0.02</v>
      </c>
      <c r="F224" s="70">
        <f t="shared" si="45"/>
        <v>8.2372322899505767E-4</v>
      </c>
      <c r="G224" s="67">
        <f t="shared" si="46"/>
        <v>-0.9642857142857143</v>
      </c>
      <c r="H224" s="68">
        <f t="shared" si="47"/>
        <v>-1.9285714285714288E-2</v>
      </c>
    </row>
    <row r="225" spans="1:8" s="69" customFormat="1" ht="15" x14ac:dyDescent="0.2">
      <c r="A225" s="71"/>
      <c r="B225" s="72" t="s">
        <v>64</v>
      </c>
      <c r="C225" s="45">
        <v>17</v>
      </c>
      <c r="D225" s="45">
        <v>9</v>
      </c>
      <c r="E225" s="70">
        <f t="shared" si="44"/>
        <v>1.2142857142857143E-2</v>
      </c>
      <c r="F225" s="70">
        <f t="shared" si="45"/>
        <v>7.4135090609555188E-3</v>
      </c>
      <c r="G225" s="67">
        <f t="shared" si="46"/>
        <v>-0.47058823529411764</v>
      </c>
      <c r="H225" s="68">
        <f t="shared" si="47"/>
        <v>-5.7142857142857143E-3</v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0</v>
      </c>
      <c r="E226" s="70" t="str">
        <f t="shared" si="44"/>
        <v/>
      </c>
      <c r="F226" s="70" t="str">
        <f t="shared" si="45"/>
        <v/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0</v>
      </c>
      <c r="D227" s="45">
        <v>0</v>
      </c>
      <c r="E227" s="70" t="str">
        <f t="shared" si="44"/>
        <v/>
      </c>
      <c r="F227" s="70" t="str">
        <f t="shared" si="45"/>
        <v/>
      </c>
      <c r="G227" s="67" t="str">
        <f t="shared" si="46"/>
        <v>0</v>
      </c>
      <c r="H227" s="68" t="str">
        <f t="shared" si="47"/>
        <v/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0</v>
      </c>
      <c r="D229" s="45">
        <v>0</v>
      </c>
      <c r="E229" s="70" t="str">
        <f t="shared" si="44"/>
        <v/>
      </c>
      <c r="F229" s="70" t="str">
        <f t="shared" si="45"/>
        <v/>
      </c>
      <c r="G229" s="67" t="str">
        <f t="shared" si="46"/>
        <v>0</v>
      </c>
      <c r="H229" s="68" t="str">
        <f t="shared" si="47"/>
        <v/>
      </c>
    </row>
    <row r="230" spans="1:8" s="69" customFormat="1" ht="15" x14ac:dyDescent="0.2">
      <c r="A230" s="71"/>
      <c r="B230" s="72" t="s">
        <v>63</v>
      </c>
      <c r="C230" s="45">
        <v>1</v>
      </c>
      <c r="D230" s="45">
        <v>1</v>
      </c>
      <c r="E230" s="70">
        <f t="shared" si="44"/>
        <v>7.1428571428571429E-4</v>
      </c>
      <c r="F230" s="70">
        <f t="shared" si="45"/>
        <v>8.2372322899505767E-4</v>
      </c>
      <c r="G230" s="67">
        <f t="shared" si="46"/>
        <v>0</v>
      </c>
      <c r="H230" s="68">
        <f t="shared" si="47"/>
        <v>0</v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13</v>
      </c>
      <c r="D232" s="45">
        <v>1</v>
      </c>
      <c r="E232" s="70">
        <f t="shared" si="44"/>
        <v>9.285714285714286E-3</v>
      </c>
      <c r="F232" s="70">
        <f t="shared" si="45"/>
        <v>8.2372322899505767E-4</v>
      </c>
      <c r="G232" s="67">
        <f t="shared" si="46"/>
        <v>-0.92307692307692313</v>
      </c>
      <c r="H232" s="68">
        <f t="shared" si="47"/>
        <v>-8.5714285714285719E-3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1</v>
      </c>
      <c r="D236" s="45">
        <v>0</v>
      </c>
      <c r="E236" s="70">
        <f t="shared" si="68"/>
        <v>7.1428571428571429E-4</v>
      </c>
      <c r="F236" s="70" t="str">
        <f t="shared" si="69"/>
        <v/>
      </c>
      <c r="G236" s="67" t="str">
        <f t="shared" si="70"/>
        <v>0</v>
      </c>
      <c r="H236" s="68">
        <f t="shared" si="71"/>
        <v>0</v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1</v>
      </c>
      <c r="E237" s="70" t="str">
        <f t="shared" si="68"/>
        <v/>
      </c>
      <c r="F237" s="70">
        <f t="shared" si="69"/>
        <v>8.2372322899505767E-4</v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5</v>
      </c>
      <c r="D238" s="45">
        <v>1</v>
      </c>
      <c r="E238" s="70">
        <f t="shared" si="68"/>
        <v>3.5714285714285713E-3</v>
      </c>
      <c r="F238" s="70">
        <f t="shared" si="69"/>
        <v>8.2372322899505767E-4</v>
      </c>
      <c r="G238" s="67">
        <f t="shared" si="70"/>
        <v>-0.8</v>
      </c>
      <c r="H238" s="68">
        <f t="shared" si="71"/>
        <v>-2.8571428571428571E-3</v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0</v>
      </c>
      <c r="D242" s="45">
        <v>0</v>
      </c>
      <c r="E242" s="70" t="str">
        <f t="shared" si="68"/>
        <v/>
      </c>
      <c r="F242" s="70" t="str">
        <f t="shared" si="69"/>
        <v/>
      </c>
      <c r="G242" s="67" t="str">
        <f t="shared" si="70"/>
        <v>0</v>
      </c>
      <c r="H242" s="68" t="str">
        <f t="shared" si="71"/>
        <v/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15</v>
      </c>
      <c r="D245" s="45"/>
      <c r="E245" s="70">
        <f t="shared" si="68"/>
        <v>1.0714285714285714E-2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1</v>
      </c>
      <c r="D246" s="45">
        <v>0</v>
      </c>
      <c r="E246" s="70">
        <f t="shared" si="68"/>
        <v>7.1428571428571429E-4</v>
      </c>
      <c r="F246" s="70" t="str">
        <f t="shared" si="69"/>
        <v/>
      </c>
      <c r="G246" s="67" t="str">
        <f t="shared" si="70"/>
        <v>0</v>
      </c>
      <c r="H246" s="68">
        <f t="shared" si="71"/>
        <v>0</v>
      </c>
    </row>
    <row r="247" spans="1:8" s="69" customFormat="1" ht="30" x14ac:dyDescent="0.2">
      <c r="A247" s="71"/>
      <c r="B247" s="72" t="s">
        <v>505</v>
      </c>
      <c r="C247" s="45">
        <v>7</v>
      </c>
      <c r="D247" s="45">
        <v>7</v>
      </c>
      <c r="E247" s="70">
        <f t="shared" si="68"/>
        <v>5.0000000000000001E-3</v>
      </c>
      <c r="F247" s="70">
        <f t="shared" si="69"/>
        <v>5.7660626029654039E-3</v>
      </c>
      <c r="G247" s="67">
        <f t="shared" si="70"/>
        <v>0</v>
      </c>
      <c r="H247" s="68">
        <f t="shared" si="71"/>
        <v>0</v>
      </c>
    </row>
    <row r="248" spans="1:8" s="69" customFormat="1" ht="15" x14ac:dyDescent="0.2">
      <c r="A248" s="71"/>
      <c r="B248" s="72" t="s">
        <v>67</v>
      </c>
      <c r="C248" s="45">
        <v>9</v>
      </c>
      <c r="D248" s="45"/>
      <c r="E248" s="70">
        <f t="shared" si="68"/>
        <v>6.4285714285714285E-3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14</v>
      </c>
      <c r="D253" s="45">
        <v>15</v>
      </c>
      <c r="E253" s="70">
        <f t="shared" si="68"/>
        <v>0.01</v>
      </c>
      <c r="F253" s="70">
        <f t="shared" si="69"/>
        <v>1.2355848434925865E-2</v>
      </c>
      <c r="G253" s="67">
        <f t="shared" si="70"/>
        <v>7.1428571428571425E-2</v>
      </c>
      <c r="H253" s="68">
        <f t="shared" si="71"/>
        <v>7.1428571428571429E-4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10</v>
      </c>
      <c r="E260" s="70" t="str">
        <f t="shared" si="76"/>
        <v/>
      </c>
      <c r="F260" s="70">
        <f t="shared" si="77"/>
        <v>8.2372322899505763E-3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5</v>
      </c>
      <c r="D261" s="45">
        <v>12</v>
      </c>
      <c r="E261" s="70">
        <f t="shared" si="68"/>
        <v>3.5714285714285713E-3</v>
      </c>
      <c r="F261" s="70">
        <f t="shared" si="69"/>
        <v>9.8846787479406912E-3</v>
      </c>
      <c r="G261" s="67">
        <f t="shared" si="70"/>
        <v>1.4</v>
      </c>
      <c r="H261" s="68">
        <f t="shared" si="71"/>
        <v>4.9999999999999992E-3</v>
      </c>
    </row>
    <row r="262" spans="1:8" s="69" customFormat="1" ht="15" x14ac:dyDescent="0.2">
      <c r="A262" s="71"/>
      <c r="B262" s="72" t="s">
        <v>75</v>
      </c>
      <c r="C262" s="45">
        <v>15</v>
      </c>
      <c r="D262" s="45">
        <v>37</v>
      </c>
      <c r="E262" s="70">
        <f t="shared" si="68"/>
        <v>1.0714285714285714E-2</v>
      </c>
      <c r="F262" s="70">
        <f t="shared" si="69"/>
        <v>3.0477759472817133E-2</v>
      </c>
      <c r="G262" s="67">
        <f t="shared" si="70"/>
        <v>1.4666666666666666</v>
      </c>
      <c r="H262" s="68">
        <f t="shared" si="71"/>
        <v>1.5714285714285712E-2</v>
      </c>
    </row>
    <row r="263" spans="1:8" s="69" customFormat="1" ht="15" x14ac:dyDescent="0.2">
      <c r="A263" s="71"/>
      <c r="B263" s="72" t="s">
        <v>71</v>
      </c>
      <c r="C263" s="45">
        <v>7</v>
      </c>
      <c r="D263" s="45">
        <v>3</v>
      </c>
      <c r="E263" s="70">
        <f t="shared" si="68"/>
        <v>5.0000000000000001E-3</v>
      </c>
      <c r="F263" s="70">
        <f t="shared" si="69"/>
        <v>2.4711696869851728E-3</v>
      </c>
      <c r="G263" s="67">
        <f t="shared" si="70"/>
        <v>-0.5714285714285714</v>
      </c>
      <c r="H263" s="68">
        <f t="shared" si="71"/>
        <v>-2.8571428571428571E-3</v>
      </c>
    </row>
    <row r="264" spans="1:8" s="69" customFormat="1" ht="15" x14ac:dyDescent="0.2">
      <c r="A264" s="71"/>
      <c r="B264" s="72" t="s">
        <v>267</v>
      </c>
      <c r="C264" s="45">
        <v>6</v>
      </c>
      <c r="D264" s="45">
        <v>2</v>
      </c>
      <c r="E264" s="70">
        <f t="shared" si="68"/>
        <v>4.2857142857142859E-3</v>
      </c>
      <c r="F264" s="70">
        <f t="shared" si="69"/>
        <v>1.6474464579901153E-3</v>
      </c>
      <c r="G264" s="67">
        <f t="shared" si="70"/>
        <v>-0.66666666666666663</v>
      </c>
      <c r="H264" s="68">
        <f t="shared" si="71"/>
        <v>-2.8571428571428571E-3</v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0</v>
      </c>
      <c r="E266" s="70" t="str">
        <f t="shared" ref="E266" si="80">+IF(C266=0,"",C266/C$161)</f>
        <v/>
      </c>
      <c r="F266" s="70" t="str">
        <f t="shared" ref="F266" si="81">+IF(D266=0,"",D266/D$161)</f>
        <v/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1</v>
      </c>
      <c r="D267" s="45">
        <v>0</v>
      </c>
      <c r="E267" s="70">
        <f t="shared" si="68"/>
        <v>7.1428571428571429E-4</v>
      </c>
      <c r="F267" s="70" t="str">
        <f t="shared" si="69"/>
        <v/>
      </c>
      <c r="G267" s="67" t="str">
        <f t="shared" si="70"/>
        <v>0</v>
      </c>
      <c r="H267" s="68">
        <f t="shared" si="71"/>
        <v>0</v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1</v>
      </c>
      <c r="E268" s="70" t="str">
        <f t="shared" si="68"/>
        <v/>
      </c>
      <c r="F268" s="70">
        <f t="shared" si="69"/>
        <v>8.2372322899505767E-4</v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4</v>
      </c>
      <c r="E269" s="70">
        <f t="shared" si="68"/>
        <v>7.1428571428571429E-4</v>
      </c>
      <c r="F269" s="70">
        <f t="shared" si="69"/>
        <v>3.2948929159802307E-3</v>
      </c>
      <c r="G269" s="67">
        <f t="shared" si="70"/>
        <v>3</v>
      </c>
      <c r="H269" s="68">
        <f t="shared" si="71"/>
        <v>2.142857142857143E-3</v>
      </c>
    </row>
    <row r="270" spans="1:8" s="69" customFormat="1" ht="15" x14ac:dyDescent="0.2">
      <c r="A270" s="71"/>
      <c r="B270" s="72" t="s">
        <v>74</v>
      </c>
      <c r="C270" s="45">
        <v>0</v>
      </c>
      <c r="D270" s="45">
        <v>1</v>
      </c>
      <c r="E270" s="70" t="str">
        <f t="shared" si="68"/>
        <v/>
      </c>
      <c r="F270" s="70">
        <f t="shared" si="69"/>
        <v>8.2372322899505767E-4</v>
      </c>
      <c r="G270" s="67" t="str">
        <f t="shared" si="70"/>
        <v>0</v>
      </c>
      <c r="H270" s="68" t="str">
        <f t="shared" si="71"/>
        <v/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2</v>
      </c>
      <c r="E271" s="70" t="str">
        <f t="shared" si="68"/>
        <v/>
      </c>
      <c r="F271" s="70">
        <f t="shared" si="69"/>
        <v>1.6474464579901153E-3</v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5</v>
      </c>
      <c r="D272" s="45">
        <v>23</v>
      </c>
      <c r="E272" s="70">
        <f t="shared" si="68"/>
        <v>3.5714285714285713E-3</v>
      </c>
      <c r="F272" s="70">
        <f t="shared" si="69"/>
        <v>1.8945634266886325E-2</v>
      </c>
      <c r="G272" s="67">
        <f t="shared" si="70"/>
        <v>3.6</v>
      </c>
      <c r="H272" s="68">
        <f t="shared" si="71"/>
        <v>1.2857142857142857E-2</v>
      </c>
    </row>
    <row r="273" spans="1:8" s="69" customFormat="1" ht="15" x14ac:dyDescent="0.2">
      <c r="A273" s="71"/>
      <c r="B273" s="72" t="s">
        <v>76</v>
      </c>
      <c r="C273" s="45">
        <v>4</v>
      </c>
      <c r="D273" s="45">
        <v>1</v>
      </c>
      <c r="E273" s="70">
        <f t="shared" si="68"/>
        <v>2.8571428571428571E-3</v>
      </c>
      <c r="F273" s="70">
        <f t="shared" si="69"/>
        <v>8.2372322899505767E-4</v>
      </c>
      <c r="G273" s="67">
        <f t="shared" si="70"/>
        <v>-0.75</v>
      </c>
      <c r="H273" s="68">
        <f t="shared" si="71"/>
        <v>-2.142857142857143E-3</v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1</v>
      </c>
      <c r="E274" s="70" t="str">
        <f t="shared" ref="E274:E275" si="84">+IF(C274=0,"",C274/C$161)</f>
        <v/>
      </c>
      <c r="F274" s="70">
        <f t="shared" ref="F274:F275" si="85">+IF(D274=0,"",D274/D$161)</f>
        <v>8.2372322899505767E-4</v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9</v>
      </c>
      <c r="D276" s="45">
        <v>11</v>
      </c>
      <c r="E276" s="70">
        <f t="shared" si="68"/>
        <v>6.4285714285714285E-3</v>
      </c>
      <c r="F276" s="70">
        <f t="shared" si="69"/>
        <v>9.0609555189456337E-3</v>
      </c>
      <c r="G276" s="67">
        <f t="shared" si="70"/>
        <v>0.22222222222222221</v>
      </c>
      <c r="H276" s="68">
        <f t="shared" si="71"/>
        <v>1.4285714285714286E-3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55</v>
      </c>
      <c r="D281" s="45">
        <v>57</v>
      </c>
      <c r="E281" s="70">
        <f t="shared" si="68"/>
        <v>3.9285714285714285E-2</v>
      </c>
      <c r="F281" s="70">
        <f t="shared" si="69"/>
        <v>4.6952224052718289E-2</v>
      </c>
      <c r="G281" s="67">
        <f t="shared" si="70"/>
        <v>3.6363636363636362E-2</v>
      </c>
      <c r="H281" s="68">
        <f t="shared" si="71"/>
        <v>1.4285714285714286E-3</v>
      </c>
    </row>
    <row r="282" spans="1:8" s="69" customFormat="1" ht="15" x14ac:dyDescent="0.2">
      <c r="A282" s="71"/>
      <c r="B282" s="72" t="s">
        <v>510</v>
      </c>
      <c r="C282" s="45">
        <v>9</v>
      </c>
      <c r="D282" s="45">
        <v>28</v>
      </c>
      <c r="E282" s="70">
        <f t="shared" si="68"/>
        <v>6.4285714285714285E-3</v>
      </c>
      <c r="F282" s="70">
        <f t="shared" si="69"/>
        <v>2.3064250411861616E-2</v>
      </c>
      <c r="G282" s="67">
        <f t="shared" si="70"/>
        <v>2.1111111111111112</v>
      </c>
      <c r="H282" s="68">
        <f t="shared" si="71"/>
        <v>1.3571428571428571E-2</v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9</v>
      </c>
      <c r="D284" s="45">
        <v>12</v>
      </c>
      <c r="E284" s="70">
        <f t="shared" si="68"/>
        <v>6.4285714285714285E-3</v>
      </c>
      <c r="F284" s="70">
        <f t="shared" si="69"/>
        <v>9.8846787479406912E-3</v>
      </c>
      <c r="G284" s="67">
        <f t="shared" si="70"/>
        <v>0.33333333333333331</v>
      </c>
      <c r="H284" s="68">
        <f t="shared" si="71"/>
        <v>2.1428571428571425E-3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1</v>
      </c>
      <c r="E285" s="70" t="str">
        <f t="shared" si="68"/>
        <v/>
      </c>
      <c r="F285" s="70">
        <f t="shared" si="69"/>
        <v>8.2372322899505767E-4</v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3</v>
      </c>
      <c r="D286" s="45">
        <v>0</v>
      </c>
      <c r="E286" s="70">
        <f t="shared" si="68"/>
        <v>2.142857142857143E-3</v>
      </c>
      <c r="F286" s="70" t="str">
        <f t="shared" si="69"/>
        <v/>
      </c>
      <c r="G286" s="67" t="str">
        <f t="shared" si="70"/>
        <v>0</v>
      </c>
      <c r="H286" s="68">
        <f t="shared" si="71"/>
        <v>0</v>
      </c>
    </row>
    <row r="287" spans="1:8" s="69" customFormat="1" ht="15" x14ac:dyDescent="0.2">
      <c r="A287" s="71"/>
      <c r="B287" s="72" t="s">
        <v>78</v>
      </c>
      <c r="C287" s="45">
        <v>5</v>
      </c>
      <c r="D287" s="45">
        <v>7</v>
      </c>
      <c r="E287" s="70">
        <f t="shared" si="68"/>
        <v>3.5714285714285713E-3</v>
      </c>
      <c r="F287" s="70">
        <f t="shared" si="69"/>
        <v>5.7660626029654039E-3</v>
      </c>
      <c r="G287" s="67">
        <f t="shared" si="70"/>
        <v>0.4</v>
      </c>
      <c r="H287" s="68">
        <f t="shared" si="71"/>
        <v>1.4285714285714286E-3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0</v>
      </c>
      <c r="E288" s="70" t="str">
        <f t="shared" si="68"/>
        <v/>
      </c>
      <c r="F288" s="70" t="str">
        <f t="shared" si="69"/>
        <v/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3</v>
      </c>
      <c r="D289" s="45">
        <v>1</v>
      </c>
      <c r="E289" s="70">
        <f t="shared" si="68"/>
        <v>2.142857142857143E-3</v>
      </c>
      <c r="F289" s="70">
        <f t="shared" si="69"/>
        <v>8.2372322899505767E-4</v>
      </c>
      <c r="G289" s="67">
        <f t="shared" si="70"/>
        <v>-0.66666666666666663</v>
      </c>
      <c r="H289" s="68">
        <f t="shared" si="71"/>
        <v>-1.4285714285714286E-3</v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1</v>
      </c>
      <c r="D292" s="45">
        <v>0</v>
      </c>
      <c r="E292" s="70">
        <f t="shared" si="68"/>
        <v>7.1428571428571429E-4</v>
      </c>
      <c r="F292" s="70" t="str">
        <f t="shared" si="69"/>
        <v/>
      </c>
      <c r="G292" s="67" t="str">
        <f t="shared" si="70"/>
        <v>0</v>
      </c>
      <c r="H292" s="68">
        <f t="shared" si="71"/>
        <v>0</v>
      </c>
    </row>
    <row r="293" spans="1:8" s="69" customFormat="1" ht="30" x14ac:dyDescent="0.2">
      <c r="A293" s="71"/>
      <c r="B293" s="72" t="s">
        <v>515</v>
      </c>
      <c r="C293" s="45">
        <v>3</v>
      </c>
      <c r="D293" s="45">
        <v>1</v>
      </c>
      <c r="E293" s="70">
        <f t="shared" si="68"/>
        <v>2.142857142857143E-3</v>
      </c>
      <c r="F293" s="70">
        <f t="shared" si="69"/>
        <v>8.2372322899505767E-4</v>
      </c>
      <c r="G293" s="67">
        <f t="shared" si="70"/>
        <v>-0.66666666666666663</v>
      </c>
      <c r="H293" s="68">
        <f t="shared" si="71"/>
        <v>-1.4285714285714286E-3</v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1</v>
      </c>
      <c r="E294" s="70" t="str">
        <f t="shared" si="68"/>
        <v/>
      </c>
      <c r="F294" s="70">
        <f t="shared" si="69"/>
        <v>8.2372322899505767E-4</v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3</v>
      </c>
      <c r="D295" s="45">
        <v>1</v>
      </c>
      <c r="E295" s="70">
        <f t="shared" si="68"/>
        <v>2.142857142857143E-3</v>
      </c>
      <c r="F295" s="70">
        <f t="shared" si="69"/>
        <v>8.2372322899505767E-4</v>
      </c>
      <c r="G295" s="67">
        <f t="shared" si="70"/>
        <v>-0.66666666666666663</v>
      </c>
      <c r="H295" s="68">
        <f t="shared" si="71"/>
        <v>-1.4285714285714286E-3</v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7</v>
      </c>
      <c r="D297" s="45">
        <v>9</v>
      </c>
      <c r="E297" s="70">
        <f t="shared" si="68"/>
        <v>5.0000000000000001E-3</v>
      </c>
      <c r="F297" s="70">
        <f t="shared" si="69"/>
        <v>7.4135090609555188E-3</v>
      </c>
      <c r="G297" s="67">
        <f t="shared" si="70"/>
        <v>0.2857142857142857</v>
      </c>
      <c r="H297" s="68">
        <f t="shared" si="71"/>
        <v>1.4285714285714286E-3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33</v>
      </c>
      <c r="D299" s="45">
        <v>21</v>
      </c>
      <c r="E299" s="70">
        <f t="shared" si="68"/>
        <v>2.3571428571428573E-2</v>
      </c>
      <c r="F299" s="70">
        <f t="shared" si="69"/>
        <v>1.729818780889621E-2</v>
      </c>
      <c r="G299" s="67">
        <f t="shared" si="70"/>
        <v>-0.36363636363636365</v>
      </c>
      <c r="H299" s="68">
        <f t="shared" si="71"/>
        <v>-8.5714285714285719E-3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2</v>
      </c>
      <c r="D301" s="45">
        <v>0</v>
      </c>
      <c r="E301" s="70">
        <f t="shared" si="68"/>
        <v>1.4285714285714286E-3</v>
      </c>
      <c r="F301" s="70" t="str">
        <f t="shared" si="69"/>
        <v/>
      </c>
      <c r="G301" s="67" t="str">
        <f t="shared" si="70"/>
        <v>0</v>
      </c>
      <c r="H301" s="68">
        <f t="shared" si="71"/>
        <v>0</v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4</v>
      </c>
      <c r="D303" s="45">
        <v>4</v>
      </c>
      <c r="E303" s="70">
        <f t="shared" si="68"/>
        <v>2.8571428571428571E-3</v>
      </c>
      <c r="F303" s="70">
        <f t="shared" si="69"/>
        <v>3.2948929159802307E-3</v>
      </c>
      <c r="G303" s="67">
        <f t="shared" si="70"/>
        <v>0</v>
      </c>
      <c r="H303" s="68">
        <f t="shared" si="71"/>
        <v>0</v>
      </c>
    </row>
    <row r="304" spans="1:8" s="69" customFormat="1" ht="15" x14ac:dyDescent="0.2">
      <c r="A304" s="71"/>
      <c r="B304" s="72" t="s">
        <v>524</v>
      </c>
      <c r="C304" s="45">
        <v>5</v>
      </c>
      <c r="D304" s="45">
        <v>3</v>
      </c>
      <c r="E304" s="70">
        <f t="shared" si="68"/>
        <v>3.5714285714285713E-3</v>
      </c>
      <c r="F304" s="70">
        <f t="shared" si="69"/>
        <v>2.4711696869851728E-3</v>
      </c>
      <c r="G304" s="67">
        <f t="shared" si="70"/>
        <v>-0.4</v>
      </c>
      <c r="H304" s="68">
        <f t="shared" si="71"/>
        <v>-1.4285714285714286E-3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6</v>
      </c>
      <c r="E308" s="70" t="str">
        <f t="shared" ref="E308" si="96">+IF(C308=0,"",C308/C$161)</f>
        <v/>
      </c>
      <c r="F308" s="70">
        <f t="shared" ref="F308" si="97">+IF(D308=0,"",D308/D$161)</f>
        <v>4.9423393739703456E-3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1</v>
      </c>
      <c r="E312" s="70" t="str">
        <f t="shared" si="68"/>
        <v/>
      </c>
      <c r="F312" s="70">
        <f t="shared" si="69"/>
        <v>8.2372322899505767E-4</v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5</v>
      </c>
      <c r="E313" s="70" t="str">
        <f t="shared" ref="E313:E320" si="100">+IF(C313=0,"",C313/C$161)</f>
        <v/>
      </c>
      <c r="F313" s="70">
        <f t="shared" ref="F313:F320" si="101">+IF(D313=0,"",D313/D$161)</f>
        <v>4.1186161449752881E-3</v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1</v>
      </c>
      <c r="E314" s="70" t="str">
        <f t="shared" si="100"/>
        <v/>
      </c>
      <c r="F314" s="70">
        <f t="shared" si="101"/>
        <v>8.2372322899505767E-4</v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1</v>
      </c>
      <c r="D318" s="45">
        <v>0</v>
      </c>
      <c r="E318" s="70">
        <f t="shared" si="100"/>
        <v>7.1428571428571429E-4</v>
      </c>
      <c r="F318" s="70" t="str">
        <f t="shared" si="101"/>
        <v/>
      </c>
      <c r="G318" s="67" t="str">
        <f t="shared" si="102"/>
        <v>0</v>
      </c>
      <c r="H318" s="68">
        <f t="shared" si="103"/>
        <v>0</v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3149</v>
      </c>
      <c r="D329" s="41">
        <f>SUM(D330:D546)</f>
        <v>2699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-0.14290250873293109</v>
      </c>
      <c r="H329" s="42">
        <f>+IF(OR(AND(E329=""),(G329="")),"",E329*G329)</f>
        <v>-0.14290250873293109</v>
      </c>
    </row>
    <row r="330" spans="1:8" s="69" customFormat="1" ht="15" x14ac:dyDescent="0.2">
      <c r="A330" s="71"/>
      <c r="B330" s="66" t="s">
        <v>86</v>
      </c>
      <c r="C330" s="45">
        <v>35</v>
      </c>
      <c r="D330" s="45">
        <v>25</v>
      </c>
      <c r="E330" s="70">
        <f>+IF(C330=0,"",C330/C$329)</f>
        <v>1.1114639568116862E-2</v>
      </c>
      <c r="F330" s="70">
        <f>+IF(D330=0,"",D330/D$329)</f>
        <v>9.262689885142646E-3</v>
      </c>
      <c r="G330" s="67">
        <f>+IF(OR(AND(D330=0),(C330=0)),"0",((D330-C330)/C330))</f>
        <v>-0.2857142857142857</v>
      </c>
      <c r="H330" s="68">
        <f>+IF(OR(AND(E330=""),(G330="")),"",E330*G330)</f>
        <v>-3.1756113051762459E-3</v>
      </c>
    </row>
    <row r="331" spans="1:8" s="69" customFormat="1" ht="15" x14ac:dyDescent="0.2">
      <c r="A331" s="71"/>
      <c r="B331" s="66" t="s">
        <v>98</v>
      </c>
      <c r="C331" s="45">
        <v>8</v>
      </c>
      <c r="D331" s="45">
        <v>4</v>
      </c>
      <c r="E331" s="70">
        <f t="shared" ref="E331:E395" si="108">+IF(C331=0,"",C331/C$329)</f>
        <v>2.5404890441409972E-3</v>
      </c>
      <c r="F331" s="70">
        <f t="shared" ref="F331:F395" si="109">+IF(D331=0,"",D331/D$329)</f>
        <v>1.4820303816228233E-3</v>
      </c>
      <c r="G331" s="67">
        <f t="shared" ref="G331:G395" si="110">+IF(OR(AND(D331=0),(C331=0)),"0",((D331-C331)/C331))</f>
        <v>-0.5</v>
      </c>
      <c r="H331" s="68">
        <f t="shared" ref="H331:H395" si="111">+IF(OR(AND(E331=""),(G331="")),"",E331*G331)</f>
        <v>-1.2702445220704986E-3</v>
      </c>
    </row>
    <row r="332" spans="1:8" s="69" customFormat="1" ht="15" x14ac:dyDescent="0.2">
      <c r="A332" s="71"/>
      <c r="B332" s="66" t="s">
        <v>90</v>
      </c>
      <c r="C332" s="45">
        <v>8</v>
      </c>
      <c r="D332" s="45">
        <v>14</v>
      </c>
      <c r="E332" s="70">
        <f t="shared" si="108"/>
        <v>2.5404890441409972E-3</v>
      </c>
      <c r="F332" s="70">
        <f t="shared" si="109"/>
        <v>5.1871063356798818E-3</v>
      </c>
      <c r="G332" s="67">
        <f t="shared" si="110"/>
        <v>0.75</v>
      </c>
      <c r="H332" s="68">
        <f t="shared" si="111"/>
        <v>1.9053667831057479E-3</v>
      </c>
    </row>
    <row r="333" spans="1:8" s="69" customFormat="1" ht="15" x14ac:dyDescent="0.2">
      <c r="A333" s="71"/>
      <c r="B333" s="66" t="s">
        <v>81</v>
      </c>
      <c r="C333" s="45">
        <v>8</v>
      </c>
      <c r="D333" s="45">
        <v>9</v>
      </c>
      <c r="E333" s="70">
        <f t="shared" si="108"/>
        <v>2.5404890441409972E-3</v>
      </c>
      <c r="F333" s="70">
        <f t="shared" si="109"/>
        <v>3.3345683586513525E-3</v>
      </c>
      <c r="G333" s="67">
        <f t="shared" si="110"/>
        <v>0.125</v>
      </c>
      <c r="H333" s="68">
        <f t="shared" si="111"/>
        <v>3.1756113051762465E-4</v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1</v>
      </c>
      <c r="D335" s="45">
        <v>0</v>
      </c>
      <c r="E335" s="70">
        <f t="shared" si="108"/>
        <v>3.1756113051762465E-4</v>
      </c>
      <c r="F335" s="70" t="str">
        <f t="shared" si="109"/>
        <v/>
      </c>
      <c r="G335" s="67" t="str">
        <f t="shared" si="110"/>
        <v>0</v>
      </c>
      <c r="H335" s="68">
        <f t="shared" si="111"/>
        <v>0</v>
      </c>
    </row>
    <row r="336" spans="1:8" s="69" customFormat="1" ht="15" x14ac:dyDescent="0.2">
      <c r="A336" s="71"/>
      <c r="B336" s="66" t="s">
        <v>536</v>
      </c>
      <c r="C336" s="45">
        <v>193</v>
      </c>
      <c r="D336" s="45">
        <v>115</v>
      </c>
      <c r="E336" s="70">
        <f t="shared" si="108"/>
        <v>6.1289298189901559E-2</v>
      </c>
      <c r="F336" s="70">
        <f t="shared" si="109"/>
        <v>4.260837347165617E-2</v>
      </c>
      <c r="G336" s="67">
        <f t="shared" si="110"/>
        <v>-0.40414507772020725</v>
      </c>
      <c r="H336" s="68">
        <f t="shared" si="111"/>
        <v>-2.4769768180374723E-2</v>
      </c>
    </row>
    <row r="337" spans="1:8" s="69" customFormat="1" ht="15" x14ac:dyDescent="0.2">
      <c r="A337" s="71"/>
      <c r="B337" s="66" t="s">
        <v>94</v>
      </c>
      <c r="C337" s="45">
        <v>8</v>
      </c>
      <c r="D337" s="45">
        <v>10</v>
      </c>
      <c r="E337" s="70">
        <f t="shared" si="108"/>
        <v>2.5404890441409972E-3</v>
      </c>
      <c r="F337" s="70">
        <f t="shared" si="109"/>
        <v>3.7050759540570581E-3</v>
      </c>
      <c r="G337" s="67">
        <f t="shared" si="110"/>
        <v>0.25</v>
      </c>
      <c r="H337" s="68">
        <f t="shared" si="111"/>
        <v>6.3512226103524931E-4</v>
      </c>
    </row>
    <row r="338" spans="1:8" s="69" customFormat="1" ht="15" x14ac:dyDescent="0.2">
      <c r="A338" s="71"/>
      <c r="B338" s="66" t="s">
        <v>93</v>
      </c>
      <c r="C338" s="45">
        <v>12</v>
      </c>
      <c r="D338" s="45">
        <v>16</v>
      </c>
      <c r="E338" s="70">
        <f t="shared" si="108"/>
        <v>3.8107335662114958E-3</v>
      </c>
      <c r="F338" s="70">
        <f t="shared" si="109"/>
        <v>5.928121526491293E-3</v>
      </c>
      <c r="G338" s="67">
        <f t="shared" si="110"/>
        <v>0.33333333333333331</v>
      </c>
      <c r="H338" s="68">
        <f t="shared" si="111"/>
        <v>1.2702445220704986E-3</v>
      </c>
    </row>
    <row r="339" spans="1:8" s="69" customFormat="1" ht="15" x14ac:dyDescent="0.2">
      <c r="A339" s="71"/>
      <c r="B339" s="66" t="s">
        <v>92</v>
      </c>
      <c r="C339" s="45">
        <v>10</v>
      </c>
      <c r="D339" s="45">
        <v>9</v>
      </c>
      <c r="E339" s="70">
        <f t="shared" si="108"/>
        <v>3.1756113051762463E-3</v>
      </c>
      <c r="F339" s="70">
        <f t="shared" si="109"/>
        <v>3.3345683586513525E-3</v>
      </c>
      <c r="G339" s="67">
        <f t="shared" si="110"/>
        <v>-0.1</v>
      </c>
      <c r="H339" s="68">
        <f t="shared" si="111"/>
        <v>-3.1756113051762465E-4</v>
      </c>
    </row>
    <row r="340" spans="1:8" s="69" customFormat="1" ht="15" x14ac:dyDescent="0.2">
      <c r="A340" s="71"/>
      <c r="B340" s="66" t="s">
        <v>277</v>
      </c>
      <c r="C340" s="45">
        <v>1</v>
      </c>
      <c r="D340" s="45">
        <v>2</v>
      </c>
      <c r="E340" s="70">
        <f t="shared" si="108"/>
        <v>3.1756113051762465E-4</v>
      </c>
      <c r="F340" s="70">
        <f t="shared" si="109"/>
        <v>7.4101519081141163E-4</v>
      </c>
      <c r="G340" s="67">
        <f t="shared" si="110"/>
        <v>1</v>
      </c>
      <c r="H340" s="68">
        <f t="shared" si="111"/>
        <v>3.1756113051762465E-4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252</v>
      </c>
      <c r="D342" s="45">
        <v>122</v>
      </c>
      <c r="E342" s="70">
        <f t="shared" si="108"/>
        <v>8.0025404890441409E-2</v>
      </c>
      <c r="F342" s="70">
        <f t="shared" si="109"/>
        <v>4.5201926639496112E-2</v>
      </c>
      <c r="G342" s="67">
        <f t="shared" si="110"/>
        <v>-0.51587301587301593</v>
      </c>
      <c r="H342" s="68">
        <f t="shared" si="111"/>
        <v>-4.1282946967291206E-2</v>
      </c>
    </row>
    <row r="343" spans="1:8" s="69" customFormat="1" ht="15" x14ac:dyDescent="0.2">
      <c r="A343" s="71"/>
      <c r="B343" s="66" t="s">
        <v>85</v>
      </c>
      <c r="C343" s="45">
        <v>24</v>
      </c>
      <c r="D343" s="45">
        <v>18</v>
      </c>
      <c r="E343" s="70">
        <f t="shared" si="108"/>
        <v>7.6214671324229917E-3</v>
      </c>
      <c r="F343" s="70">
        <f t="shared" si="109"/>
        <v>6.6691367173027051E-3</v>
      </c>
      <c r="G343" s="67">
        <f t="shared" si="110"/>
        <v>-0.25</v>
      </c>
      <c r="H343" s="68">
        <f t="shared" si="111"/>
        <v>-1.9053667831057479E-3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72</v>
      </c>
      <c r="D345" s="45">
        <v>25</v>
      </c>
      <c r="E345" s="70">
        <f t="shared" si="108"/>
        <v>2.2864401397268974E-2</v>
      </c>
      <c r="F345" s="70">
        <f t="shared" si="109"/>
        <v>9.262689885142646E-3</v>
      </c>
      <c r="G345" s="67">
        <f t="shared" si="110"/>
        <v>-0.65277777777777779</v>
      </c>
      <c r="H345" s="68">
        <f t="shared" si="111"/>
        <v>-1.4925373134328358E-2</v>
      </c>
    </row>
    <row r="346" spans="1:8" s="69" customFormat="1" ht="15" x14ac:dyDescent="0.2">
      <c r="A346" s="71"/>
      <c r="B346" s="66" t="s">
        <v>88</v>
      </c>
      <c r="C346" s="45">
        <v>9</v>
      </c>
      <c r="D346" s="45">
        <v>5</v>
      </c>
      <c r="E346" s="70">
        <f t="shared" si="108"/>
        <v>2.8580501746586218E-3</v>
      </c>
      <c r="F346" s="70">
        <f t="shared" si="109"/>
        <v>1.8525379770285291E-3</v>
      </c>
      <c r="G346" s="67">
        <f t="shared" si="110"/>
        <v>-0.44444444444444442</v>
      </c>
      <c r="H346" s="68">
        <f t="shared" si="111"/>
        <v>-1.2702445220704984E-3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132</v>
      </c>
      <c r="D349" s="45">
        <v>28</v>
      </c>
      <c r="E349" s="70">
        <f t="shared" si="108"/>
        <v>4.191806922832645E-2</v>
      </c>
      <c r="F349" s="70">
        <f t="shared" si="109"/>
        <v>1.0374212671359764E-2</v>
      </c>
      <c r="G349" s="67">
        <f t="shared" si="110"/>
        <v>-0.78787878787878785</v>
      </c>
      <c r="H349" s="68">
        <f t="shared" si="111"/>
        <v>-3.302635757383296E-2</v>
      </c>
    </row>
    <row r="350" spans="1:8" s="69" customFormat="1" ht="15" x14ac:dyDescent="0.2">
      <c r="A350" s="71"/>
      <c r="B350" s="66" t="s">
        <v>280</v>
      </c>
      <c r="C350" s="45">
        <v>19</v>
      </c>
      <c r="D350" s="45">
        <v>45</v>
      </c>
      <c r="E350" s="70">
        <f t="shared" si="108"/>
        <v>6.0336614798348681E-3</v>
      </c>
      <c r="F350" s="70">
        <f t="shared" si="109"/>
        <v>1.6672841793256763E-2</v>
      </c>
      <c r="G350" s="67">
        <f t="shared" si="110"/>
        <v>1.368421052631579</v>
      </c>
      <c r="H350" s="68">
        <f t="shared" si="111"/>
        <v>8.2565893934582399E-3</v>
      </c>
    </row>
    <row r="351" spans="1:8" s="69" customFormat="1" ht="15" x14ac:dyDescent="0.2">
      <c r="A351" s="71"/>
      <c r="B351" s="66" t="s">
        <v>87</v>
      </c>
      <c r="C351" s="45">
        <v>2</v>
      </c>
      <c r="D351" s="45">
        <v>0</v>
      </c>
      <c r="E351" s="70">
        <f t="shared" si="108"/>
        <v>6.3512226103524931E-4</v>
      </c>
      <c r="F351" s="70" t="str">
        <f t="shared" si="109"/>
        <v/>
      </c>
      <c r="G351" s="67" t="str">
        <f t="shared" si="110"/>
        <v>0</v>
      </c>
      <c r="H351" s="68">
        <f t="shared" si="111"/>
        <v>0</v>
      </c>
    </row>
    <row r="352" spans="1:8" s="69" customFormat="1" ht="15" x14ac:dyDescent="0.2">
      <c r="A352" s="71"/>
      <c r="B352" s="66" t="s">
        <v>89</v>
      </c>
      <c r="C352" s="45">
        <v>21</v>
      </c>
      <c r="D352" s="45">
        <v>6</v>
      </c>
      <c r="E352" s="70">
        <f t="shared" si="108"/>
        <v>6.6687837408701172E-3</v>
      </c>
      <c r="F352" s="70">
        <f t="shared" si="109"/>
        <v>2.2230455724342349E-3</v>
      </c>
      <c r="G352" s="67">
        <f t="shared" si="110"/>
        <v>-0.7142857142857143</v>
      </c>
      <c r="H352" s="68">
        <f t="shared" si="111"/>
        <v>-4.7634169577643699E-3</v>
      </c>
    </row>
    <row r="353" spans="1:8" s="69" customFormat="1" ht="15" x14ac:dyDescent="0.2">
      <c r="A353" s="71"/>
      <c r="B353" s="66" t="s">
        <v>281</v>
      </c>
      <c r="C353" s="45">
        <v>74</v>
      </c>
      <c r="D353" s="45">
        <v>65</v>
      </c>
      <c r="E353" s="70">
        <f t="shared" si="108"/>
        <v>2.3499523658304225E-2</v>
      </c>
      <c r="F353" s="70">
        <f t="shared" si="109"/>
        <v>2.4082993701370878E-2</v>
      </c>
      <c r="G353" s="67">
        <f t="shared" si="110"/>
        <v>-0.12162162162162163</v>
      </c>
      <c r="H353" s="68">
        <f t="shared" si="111"/>
        <v>-2.8580501746586222E-3</v>
      </c>
    </row>
    <row r="354" spans="1:8" s="69" customFormat="1" ht="15" x14ac:dyDescent="0.2">
      <c r="A354" s="71"/>
      <c r="B354" s="66" t="s">
        <v>100</v>
      </c>
      <c r="C354" s="45">
        <v>7</v>
      </c>
      <c r="D354" s="45">
        <v>10</v>
      </c>
      <c r="E354" s="70">
        <f t="shared" si="108"/>
        <v>2.2229279136233727E-3</v>
      </c>
      <c r="F354" s="70">
        <f t="shared" si="109"/>
        <v>3.7050759540570581E-3</v>
      </c>
      <c r="G354" s="67">
        <f t="shared" si="110"/>
        <v>0.42857142857142855</v>
      </c>
      <c r="H354" s="68">
        <f t="shared" si="111"/>
        <v>9.5268339155287396E-4</v>
      </c>
    </row>
    <row r="355" spans="1:8" s="69" customFormat="1" ht="15" x14ac:dyDescent="0.2">
      <c r="A355" s="71"/>
      <c r="B355" s="66" t="s">
        <v>99</v>
      </c>
      <c r="C355" s="45">
        <v>2</v>
      </c>
      <c r="D355" s="45">
        <v>0</v>
      </c>
      <c r="E355" s="70">
        <f t="shared" si="108"/>
        <v>6.3512226103524931E-4</v>
      </c>
      <c r="F355" s="70" t="str">
        <f t="shared" si="109"/>
        <v/>
      </c>
      <c r="G355" s="67" t="str">
        <f t="shared" si="110"/>
        <v>0</v>
      </c>
      <c r="H355" s="68">
        <f t="shared" si="111"/>
        <v>0</v>
      </c>
    </row>
    <row r="356" spans="1:8" s="69" customFormat="1" ht="15" x14ac:dyDescent="0.2">
      <c r="A356" s="71"/>
      <c r="B356" s="66" t="s">
        <v>84</v>
      </c>
      <c r="C356" s="45">
        <v>1</v>
      </c>
      <c r="D356" s="45">
        <v>12</v>
      </c>
      <c r="E356" s="70">
        <f t="shared" si="108"/>
        <v>3.1756113051762465E-4</v>
      </c>
      <c r="F356" s="70">
        <f t="shared" si="109"/>
        <v>4.4460911448684698E-3</v>
      </c>
      <c r="G356" s="67">
        <f t="shared" si="110"/>
        <v>11</v>
      </c>
      <c r="H356" s="68">
        <f t="shared" si="111"/>
        <v>3.4931724356938713E-3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5</v>
      </c>
      <c r="D358" s="45">
        <v>4</v>
      </c>
      <c r="E358" s="70">
        <f t="shared" si="108"/>
        <v>1.5878056525881232E-3</v>
      </c>
      <c r="F358" s="70">
        <f t="shared" si="109"/>
        <v>1.4820303816228233E-3</v>
      </c>
      <c r="G358" s="67">
        <f t="shared" si="110"/>
        <v>-0.2</v>
      </c>
      <c r="H358" s="68">
        <f t="shared" si="111"/>
        <v>-3.1756113051762465E-4</v>
      </c>
    </row>
    <row r="359" spans="1:8" s="69" customFormat="1" ht="15" x14ac:dyDescent="0.2">
      <c r="A359" s="71"/>
      <c r="B359" s="66" t="s">
        <v>373</v>
      </c>
      <c r="C359" s="45">
        <v>9</v>
      </c>
      <c r="D359" s="45">
        <v>13</v>
      </c>
      <c r="E359" s="70">
        <f t="shared" si="108"/>
        <v>2.8580501746586218E-3</v>
      </c>
      <c r="F359" s="70">
        <f t="shared" si="109"/>
        <v>4.8165987402741754E-3</v>
      </c>
      <c r="G359" s="67">
        <f t="shared" si="110"/>
        <v>0.44444444444444442</v>
      </c>
      <c r="H359" s="68">
        <f t="shared" si="111"/>
        <v>1.2702445220704984E-3</v>
      </c>
    </row>
    <row r="360" spans="1:8" s="69" customFormat="1" ht="15" x14ac:dyDescent="0.2">
      <c r="A360" s="71"/>
      <c r="B360" s="66" t="s">
        <v>538</v>
      </c>
      <c r="C360" s="45">
        <v>7</v>
      </c>
      <c r="D360" s="45">
        <v>11</v>
      </c>
      <c r="E360" s="70">
        <f t="shared" si="108"/>
        <v>2.2229279136233727E-3</v>
      </c>
      <c r="F360" s="70">
        <f t="shared" si="109"/>
        <v>4.0755835494627642E-3</v>
      </c>
      <c r="G360" s="67">
        <f t="shared" si="110"/>
        <v>0.5714285714285714</v>
      </c>
      <c r="H360" s="68">
        <f t="shared" si="111"/>
        <v>1.2702445220704986E-3</v>
      </c>
    </row>
    <row r="361" spans="1:8" s="69" customFormat="1" ht="15" x14ac:dyDescent="0.2">
      <c r="A361" s="71"/>
      <c r="B361" s="66" t="s">
        <v>539</v>
      </c>
      <c r="C361" s="45">
        <v>46</v>
      </c>
      <c r="D361" s="45">
        <v>102</v>
      </c>
      <c r="E361" s="70">
        <f t="shared" si="108"/>
        <v>1.4607812003810734E-2</v>
      </c>
      <c r="F361" s="70">
        <f t="shared" si="109"/>
        <v>3.779177473138199E-2</v>
      </c>
      <c r="G361" s="67">
        <f t="shared" si="110"/>
        <v>1.2173913043478262</v>
      </c>
      <c r="H361" s="68">
        <f t="shared" si="111"/>
        <v>1.7783423308986981E-2</v>
      </c>
    </row>
    <row r="362" spans="1:8" s="69" customFormat="1" ht="15" x14ac:dyDescent="0.2">
      <c r="A362" s="71"/>
      <c r="B362" s="66" t="s">
        <v>540</v>
      </c>
      <c r="C362" s="45">
        <v>1</v>
      </c>
      <c r="D362" s="45">
        <v>2</v>
      </c>
      <c r="E362" s="70">
        <f t="shared" si="108"/>
        <v>3.1756113051762465E-4</v>
      </c>
      <c r="F362" s="70">
        <f t="shared" si="109"/>
        <v>7.4101519081141163E-4</v>
      </c>
      <c r="G362" s="67">
        <f t="shared" si="110"/>
        <v>1</v>
      </c>
      <c r="H362" s="68">
        <f t="shared" si="111"/>
        <v>3.1756113051762465E-4</v>
      </c>
    </row>
    <row r="363" spans="1:8" s="69" customFormat="1" ht="15" x14ac:dyDescent="0.2">
      <c r="A363" s="71"/>
      <c r="B363" s="66" t="s">
        <v>541</v>
      </c>
      <c r="C363" s="45">
        <v>34</v>
      </c>
      <c r="D363" s="45">
        <v>4</v>
      </c>
      <c r="E363" s="70">
        <f t="shared" si="108"/>
        <v>1.0797078437599238E-2</v>
      </c>
      <c r="F363" s="70">
        <f t="shared" si="109"/>
        <v>1.4820303816228233E-3</v>
      </c>
      <c r="G363" s="67">
        <f t="shared" si="110"/>
        <v>-0.88235294117647056</v>
      </c>
      <c r="H363" s="68">
        <f t="shared" si="111"/>
        <v>-9.5268339155287398E-3</v>
      </c>
    </row>
    <row r="364" spans="1:8" s="69" customFormat="1" ht="15" x14ac:dyDescent="0.2">
      <c r="A364" s="71"/>
      <c r="B364" s="66" t="s">
        <v>283</v>
      </c>
      <c r="C364" s="45">
        <v>3</v>
      </c>
      <c r="D364" s="45">
        <v>1</v>
      </c>
      <c r="E364" s="70">
        <f t="shared" si="108"/>
        <v>9.5268339155287396E-4</v>
      </c>
      <c r="F364" s="70">
        <f t="shared" si="109"/>
        <v>3.7050759540570581E-4</v>
      </c>
      <c r="G364" s="67">
        <f t="shared" si="110"/>
        <v>-0.66666666666666663</v>
      </c>
      <c r="H364" s="68">
        <f t="shared" si="111"/>
        <v>-6.3512226103524931E-4</v>
      </c>
    </row>
    <row r="365" spans="1:8" s="69" customFormat="1" ht="15" x14ac:dyDescent="0.2">
      <c r="A365" s="71"/>
      <c r="B365" s="66" t="s">
        <v>284</v>
      </c>
      <c r="C365" s="45">
        <v>3</v>
      </c>
      <c r="D365" s="45">
        <v>2</v>
      </c>
      <c r="E365" s="70">
        <f t="shared" si="108"/>
        <v>9.5268339155287396E-4</v>
      </c>
      <c r="F365" s="70">
        <f t="shared" si="109"/>
        <v>7.4101519081141163E-4</v>
      </c>
      <c r="G365" s="67">
        <f t="shared" si="110"/>
        <v>-0.33333333333333331</v>
      </c>
      <c r="H365" s="68">
        <f t="shared" si="111"/>
        <v>-3.1756113051762465E-4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209</v>
      </c>
      <c r="D367" s="45">
        <v>243</v>
      </c>
      <c r="E367" s="70">
        <f t="shared" si="108"/>
        <v>6.6370276278183551E-2</v>
      </c>
      <c r="F367" s="70">
        <f t="shared" si="109"/>
        <v>9.0033345683586508E-2</v>
      </c>
      <c r="G367" s="67">
        <f t="shared" si="110"/>
        <v>0.16267942583732056</v>
      </c>
      <c r="H367" s="68">
        <f t="shared" si="111"/>
        <v>1.0797078437599238E-2</v>
      </c>
    </row>
    <row r="368" spans="1:8" s="69" customFormat="1" ht="15" x14ac:dyDescent="0.2">
      <c r="A368" s="71"/>
      <c r="B368" s="66" t="s">
        <v>109</v>
      </c>
      <c r="C368" s="45">
        <v>50</v>
      </c>
      <c r="D368" s="45">
        <v>45</v>
      </c>
      <c r="E368" s="70">
        <f t="shared" si="108"/>
        <v>1.5878056525881232E-2</v>
      </c>
      <c r="F368" s="70">
        <f t="shared" si="109"/>
        <v>1.6672841793256763E-2</v>
      </c>
      <c r="G368" s="67">
        <f t="shared" si="110"/>
        <v>-0.1</v>
      </c>
      <c r="H368" s="68">
        <f t="shared" si="111"/>
        <v>-1.5878056525881234E-3</v>
      </c>
    </row>
    <row r="369" spans="1:8" s="69" customFormat="1" ht="15" x14ac:dyDescent="0.2">
      <c r="A369" s="71"/>
      <c r="B369" s="66" t="s">
        <v>102</v>
      </c>
      <c r="C369" s="45">
        <v>49</v>
      </c>
      <c r="D369" s="45">
        <v>48</v>
      </c>
      <c r="E369" s="70">
        <f t="shared" si="108"/>
        <v>1.5560495395363607E-2</v>
      </c>
      <c r="F369" s="70">
        <f t="shared" si="109"/>
        <v>1.7784364579473879E-2</v>
      </c>
      <c r="G369" s="67">
        <f t="shared" si="110"/>
        <v>-2.0408163265306121E-2</v>
      </c>
      <c r="H369" s="68">
        <f t="shared" si="111"/>
        <v>-3.175611305176246E-4</v>
      </c>
    </row>
    <row r="370" spans="1:8" s="69" customFormat="1" ht="15" x14ac:dyDescent="0.2">
      <c r="A370" s="71"/>
      <c r="B370" s="66" t="s">
        <v>108</v>
      </c>
      <c r="C370" s="45">
        <v>33</v>
      </c>
      <c r="D370" s="45">
        <v>50</v>
      </c>
      <c r="E370" s="70">
        <f t="shared" si="108"/>
        <v>1.0479517307081613E-2</v>
      </c>
      <c r="F370" s="70">
        <f t="shared" si="109"/>
        <v>1.8525379770285292E-2</v>
      </c>
      <c r="G370" s="67">
        <f t="shared" si="110"/>
        <v>0.51515151515151514</v>
      </c>
      <c r="H370" s="68">
        <f t="shared" si="111"/>
        <v>5.3985392187996181E-3</v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1</v>
      </c>
      <c r="D372" s="45">
        <v>16</v>
      </c>
      <c r="E372" s="70">
        <f t="shared" si="108"/>
        <v>3.1756113051762465E-4</v>
      </c>
      <c r="F372" s="70">
        <f t="shared" si="109"/>
        <v>5.928121526491293E-3</v>
      </c>
      <c r="G372" s="67">
        <f t="shared" si="110"/>
        <v>15</v>
      </c>
      <c r="H372" s="68">
        <f t="shared" si="111"/>
        <v>4.7634169577643699E-3</v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7</v>
      </c>
      <c r="D374" s="45">
        <v>14</v>
      </c>
      <c r="E374" s="70">
        <f t="shared" si="108"/>
        <v>2.2229279136233727E-3</v>
      </c>
      <c r="F374" s="70">
        <f t="shared" si="109"/>
        <v>5.1871063356798818E-3</v>
      </c>
      <c r="G374" s="67">
        <f t="shared" si="110"/>
        <v>1</v>
      </c>
      <c r="H374" s="68">
        <f t="shared" si="111"/>
        <v>2.2229279136233727E-3</v>
      </c>
    </row>
    <row r="375" spans="1:8" s="69" customFormat="1" ht="15" x14ac:dyDescent="0.2">
      <c r="A375" s="71"/>
      <c r="B375" s="66" t="s">
        <v>287</v>
      </c>
      <c r="C375" s="45">
        <v>0</v>
      </c>
      <c r="D375" s="45">
        <v>1</v>
      </c>
      <c r="E375" s="70" t="str">
        <f t="shared" si="108"/>
        <v/>
      </c>
      <c r="F375" s="70">
        <f t="shared" si="109"/>
        <v>3.7050759540570581E-4</v>
      </c>
      <c r="G375" s="67" t="str">
        <f t="shared" si="110"/>
        <v>0</v>
      </c>
      <c r="H375" s="68" t="str">
        <f t="shared" si="111"/>
        <v/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1</v>
      </c>
      <c r="E376" s="70" t="str">
        <f t="shared" si="108"/>
        <v/>
      </c>
      <c r="F376" s="70">
        <f t="shared" si="109"/>
        <v>3.7050759540570581E-4</v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1</v>
      </c>
      <c r="D378" s="45">
        <v>3</v>
      </c>
      <c r="E378" s="70">
        <f t="shared" si="108"/>
        <v>3.1756113051762465E-4</v>
      </c>
      <c r="F378" s="70">
        <f t="shared" si="109"/>
        <v>1.1115227862171174E-3</v>
      </c>
      <c r="G378" s="67">
        <f t="shared" si="110"/>
        <v>2</v>
      </c>
      <c r="H378" s="68">
        <f t="shared" si="111"/>
        <v>6.3512226103524931E-4</v>
      </c>
    </row>
    <row r="379" spans="1:8" s="69" customFormat="1" ht="15" x14ac:dyDescent="0.2">
      <c r="A379" s="71"/>
      <c r="B379" s="66" t="s">
        <v>110</v>
      </c>
      <c r="C379" s="45">
        <v>8</v>
      </c>
      <c r="D379" s="45">
        <v>9</v>
      </c>
      <c r="E379" s="70">
        <f t="shared" si="108"/>
        <v>2.5404890441409972E-3</v>
      </c>
      <c r="F379" s="70">
        <f t="shared" si="109"/>
        <v>3.3345683586513525E-3</v>
      </c>
      <c r="G379" s="67">
        <f t="shared" si="110"/>
        <v>0.125</v>
      </c>
      <c r="H379" s="68">
        <f t="shared" si="111"/>
        <v>3.1756113051762465E-4</v>
      </c>
    </row>
    <row r="380" spans="1:8" s="69" customFormat="1" ht="15" x14ac:dyDescent="0.2">
      <c r="A380" s="71"/>
      <c r="B380" s="66" t="s">
        <v>289</v>
      </c>
      <c r="C380" s="45">
        <v>47</v>
      </c>
      <c r="D380" s="45">
        <v>48</v>
      </c>
      <c r="E380" s="70">
        <f t="shared" si="108"/>
        <v>1.4925373134328358E-2</v>
      </c>
      <c r="F380" s="70">
        <f t="shared" si="109"/>
        <v>1.7784364579473879E-2</v>
      </c>
      <c r="G380" s="67">
        <f t="shared" si="110"/>
        <v>2.1276595744680851E-2</v>
      </c>
      <c r="H380" s="68">
        <f t="shared" si="111"/>
        <v>3.1756113051762465E-4</v>
      </c>
    </row>
    <row r="381" spans="1:8" s="69" customFormat="1" ht="15" x14ac:dyDescent="0.2">
      <c r="A381" s="71"/>
      <c r="B381" s="66" t="s">
        <v>545</v>
      </c>
      <c r="C381" s="45">
        <v>0</v>
      </c>
      <c r="D381" s="45">
        <v>0</v>
      </c>
      <c r="E381" s="70" t="str">
        <f t="shared" si="108"/>
        <v/>
      </c>
      <c r="F381" s="70" t="str">
        <f t="shared" si="109"/>
        <v/>
      </c>
      <c r="G381" s="67" t="str">
        <f t="shared" si="110"/>
        <v>0</v>
      </c>
      <c r="H381" s="68" t="str">
        <f t="shared" si="111"/>
        <v/>
      </c>
    </row>
    <row r="382" spans="1:8" s="69" customFormat="1" ht="15" x14ac:dyDescent="0.2">
      <c r="A382" s="71"/>
      <c r="B382" s="66" t="s">
        <v>104</v>
      </c>
      <c r="C382" s="45">
        <v>39</v>
      </c>
      <c r="D382" s="45">
        <v>14</v>
      </c>
      <c r="E382" s="70">
        <f t="shared" si="108"/>
        <v>1.2384884090187362E-2</v>
      </c>
      <c r="F382" s="70">
        <f t="shared" si="109"/>
        <v>5.1871063356798818E-3</v>
      </c>
      <c r="G382" s="67">
        <f t="shared" si="110"/>
        <v>-0.64102564102564108</v>
      </c>
      <c r="H382" s="68">
        <f t="shared" si="111"/>
        <v>-7.9390282629406162E-3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1</v>
      </c>
      <c r="E383" s="70" t="str">
        <f t="shared" ref="E383" si="112">+IF(C383=0,"",C383/C$329)</f>
        <v/>
      </c>
      <c r="F383" s="70">
        <f t="shared" ref="F383" si="113">+IF(D383=0,"",D383/D$329)</f>
        <v>3.7050759540570581E-4</v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7</v>
      </c>
      <c r="E385" s="70" t="str">
        <f t="shared" si="108"/>
        <v/>
      </c>
      <c r="F385" s="70">
        <f t="shared" si="109"/>
        <v>2.5935531678399409E-3</v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141</v>
      </c>
      <c r="D390" s="45">
        <v>94</v>
      </c>
      <c r="E390" s="70">
        <f t="shared" si="108"/>
        <v>4.4776119402985072E-2</v>
      </c>
      <c r="F390" s="70">
        <f t="shared" si="109"/>
        <v>3.4827713968136345E-2</v>
      </c>
      <c r="G390" s="67">
        <f t="shared" si="110"/>
        <v>-0.33333333333333331</v>
      </c>
      <c r="H390" s="68">
        <f t="shared" si="111"/>
        <v>-1.4925373134328356E-2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1</v>
      </c>
      <c r="E392" s="70" t="str">
        <f t="shared" si="108"/>
        <v/>
      </c>
      <c r="F392" s="70">
        <f t="shared" si="109"/>
        <v>3.7050759540570581E-4</v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28</v>
      </c>
      <c r="D393" s="45">
        <v>14</v>
      </c>
      <c r="E393" s="70">
        <f t="shared" si="108"/>
        <v>8.8917116544934907E-3</v>
      </c>
      <c r="F393" s="70">
        <f t="shared" si="109"/>
        <v>5.1871063356798818E-3</v>
      </c>
      <c r="G393" s="67">
        <f t="shared" si="110"/>
        <v>-0.5</v>
      </c>
      <c r="H393" s="68">
        <f t="shared" si="111"/>
        <v>-4.4458558272467454E-3</v>
      </c>
    </row>
    <row r="394" spans="1:8" s="69" customFormat="1" ht="15" x14ac:dyDescent="0.2">
      <c r="A394" s="71"/>
      <c r="B394" s="66" t="s">
        <v>548</v>
      </c>
      <c r="C394" s="45">
        <v>6</v>
      </c>
      <c r="D394" s="45">
        <v>4</v>
      </c>
      <c r="E394" s="70">
        <f t="shared" si="108"/>
        <v>1.9053667831057479E-3</v>
      </c>
      <c r="F394" s="70">
        <f t="shared" si="109"/>
        <v>1.4820303816228233E-3</v>
      </c>
      <c r="G394" s="67">
        <f t="shared" si="110"/>
        <v>-0.33333333333333331</v>
      </c>
      <c r="H394" s="68">
        <f t="shared" si="111"/>
        <v>-6.3512226103524931E-4</v>
      </c>
    </row>
    <row r="395" spans="1:8" s="69" customFormat="1" ht="15" x14ac:dyDescent="0.2">
      <c r="A395" s="71"/>
      <c r="B395" s="66" t="s">
        <v>105</v>
      </c>
      <c r="C395" s="45">
        <v>0</v>
      </c>
      <c r="D395" s="45">
        <v>1</v>
      </c>
      <c r="E395" s="70" t="str">
        <f t="shared" si="108"/>
        <v/>
      </c>
      <c r="F395" s="70">
        <f t="shared" si="109"/>
        <v>3.7050759540570581E-4</v>
      </c>
      <c r="G395" s="67" t="str">
        <f t="shared" si="110"/>
        <v>0</v>
      </c>
      <c r="H395" s="68" t="str">
        <f t="shared" si="111"/>
        <v/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1</v>
      </c>
      <c r="E398" s="70" t="str">
        <f t="shared" ref="E398:E400" si="120">+IF(C398=0,"",C398/C$329)</f>
        <v/>
      </c>
      <c r="F398" s="70">
        <f t="shared" ref="F398:F400" si="121">+IF(D398=0,"",D398/D$329)</f>
        <v>3.7050759540570581E-4</v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1</v>
      </c>
      <c r="E399" s="70" t="str">
        <f t="shared" si="120"/>
        <v/>
      </c>
      <c r="F399" s="70">
        <f t="shared" si="121"/>
        <v>3.7050759540570581E-4</v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1</v>
      </c>
      <c r="D401" s="45">
        <v>2</v>
      </c>
      <c r="E401" s="70">
        <f t="shared" si="116"/>
        <v>3.1756113051762465E-4</v>
      </c>
      <c r="F401" s="70">
        <f t="shared" si="117"/>
        <v>7.4101519081141163E-4</v>
      </c>
      <c r="G401" s="67">
        <f t="shared" si="118"/>
        <v>1</v>
      </c>
      <c r="H401" s="68">
        <f t="shared" si="119"/>
        <v>3.1756113051762465E-4</v>
      </c>
    </row>
    <row r="402" spans="1:8" s="69" customFormat="1" ht="15" x14ac:dyDescent="0.2">
      <c r="A402" s="71"/>
      <c r="B402" s="66" t="s">
        <v>297</v>
      </c>
      <c r="C402" s="45">
        <v>4</v>
      </c>
      <c r="D402" s="45">
        <v>15</v>
      </c>
      <c r="E402" s="70">
        <f t="shared" si="116"/>
        <v>1.2702445220704986E-3</v>
      </c>
      <c r="F402" s="70">
        <f t="shared" si="117"/>
        <v>5.5576139310855874E-3</v>
      </c>
      <c r="G402" s="67">
        <f t="shared" si="118"/>
        <v>2.75</v>
      </c>
      <c r="H402" s="68">
        <f t="shared" si="119"/>
        <v>3.4931724356938713E-3</v>
      </c>
    </row>
    <row r="403" spans="1:8" s="69" customFormat="1" ht="15" x14ac:dyDescent="0.2">
      <c r="A403" s="71"/>
      <c r="B403" s="66" t="s">
        <v>550</v>
      </c>
      <c r="C403" s="45">
        <v>9</v>
      </c>
      <c r="D403" s="45">
        <v>20</v>
      </c>
      <c r="E403" s="70">
        <f t="shared" si="116"/>
        <v>2.8580501746586218E-3</v>
      </c>
      <c r="F403" s="70">
        <f t="shared" si="117"/>
        <v>7.4101519081141163E-3</v>
      </c>
      <c r="G403" s="67">
        <f t="shared" si="118"/>
        <v>1.2222222222222223</v>
      </c>
      <c r="H403" s="68">
        <f t="shared" si="119"/>
        <v>3.4931724356938713E-3</v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1</v>
      </c>
      <c r="E405" s="70" t="str">
        <f t="shared" si="116"/>
        <v/>
      </c>
      <c r="F405" s="70">
        <f t="shared" si="117"/>
        <v>3.7050759540570581E-4</v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14</v>
      </c>
      <c r="D408" s="45">
        <v>7</v>
      </c>
      <c r="E408" s="70">
        <f t="shared" si="116"/>
        <v>4.4458558272467454E-3</v>
      </c>
      <c r="F408" s="70">
        <f t="shared" si="117"/>
        <v>2.5935531678399409E-3</v>
      </c>
      <c r="G408" s="67">
        <f t="shared" si="118"/>
        <v>-0.5</v>
      </c>
      <c r="H408" s="68">
        <f t="shared" si="119"/>
        <v>-2.2229279136233727E-3</v>
      </c>
    </row>
    <row r="409" spans="1:8" s="69" customFormat="1" ht="15" x14ac:dyDescent="0.2">
      <c r="A409" s="71"/>
      <c r="B409" s="66" t="s">
        <v>301</v>
      </c>
      <c r="C409" s="45">
        <v>3</v>
      </c>
      <c r="D409" s="45">
        <v>4</v>
      </c>
      <c r="E409" s="70">
        <f t="shared" si="116"/>
        <v>9.5268339155287396E-4</v>
      </c>
      <c r="F409" s="70">
        <f t="shared" si="117"/>
        <v>1.4820303816228233E-3</v>
      </c>
      <c r="G409" s="67">
        <f t="shared" si="118"/>
        <v>0.33333333333333331</v>
      </c>
      <c r="H409" s="68">
        <f t="shared" si="119"/>
        <v>3.1756113051762465E-4</v>
      </c>
    </row>
    <row r="410" spans="1:8" s="69" customFormat="1" ht="15" x14ac:dyDescent="0.2">
      <c r="A410" s="71"/>
      <c r="B410" s="66" t="s">
        <v>114</v>
      </c>
      <c r="C410" s="45">
        <v>0</v>
      </c>
      <c r="D410" s="45">
        <v>50</v>
      </c>
      <c r="E410" s="70" t="str">
        <f t="shared" si="116"/>
        <v/>
      </c>
      <c r="F410" s="70">
        <f t="shared" si="117"/>
        <v>1.8525379770285292E-2</v>
      </c>
      <c r="G410" s="67" t="str">
        <f t="shared" si="118"/>
        <v>0</v>
      </c>
      <c r="H410" s="68" t="str">
        <f t="shared" si="119"/>
        <v/>
      </c>
    </row>
    <row r="411" spans="1:8" s="69" customFormat="1" ht="15" x14ac:dyDescent="0.2">
      <c r="A411" s="71"/>
      <c r="B411" s="66" t="s">
        <v>115</v>
      </c>
      <c r="C411" s="45">
        <v>11</v>
      </c>
      <c r="D411" s="45">
        <v>0</v>
      </c>
      <c r="E411" s="70">
        <f t="shared" si="116"/>
        <v>3.4931724356938709E-3</v>
      </c>
      <c r="F411" s="70" t="str">
        <f t="shared" si="117"/>
        <v/>
      </c>
      <c r="G411" s="67" t="str">
        <f t="shared" si="118"/>
        <v>0</v>
      </c>
      <c r="H411" s="68">
        <f t="shared" si="119"/>
        <v>0</v>
      </c>
    </row>
    <row r="412" spans="1:8" s="69" customFormat="1" ht="15" x14ac:dyDescent="0.2">
      <c r="A412" s="71"/>
      <c r="B412" s="66" t="s">
        <v>116</v>
      </c>
      <c r="C412" s="45">
        <v>11</v>
      </c>
      <c r="D412" s="45">
        <v>6</v>
      </c>
      <c r="E412" s="70">
        <f t="shared" si="116"/>
        <v>3.4931724356938709E-3</v>
      </c>
      <c r="F412" s="70">
        <f t="shared" si="117"/>
        <v>2.2230455724342349E-3</v>
      </c>
      <c r="G412" s="67">
        <f t="shared" si="118"/>
        <v>-0.45454545454545453</v>
      </c>
      <c r="H412" s="68">
        <f t="shared" si="119"/>
        <v>-1.5878056525881232E-3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1</v>
      </c>
      <c r="D416" s="45">
        <v>0</v>
      </c>
      <c r="E416" s="70">
        <f t="shared" si="116"/>
        <v>3.1756113051762465E-4</v>
      </c>
      <c r="F416" s="70" t="str">
        <f t="shared" si="117"/>
        <v/>
      </c>
      <c r="G416" s="67" t="str">
        <f t="shared" si="118"/>
        <v>0</v>
      </c>
      <c r="H416" s="68">
        <f t="shared" si="119"/>
        <v>0</v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15</v>
      </c>
      <c r="D420" s="45">
        <v>6</v>
      </c>
      <c r="E420" s="70">
        <f t="shared" si="116"/>
        <v>4.7634169577643699E-3</v>
      </c>
      <c r="F420" s="70">
        <f t="shared" si="117"/>
        <v>2.2230455724342349E-3</v>
      </c>
      <c r="G420" s="67">
        <f t="shared" si="118"/>
        <v>-0.6</v>
      </c>
      <c r="H420" s="68">
        <f t="shared" si="119"/>
        <v>-2.8580501746586218E-3</v>
      </c>
    </row>
    <row r="421" spans="1:8" s="69" customFormat="1" ht="15" x14ac:dyDescent="0.2">
      <c r="A421" s="71"/>
      <c r="B421" s="66" t="s">
        <v>120</v>
      </c>
      <c r="C421" s="45">
        <v>0</v>
      </c>
      <c r="D421" s="45">
        <v>0</v>
      </c>
      <c r="E421" s="70" t="str">
        <f t="shared" si="116"/>
        <v/>
      </c>
      <c r="F421" s="70" t="str">
        <f t="shared" si="117"/>
        <v/>
      </c>
      <c r="G421" s="67" t="str">
        <f t="shared" si="118"/>
        <v>0</v>
      </c>
      <c r="H421" s="68" t="str">
        <f t="shared" si="119"/>
        <v/>
      </c>
    </row>
    <row r="422" spans="1:8" s="69" customFormat="1" ht="15" x14ac:dyDescent="0.2">
      <c r="A422" s="71"/>
      <c r="B422" s="66" t="s">
        <v>129</v>
      </c>
      <c r="C422" s="45">
        <v>26</v>
      </c>
      <c r="D422" s="45">
        <v>20</v>
      </c>
      <c r="E422" s="70">
        <f t="shared" si="116"/>
        <v>8.2565893934582399E-3</v>
      </c>
      <c r="F422" s="70">
        <f t="shared" si="117"/>
        <v>7.4101519081141163E-3</v>
      </c>
      <c r="G422" s="67">
        <f t="shared" si="118"/>
        <v>-0.23076923076923078</v>
      </c>
      <c r="H422" s="68">
        <f t="shared" si="119"/>
        <v>-1.9053667831057477E-3</v>
      </c>
    </row>
    <row r="423" spans="1:8" s="69" customFormat="1" ht="15" x14ac:dyDescent="0.2">
      <c r="A423" s="71"/>
      <c r="B423" s="66" t="s">
        <v>128</v>
      </c>
      <c r="C423" s="45">
        <v>67</v>
      </c>
      <c r="D423" s="45">
        <v>56</v>
      </c>
      <c r="E423" s="70">
        <f t="shared" si="116"/>
        <v>2.1276595744680851E-2</v>
      </c>
      <c r="F423" s="70">
        <f t="shared" si="117"/>
        <v>2.0748425342719527E-2</v>
      </c>
      <c r="G423" s="67">
        <f t="shared" si="118"/>
        <v>-0.16417910447761194</v>
      </c>
      <c r="H423" s="68">
        <f t="shared" si="119"/>
        <v>-3.4931724356938709E-3</v>
      </c>
    </row>
    <row r="424" spans="1:8" s="69" customFormat="1" ht="15" x14ac:dyDescent="0.2">
      <c r="A424" s="71"/>
      <c r="B424" s="66" t="s">
        <v>303</v>
      </c>
      <c r="C424" s="45">
        <v>11</v>
      </c>
      <c r="D424" s="45">
        <v>6</v>
      </c>
      <c r="E424" s="70">
        <f t="shared" si="116"/>
        <v>3.4931724356938709E-3</v>
      </c>
      <c r="F424" s="70">
        <f t="shared" si="117"/>
        <v>2.2230455724342349E-3</v>
      </c>
      <c r="G424" s="67">
        <f t="shared" si="118"/>
        <v>-0.45454545454545453</v>
      </c>
      <c r="H424" s="68">
        <f t="shared" si="119"/>
        <v>-1.5878056525881232E-3</v>
      </c>
    </row>
    <row r="425" spans="1:8" s="69" customFormat="1" ht="15" x14ac:dyDescent="0.2">
      <c r="A425" s="71"/>
      <c r="B425" s="66" t="s">
        <v>553</v>
      </c>
      <c r="C425" s="45">
        <v>2</v>
      </c>
      <c r="D425" s="45">
        <v>4</v>
      </c>
      <c r="E425" s="70">
        <f t="shared" si="116"/>
        <v>6.3512226103524931E-4</v>
      </c>
      <c r="F425" s="70">
        <f t="shared" si="117"/>
        <v>1.4820303816228233E-3</v>
      </c>
      <c r="G425" s="67">
        <f t="shared" si="118"/>
        <v>1</v>
      </c>
      <c r="H425" s="68">
        <f t="shared" si="119"/>
        <v>6.3512226103524931E-4</v>
      </c>
    </row>
    <row r="426" spans="1:8" s="69" customFormat="1" ht="30" x14ac:dyDescent="0.2">
      <c r="A426" s="71"/>
      <c r="B426" s="66" t="s">
        <v>554</v>
      </c>
      <c r="C426" s="45">
        <v>1</v>
      </c>
      <c r="D426" s="45">
        <v>3</v>
      </c>
      <c r="E426" s="70">
        <f t="shared" si="116"/>
        <v>3.1756113051762465E-4</v>
      </c>
      <c r="F426" s="70">
        <f t="shared" si="117"/>
        <v>1.1115227862171174E-3</v>
      </c>
      <c r="G426" s="67">
        <f t="shared" si="118"/>
        <v>2</v>
      </c>
      <c r="H426" s="68">
        <f t="shared" si="119"/>
        <v>6.3512226103524931E-4</v>
      </c>
    </row>
    <row r="427" spans="1:8" s="69" customFormat="1" ht="15" x14ac:dyDescent="0.2">
      <c r="A427" s="71"/>
      <c r="B427" s="66" t="s">
        <v>555</v>
      </c>
      <c r="C427" s="45">
        <v>2</v>
      </c>
      <c r="D427" s="45">
        <v>0</v>
      </c>
      <c r="E427" s="70">
        <f t="shared" si="116"/>
        <v>6.3512226103524931E-4</v>
      </c>
      <c r="F427" s="70" t="str">
        <f t="shared" si="117"/>
        <v/>
      </c>
      <c r="G427" s="67" t="str">
        <f t="shared" si="118"/>
        <v>0</v>
      </c>
      <c r="H427" s="68">
        <f t="shared" si="119"/>
        <v>0</v>
      </c>
    </row>
    <row r="428" spans="1:8" s="69" customFormat="1" ht="15" x14ac:dyDescent="0.2">
      <c r="A428" s="71"/>
      <c r="B428" s="66" t="s">
        <v>124</v>
      </c>
      <c r="C428" s="45">
        <v>6</v>
      </c>
      <c r="D428" s="45">
        <v>8</v>
      </c>
      <c r="E428" s="70">
        <f t="shared" si="116"/>
        <v>1.9053667831057479E-3</v>
      </c>
      <c r="F428" s="70">
        <f t="shared" si="117"/>
        <v>2.9640607632456465E-3</v>
      </c>
      <c r="G428" s="67">
        <f t="shared" si="118"/>
        <v>0.33333333333333331</v>
      </c>
      <c r="H428" s="68">
        <f t="shared" si="119"/>
        <v>6.3512226103524931E-4</v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2</v>
      </c>
      <c r="E429" s="70" t="str">
        <f t="shared" si="116"/>
        <v/>
      </c>
      <c r="F429" s="70">
        <f t="shared" si="117"/>
        <v>7.4101519081141163E-4</v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30</v>
      </c>
      <c r="D430" s="45">
        <v>1</v>
      </c>
      <c r="E430" s="70">
        <f t="shared" si="116"/>
        <v>9.5268339155287398E-3</v>
      </c>
      <c r="F430" s="70">
        <f t="shared" si="117"/>
        <v>3.7050759540570581E-4</v>
      </c>
      <c r="G430" s="67">
        <f t="shared" si="118"/>
        <v>-0.96666666666666667</v>
      </c>
      <c r="H430" s="68">
        <f t="shared" si="119"/>
        <v>-9.2092727850111144E-3</v>
      </c>
    </row>
    <row r="431" spans="1:8" s="69" customFormat="1" ht="15" x14ac:dyDescent="0.2">
      <c r="A431" s="71"/>
      <c r="B431" s="66" t="s">
        <v>457</v>
      </c>
      <c r="C431" s="45">
        <v>1</v>
      </c>
      <c r="D431" s="45">
        <v>3</v>
      </c>
      <c r="E431" s="70">
        <f t="shared" si="116"/>
        <v>3.1756113051762465E-4</v>
      </c>
      <c r="F431" s="70">
        <f t="shared" si="117"/>
        <v>1.1115227862171174E-3</v>
      </c>
      <c r="G431" s="67">
        <f t="shared" si="118"/>
        <v>2</v>
      </c>
      <c r="H431" s="68">
        <f t="shared" si="119"/>
        <v>6.3512226103524931E-4</v>
      </c>
    </row>
    <row r="432" spans="1:8" s="69" customFormat="1" ht="15" x14ac:dyDescent="0.2">
      <c r="A432" s="71"/>
      <c r="B432" s="66" t="s">
        <v>123</v>
      </c>
      <c r="C432" s="45">
        <v>154</v>
      </c>
      <c r="D432" s="45">
        <v>93</v>
      </c>
      <c r="E432" s="70">
        <f t="shared" si="116"/>
        <v>4.8904414099714195E-2</v>
      </c>
      <c r="F432" s="70">
        <f t="shared" si="117"/>
        <v>3.4457206372730642E-2</v>
      </c>
      <c r="G432" s="67">
        <f t="shared" si="118"/>
        <v>-0.39610389610389612</v>
      </c>
      <c r="H432" s="68">
        <f t="shared" si="119"/>
        <v>-1.9371228961575105E-2</v>
      </c>
    </row>
    <row r="433" spans="1:8" s="69" customFormat="1" ht="15" x14ac:dyDescent="0.2">
      <c r="A433" s="71"/>
      <c r="B433" s="66" t="s">
        <v>305</v>
      </c>
      <c r="C433" s="45">
        <v>31</v>
      </c>
      <c r="D433" s="45">
        <v>27</v>
      </c>
      <c r="E433" s="70">
        <f t="shared" si="116"/>
        <v>9.8443950460463635E-3</v>
      </c>
      <c r="F433" s="70">
        <f t="shared" si="117"/>
        <v>1.0003705075954057E-2</v>
      </c>
      <c r="G433" s="67">
        <f t="shared" si="118"/>
        <v>-0.12903225806451613</v>
      </c>
      <c r="H433" s="68">
        <f t="shared" si="119"/>
        <v>-1.2702445220704984E-3</v>
      </c>
    </row>
    <row r="434" spans="1:8" s="69" customFormat="1" ht="15" x14ac:dyDescent="0.2">
      <c r="A434" s="71"/>
      <c r="B434" s="66" t="s">
        <v>122</v>
      </c>
      <c r="C434" s="45">
        <v>3</v>
      </c>
      <c r="D434" s="45">
        <v>0</v>
      </c>
      <c r="E434" s="70">
        <f t="shared" si="116"/>
        <v>9.5268339155287396E-4</v>
      </c>
      <c r="F434" s="70" t="str">
        <f t="shared" si="117"/>
        <v/>
      </c>
      <c r="G434" s="67" t="str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3</v>
      </c>
      <c r="D435" s="45">
        <v>1</v>
      </c>
      <c r="E435" s="70">
        <f t="shared" si="116"/>
        <v>9.5268339155287396E-4</v>
      </c>
      <c r="F435" s="70">
        <f t="shared" si="117"/>
        <v>3.7050759540570581E-4</v>
      </c>
      <c r="G435" s="67">
        <f t="shared" si="118"/>
        <v>-0.66666666666666663</v>
      </c>
      <c r="H435" s="68">
        <f t="shared" si="119"/>
        <v>-6.3512226103524931E-4</v>
      </c>
    </row>
    <row r="436" spans="1:8" s="69" customFormat="1" ht="15" x14ac:dyDescent="0.2">
      <c r="A436" s="71"/>
      <c r="B436" s="66" t="s">
        <v>132</v>
      </c>
      <c r="C436" s="45">
        <v>4</v>
      </c>
      <c r="D436" s="45">
        <v>3</v>
      </c>
      <c r="E436" s="70">
        <f t="shared" si="116"/>
        <v>1.2702445220704986E-3</v>
      </c>
      <c r="F436" s="70">
        <f t="shared" si="117"/>
        <v>1.1115227862171174E-3</v>
      </c>
      <c r="G436" s="67">
        <f t="shared" si="118"/>
        <v>-0.25</v>
      </c>
      <c r="H436" s="68">
        <f t="shared" si="119"/>
        <v>-3.1756113051762465E-4</v>
      </c>
    </row>
    <row r="437" spans="1:8" s="69" customFormat="1" ht="15" x14ac:dyDescent="0.2">
      <c r="A437" s="71"/>
      <c r="B437" s="66" t="s">
        <v>119</v>
      </c>
      <c r="C437" s="45">
        <v>6</v>
      </c>
      <c r="D437" s="45">
        <v>0</v>
      </c>
      <c r="E437" s="70">
        <f t="shared" si="116"/>
        <v>1.9053667831057479E-3</v>
      </c>
      <c r="F437" s="70" t="str">
        <f t="shared" si="117"/>
        <v/>
      </c>
      <c r="G437" s="67" t="str">
        <f t="shared" si="118"/>
        <v>0</v>
      </c>
      <c r="H437" s="68">
        <f t="shared" si="119"/>
        <v>0</v>
      </c>
    </row>
    <row r="438" spans="1:8" s="69" customFormat="1" ht="15" x14ac:dyDescent="0.2">
      <c r="A438" s="71"/>
      <c r="B438" s="66" t="s">
        <v>306</v>
      </c>
      <c r="C438" s="45">
        <v>164</v>
      </c>
      <c r="D438" s="45">
        <v>223</v>
      </c>
      <c r="E438" s="70">
        <f t="shared" si="116"/>
        <v>5.2080025404890443E-2</v>
      </c>
      <c r="F438" s="70">
        <f t="shared" si="117"/>
        <v>8.2623193775472392E-2</v>
      </c>
      <c r="G438" s="67">
        <f t="shared" si="118"/>
        <v>0.3597560975609756</v>
      </c>
      <c r="H438" s="68">
        <f t="shared" si="119"/>
        <v>1.8736106700539854E-2</v>
      </c>
    </row>
    <row r="439" spans="1:8" s="69" customFormat="1" ht="15" x14ac:dyDescent="0.2">
      <c r="A439" s="71"/>
      <c r="B439" s="66" t="s">
        <v>556</v>
      </c>
      <c r="C439" s="45">
        <v>2</v>
      </c>
      <c r="D439" s="45">
        <v>0</v>
      </c>
      <c r="E439" s="70">
        <f t="shared" si="116"/>
        <v>6.3512226103524931E-4</v>
      </c>
      <c r="F439" s="70" t="str">
        <f t="shared" si="117"/>
        <v/>
      </c>
      <c r="G439" s="67" t="str">
        <f t="shared" si="118"/>
        <v>0</v>
      </c>
      <c r="H439" s="68">
        <f t="shared" si="119"/>
        <v>0</v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3</v>
      </c>
      <c r="D442" s="45">
        <v>0</v>
      </c>
      <c r="E442" s="70">
        <f t="shared" si="116"/>
        <v>9.5268339155287396E-4</v>
      </c>
      <c r="F442" s="70" t="str">
        <f t="shared" si="117"/>
        <v/>
      </c>
      <c r="G442" s="67" t="str">
        <f t="shared" si="118"/>
        <v>0</v>
      </c>
      <c r="H442" s="68">
        <f t="shared" si="119"/>
        <v>0</v>
      </c>
    </row>
    <row r="443" spans="1:8" s="69" customFormat="1" ht="15" x14ac:dyDescent="0.2">
      <c r="A443" s="71"/>
      <c r="B443" s="66" t="s">
        <v>121</v>
      </c>
      <c r="C443" s="45">
        <v>9</v>
      </c>
      <c r="D443" s="45">
        <v>1</v>
      </c>
      <c r="E443" s="70">
        <f t="shared" si="116"/>
        <v>2.8580501746586218E-3</v>
      </c>
      <c r="F443" s="70">
        <f t="shared" si="117"/>
        <v>3.7050759540570581E-4</v>
      </c>
      <c r="G443" s="67">
        <f t="shared" si="118"/>
        <v>-0.88888888888888884</v>
      </c>
      <c r="H443" s="68">
        <f t="shared" si="119"/>
        <v>-2.5404890441409968E-3</v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119</v>
      </c>
      <c r="D446" s="45">
        <v>52</v>
      </c>
      <c r="E446" s="70">
        <f t="shared" si="116"/>
        <v>3.7789774531597334E-2</v>
      </c>
      <c r="F446" s="70">
        <f t="shared" si="117"/>
        <v>1.9266394961096701E-2</v>
      </c>
      <c r="G446" s="67">
        <f t="shared" si="118"/>
        <v>-0.56302521008403361</v>
      </c>
      <c r="H446" s="68">
        <f t="shared" si="119"/>
        <v>-2.1276595744680851E-2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3</v>
      </c>
      <c r="E447" s="70" t="str">
        <f t="shared" si="116"/>
        <v/>
      </c>
      <c r="F447" s="70">
        <f t="shared" si="117"/>
        <v>1.1115227862171174E-3</v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9</v>
      </c>
      <c r="D448" s="45">
        <v>9</v>
      </c>
      <c r="E448" s="70">
        <f t="shared" si="116"/>
        <v>2.8580501746586218E-3</v>
      </c>
      <c r="F448" s="70">
        <f t="shared" si="117"/>
        <v>3.3345683586513525E-3</v>
      </c>
      <c r="G448" s="67">
        <f t="shared" si="118"/>
        <v>0</v>
      </c>
      <c r="H448" s="68">
        <f t="shared" si="119"/>
        <v>0</v>
      </c>
    </row>
    <row r="449" spans="1:8" s="69" customFormat="1" ht="15" x14ac:dyDescent="0.2">
      <c r="A449" s="71"/>
      <c r="B449" s="66" t="s">
        <v>309</v>
      </c>
      <c r="C449" s="45">
        <v>1</v>
      </c>
      <c r="D449" s="45">
        <v>0</v>
      </c>
      <c r="E449" s="70">
        <f t="shared" si="116"/>
        <v>3.1756113051762465E-4</v>
      </c>
      <c r="F449" s="70" t="str">
        <f t="shared" si="117"/>
        <v/>
      </c>
      <c r="G449" s="67" t="str">
        <f t="shared" si="118"/>
        <v>0</v>
      </c>
      <c r="H449" s="68">
        <f t="shared" si="119"/>
        <v>0</v>
      </c>
    </row>
    <row r="450" spans="1:8" s="69" customFormat="1" ht="15" x14ac:dyDescent="0.2">
      <c r="A450" s="71"/>
      <c r="B450" s="66" t="s">
        <v>558</v>
      </c>
      <c r="C450" s="45">
        <v>0</v>
      </c>
      <c r="D450" s="45">
        <v>3</v>
      </c>
      <c r="E450" s="70" t="str">
        <f t="shared" si="116"/>
        <v/>
      </c>
      <c r="F450" s="70">
        <f t="shared" si="117"/>
        <v>1.1115227862171174E-3</v>
      </c>
      <c r="G450" s="67" t="str">
        <f t="shared" si="118"/>
        <v>0</v>
      </c>
      <c r="H450" s="68" t="str">
        <f t="shared" si="119"/>
        <v/>
      </c>
    </row>
    <row r="451" spans="1:8" s="69" customFormat="1" ht="15" x14ac:dyDescent="0.2">
      <c r="A451" s="71"/>
      <c r="B451" s="66" t="s">
        <v>310</v>
      </c>
      <c r="C451" s="45">
        <v>28</v>
      </c>
      <c r="D451" s="45">
        <v>31</v>
      </c>
      <c r="E451" s="70">
        <f t="shared" si="116"/>
        <v>8.8917116544934907E-3</v>
      </c>
      <c r="F451" s="70">
        <f t="shared" si="117"/>
        <v>1.148573545757688E-2</v>
      </c>
      <c r="G451" s="67">
        <f t="shared" si="118"/>
        <v>0.10714285714285714</v>
      </c>
      <c r="H451" s="68">
        <f t="shared" si="119"/>
        <v>9.5268339155287396E-4</v>
      </c>
    </row>
    <row r="452" spans="1:8" s="69" customFormat="1" ht="15" x14ac:dyDescent="0.2">
      <c r="A452" s="71"/>
      <c r="B452" s="66" t="s">
        <v>311</v>
      </c>
      <c r="C452" s="45">
        <v>1</v>
      </c>
      <c r="D452" s="45">
        <v>3</v>
      </c>
      <c r="E452" s="70">
        <f t="shared" si="116"/>
        <v>3.1756113051762465E-4</v>
      </c>
      <c r="F452" s="70">
        <f t="shared" si="117"/>
        <v>1.1115227862171174E-3</v>
      </c>
      <c r="G452" s="67">
        <f t="shared" si="118"/>
        <v>2</v>
      </c>
      <c r="H452" s="68">
        <f t="shared" si="119"/>
        <v>6.3512226103524931E-4</v>
      </c>
    </row>
    <row r="453" spans="1:8" s="69" customFormat="1" ht="15" x14ac:dyDescent="0.2">
      <c r="A453" s="71"/>
      <c r="B453" s="66" t="s">
        <v>312</v>
      </c>
      <c r="C453" s="45">
        <v>6</v>
      </c>
      <c r="D453" s="45">
        <v>5</v>
      </c>
      <c r="E453" s="70">
        <f t="shared" si="116"/>
        <v>1.9053667831057479E-3</v>
      </c>
      <c r="F453" s="70">
        <f t="shared" si="117"/>
        <v>1.8525379770285291E-3</v>
      </c>
      <c r="G453" s="67">
        <f t="shared" si="118"/>
        <v>-0.16666666666666666</v>
      </c>
      <c r="H453" s="68">
        <f t="shared" si="119"/>
        <v>-3.1756113051762465E-4</v>
      </c>
    </row>
    <row r="454" spans="1:8" s="69" customFormat="1" ht="15" x14ac:dyDescent="0.2">
      <c r="A454" s="71"/>
      <c r="B454" s="66" t="s">
        <v>118</v>
      </c>
      <c r="C454" s="45">
        <v>2</v>
      </c>
      <c r="D454" s="45">
        <v>1</v>
      </c>
      <c r="E454" s="70">
        <f t="shared" si="116"/>
        <v>6.3512226103524931E-4</v>
      </c>
      <c r="F454" s="70">
        <f t="shared" si="117"/>
        <v>3.7050759540570581E-4</v>
      </c>
      <c r="G454" s="67">
        <f t="shared" si="118"/>
        <v>-0.5</v>
      </c>
      <c r="H454" s="68">
        <f t="shared" si="119"/>
        <v>-3.1756113051762465E-4</v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19</v>
      </c>
      <c r="D456" s="45">
        <v>32</v>
      </c>
      <c r="E456" s="70">
        <f t="shared" si="116"/>
        <v>6.0336614798348681E-3</v>
      </c>
      <c r="F456" s="70">
        <f t="shared" si="117"/>
        <v>1.1856243052982586E-2</v>
      </c>
      <c r="G456" s="67">
        <f t="shared" si="118"/>
        <v>0.68421052631578949</v>
      </c>
      <c r="H456" s="68">
        <f t="shared" si="119"/>
        <v>4.1282946967291199E-3</v>
      </c>
    </row>
    <row r="457" spans="1:8" s="69" customFormat="1" ht="15" x14ac:dyDescent="0.2">
      <c r="A457" s="71"/>
      <c r="B457" s="66" t="s">
        <v>559</v>
      </c>
      <c r="C457" s="45">
        <v>27</v>
      </c>
      <c r="D457" s="45">
        <v>13</v>
      </c>
      <c r="E457" s="70">
        <f t="shared" si="116"/>
        <v>8.5741505239758653E-3</v>
      </c>
      <c r="F457" s="70">
        <f t="shared" si="117"/>
        <v>4.8165987402741754E-3</v>
      </c>
      <c r="G457" s="67">
        <f t="shared" si="118"/>
        <v>-0.51851851851851849</v>
      </c>
      <c r="H457" s="68">
        <f t="shared" si="119"/>
        <v>-4.4458558272467445E-3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4</v>
      </c>
      <c r="D459" s="45">
        <v>7</v>
      </c>
      <c r="E459" s="70">
        <f t="shared" si="116"/>
        <v>1.2702445220704986E-3</v>
      </c>
      <c r="F459" s="70">
        <f t="shared" si="117"/>
        <v>2.5935531678399409E-3</v>
      </c>
      <c r="G459" s="67">
        <f t="shared" si="118"/>
        <v>0.75</v>
      </c>
      <c r="H459" s="68">
        <f t="shared" si="119"/>
        <v>9.5268339155287396E-4</v>
      </c>
    </row>
    <row r="460" spans="1:8" s="69" customFormat="1" ht="15" x14ac:dyDescent="0.2">
      <c r="A460" s="71"/>
      <c r="B460" s="66" t="s">
        <v>317</v>
      </c>
      <c r="C460" s="45">
        <v>22</v>
      </c>
      <c r="D460" s="45">
        <v>2</v>
      </c>
      <c r="E460" s="70">
        <f t="shared" si="116"/>
        <v>6.9863448713877417E-3</v>
      </c>
      <c r="F460" s="70">
        <f t="shared" si="117"/>
        <v>7.4101519081141163E-4</v>
      </c>
      <c r="G460" s="67">
        <f t="shared" si="118"/>
        <v>-0.90909090909090906</v>
      </c>
      <c r="H460" s="68">
        <f t="shared" si="119"/>
        <v>-6.3512226103524926E-3</v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1</v>
      </c>
      <c r="E462" s="70" t="str">
        <f t="shared" si="116"/>
        <v/>
      </c>
      <c r="F462" s="70">
        <f t="shared" si="117"/>
        <v>3.7050759540570581E-4</v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2</v>
      </c>
      <c r="D463" s="45">
        <v>3</v>
      </c>
      <c r="E463" s="70">
        <f t="shared" si="116"/>
        <v>6.3512226103524931E-4</v>
      </c>
      <c r="F463" s="70">
        <f t="shared" si="117"/>
        <v>1.1115227862171174E-3</v>
      </c>
      <c r="G463" s="67">
        <f t="shared" si="118"/>
        <v>0.5</v>
      </c>
      <c r="H463" s="68">
        <f t="shared" si="119"/>
        <v>3.1756113051762465E-4</v>
      </c>
    </row>
    <row r="464" spans="1:8" s="69" customFormat="1" ht="15" x14ac:dyDescent="0.2">
      <c r="A464" s="71"/>
      <c r="B464" s="66" t="s">
        <v>319</v>
      </c>
      <c r="C464" s="45">
        <v>3</v>
      </c>
      <c r="D464" s="45">
        <v>198</v>
      </c>
      <c r="E464" s="70">
        <f t="shared" si="116"/>
        <v>9.5268339155287396E-4</v>
      </c>
      <c r="F464" s="70">
        <f t="shared" si="117"/>
        <v>7.3360503890329748E-2</v>
      </c>
      <c r="G464" s="67">
        <f t="shared" si="118"/>
        <v>65</v>
      </c>
      <c r="H464" s="68">
        <f t="shared" si="119"/>
        <v>6.192442045093681E-2</v>
      </c>
    </row>
    <row r="465" spans="1:8" s="69" customFormat="1" ht="15" x14ac:dyDescent="0.2">
      <c r="A465" s="71"/>
      <c r="B465" s="66" t="s">
        <v>320</v>
      </c>
      <c r="C465" s="45">
        <v>0</v>
      </c>
      <c r="D465" s="45">
        <v>0</v>
      </c>
      <c r="E465" s="70" t="str">
        <f t="shared" si="116"/>
        <v/>
      </c>
      <c r="F465" s="70" t="str">
        <f t="shared" si="117"/>
        <v/>
      </c>
      <c r="G465" s="67" t="str">
        <f t="shared" si="118"/>
        <v>0</v>
      </c>
      <c r="H465" s="68" t="str">
        <f t="shared" si="119"/>
        <v/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7</v>
      </c>
      <c r="D467" s="45">
        <v>18</v>
      </c>
      <c r="E467" s="70">
        <f t="shared" si="116"/>
        <v>2.2229279136233727E-3</v>
      </c>
      <c r="F467" s="70">
        <f t="shared" si="117"/>
        <v>6.6691367173027051E-3</v>
      </c>
      <c r="G467" s="67">
        <f t="shared" si="118"/>
        <v>1.5714285714285714</v>
      </c>
      <c r="H467" s="68">
        <f t="shared" si="119"/>
        <v>3.4931724356938713E-3</v>
      </c>
    </row>
    <row r="468" spans="1:8" s="69" customFormat="1" ht="15" x14ac:dyDescent="0.2">
      <c r="A468" s="71"/>
      <c r="B468" s="66" t="s">
        <v>322</v>
      </c>
      <c r="C468" s="45">
        <v>16</v>
      </c>
      <c r="D468" s="45">
        <v>10</v>
      </c>
      <c r="E468" s="70">
        <f t="shared" si="116"/>
        <v>5.0809780882819944E-3</v>
      </c>
      <c r="F468" s="70">
        <f t="shared" si="117"/>
        <v>3.7050759540570581E-3</v>
      </c>
      <c r="G468" s="67">
        <f t="shared" si="118"/>
        <v>-0.375</v>
      </c>
      <c r="H468" s="68">
        <f t="shared" si="119"/>
        <v>-1.9053667831057479E-3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1</v>
      </c>
      <c r="D472" s="45">
        <v>0</v>
      </c>
      <c r="E472" s="70">
        <f t="shared" si="136"/>
        <v>3.1756113051762465E-4</v>
      </c>
      <c r="F472" s="70" t="str">
        <f t="shared" si="137"/>
        <v/>
      </c>
      <c r="G472" s="67" t="str">
        <f t="shared" si="138"/>
        <v>0</v>
      </c>
      <c r="H472" s="68">
        <f t="shared" si="139"/>
        <v>0</v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1</v>
      </c>
      <c r="D474" s="45">
        <v>20</v>
      </c>
      <c r="E474" s="70">
        <f t="shared" si="136"/>
        <v>3.1756113051762465E-4</v>
      </c>
      <c r="F474" s="70">
        <f t="shared" si="137"/>
        <v>7.4101519081141163E-3</v>
      </c>
      <c r="G474" s="67">
        <f t="shared" si="138"/>
        <v>19</v>
      </c>
      <c r="H474" s="68">
        <f t="shared" si="139"/>
        <v>6.0336614798348681E-3</v>
      </c>
    </row>
    <row r="475" spans="1:8" s="69" customFormat="1" ht="15" x14ac:dyDescent="0.2">
      <c r="A475" s="71"/>
      <c r="B475" s="66" t="s">
        <v>560</v>
      </c>
      <c r="C475" s="45">
        <v>1</v>
      </c>
      <c r="D475" s="45">
        <v>3</v>
      </c>
      <c r="E475" s="70">
        <f t="shared" si="136"/>
        <v>3.1756113051762465E-4</v>
      </c>
      <c r="F475" s="70">
        <f t="shared" si="137"/>
        <v>1.1115227862171174E-3</v>
      </c>
      <c r="G475" s="67">
        <f t="shared" si="138"/>
        <v>2</v>
      </c>
      <c r="H475" s="68">
        <f t="shared" si="139"/>
        <v>6.3512226103524931E-4</v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1</v>
      </c>
      <c r="E476" s="70" t="str">
        <f t="shared" si="136"/>
        <v/>
      </c>
      <c r="F476" s="70">
        <f t="shared" si="137"/>
        <v>3.7050759540570581E-4</v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46</v>
      </c>
      <c r="D477" s="45">
        <v>25</v>
      </c>
      <c r="E477" s="70">
        <f t="shared" si="136"/>
        <v>1.4607812003810734E-2</v>
      </c>
      <c r="F477" s="70">
        <f t="shared" si="137"/>
        <v>9.262689885142646E-3</v>
      </c>
      <c r="G477" s="67">
        <f t="shared" si="138"/>
        <v>-0.45652173913043476</v>
      </c>
      <c r="H477" s="68">
        <f t="shared" si="139"/>
        <v>-6.6687837408701172E-3</v>
      </c>
    </row>
    <row r="478" spans="1:8" s="69" customFormat="1" ht="15" x14ac:dyDescent="0.2">
      <c r="A478" s="71"/>
      <c r="B478" s="66" t="s">
        <v>138</v>
      </c>
      <c r="C478" s="45">
        <v>27</v>
      </c>
      <c r="D478" s="45">
        <v>13</v>
      </c>
      <c r="E478" s="70">
        <f t="shared" si="136"/>
        <v>8.5741505239758653E-3</v>
      </c>
      <c r="F478" s="70">
        <f t="shared" si="137"/>
        <v>4.8165987402741754E-3</v>
      </c>
      <c r="G478" s="67">
        <f t="shared" si="138"/>
        <v>-0.51851851851851849</v>
      </c>
      <c r="H478" s="68">
        <f t="shared" si="139"/>
        <v>-4.4458558272467445E-3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0</v>
      </c>
      <c r="E479" s="70" t="str">
        <f t="shared" si="136"/>
        <v/>
      </c>
      <c r="F479" s="70" t="str">
        <f t="shared" si="137"/>
        <v/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0</v>
      </c>
      <c r="E481" s="70" t="str">
        <f t="shared" si="136"/>
        <v/>
      </c>
      <c r="F481" s="70" t="str">
        <f t="shared" si="137"/>
        <v/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14</v>
      </c>
      <c r="D482" s="45">
        <v>9</v>
      </c>
      <c r="E482" s="70">
        <f t="shared" si="136"/>
        <v>4.4458558272467454E-3</v>
      </c>
      <c r="F482" s="70">
        <f t="shared" si="137"/>
        <v>3.3345683586513525E-3</v>
      </c>
      <c r="G482" s="67">
        <f t="shared" si="138"/>
        <v>-0.35714285714285715</v>
      </c>
      <c r="H482" s="68">
        <f t="shared" si="139"/>
        <v>-1.5878056525881234E-3</v>
      </c>
    </row>
    <row r="483" spans="1:8" s="69" customFormat="1" ht="15" x14ac:dyDescent="0.2">
      <c r="A483" s="71"/>
      <c r="B483" s="66" t="s">
        <v>133</v>
      </c>
      <c r="C483" s="45">
        <v>10</v>
      </c>
      <c r="D483" s="45">
        <v>0</v>
      </c>
      <c r="E483" s="70">
        <f t="shared" si="136"/>
        <v>3.1756113051762463E-3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1</v>
      </c>
      <c r="E484" s="70" t="str">
        <f t="shared" si="136"/>
        <v/>
      </c>
      <c r="F484" s="70">
        <f t="shared" si="137"/>
        <v>3.7050759540570581E-4</v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10</v>
      </c>
      <c r="D486" s="45"/>
      <c r="E486" s="70">
        <f t="shared" si="136"/>
        <v>3.1756113051762463E-3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1</v>
      </c>
      <c r="D487" s="45"/>
      <c r="E487" s="70">
        <f t="shared" si="136"/>
        <v>3.1756113051762465E-4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0</v>
      </c>
      <c r="E491" s="70">
        <f t="shared" si="136"/>
        <v>3.1756113051762465E-4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7</v>
      </c>
      <c r="D493" s="45">
        <v>0</v>
      </c>
      <c r="E493" s="70">
        <f t="shared" si="136"/>
        <v>2.2229279136233727E-3</v>
      </c>
      <c r="F493" s="70" t="str">
        <f t="shared" si="137"/>
        <v/>
      </c>
      <c r="G493" s="67" t="str">
        <f t="shared" si="138"/>
        <v>0</v>
      </c>
      <c r="H493" s="68">
        <f t="shared" si="139"/>
        <v>0</v>
      </c>
    </row>
    <row r="494" spans="1:8" s="69" customFormat="1" ht="30" x14ac:dyDescent="0.2">
      <c r="A494" s="71"/>
      <c r="B494" s="66" t="s">
        <v>337</v>
      </c>
      <c r="C494" s="45">
        <v>2</v>
      </c>
      <c r="D494" s="45">
        <v>3</v>
      </c>
      <c r="E494" s="70">
        <f t="shared" si="136"/>
        <v>6.3512226103524931E-4</v>
      </c>
      <c r="F494" s="70">
        <f t="shared" si="137"/>
        <v>1.1115227862171174E-3</v>
      </c>
      <c r="G494" s="67">
        <f t="shared" si="138"/>
        <v>0.5</v>
      </c>
      <c r="H494" s="68">
        <f t="shared" si="139"/>
        <v>3.1756113051762465E-4</v>
      </c>
    </row>
    <row r="495" spans="1:8" s="69" customFormat="1" ht="15" x14ac:dyDescent="0.2">
      <c r="A495" s="71"/>
      <c r="B495" s="66" t="s">
        <v>338</v>
      </c>
      <c r="C495" s="45">
        <v>0</v>
      </c>
      <c r="D495" s="45">
        <v>0</v>
      </c>
      <c r="E495" s="70" t="str">
        <f t="shared" si="136"/>
        <v/>
      </c>
      <c r="F495" s="70" t="str">
        <f t="shared" si="137"/>
        <v/>
      </c>
      <c r="G495" s="67" t="str">
        <f t="shared" si="138"/>
        <v>0</v>
      </c>
      <c r="H495" s="68" t="str">
        <f t="shared" si="139"/>
        <v/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0</v>
      </c>
      <c r="D499" s="45">
        <v>1</v>
      </c>
      <c r="E499" s="70" t="str">
        <f t="shared" si="136"/>
        <v/>
      </c>
      <c r="F499" s="70">
        <f t="shared" si="137"/>
        <v>3.7050759540570581E-4</v>
      </c>
      <c r="G499" s="67" t="str">
        <f t="shared" si="138"/>
        <v>0</v>
      </c>
      <c r="H499" s="68" t="str">
        <f t="shared" si="139"/>
        <v/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0</v>
      </c>
      <c r="D501" s="45">
        <v>1</v>
      </c>
      <c r="E501" s="70" t="str">
        <f t="shared" si="136"/>
        <v/>
      </c>
      <c r="F501" s="70">
        <f t="shared" si="137"/>
        <v>3.7050759540570581E-4</v>
      </c>
      <c r="G501" s="67" t="str">
        <f t="shared" si="138"/>
        <v>0</v>
      </c>
      <c r="H501" s="68" t="str">
        <f t="shared" si="139"/>
        <v/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0</v>
      </c>
      <c r="D503" s="45">
        <v>3</v>
      </c>
      <c r="E503" s="70" t="str">
        <f t="shared" si="136"/>
        <v/>
      </c>
      <c r="F503" s="70">
        <f t="shared" si="137"/>
        <v>1.1115227862171174E-3</v>
      </c>
      <c r="G503" s="67" t="str">
        <f t="shared" si="138"/>
        <v>0</v>
      </c>
      <c r="H503" s="68" t="str">
        <f t="shared" si="139"/>
        <v/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8</v>
      </c>
      <c r="E505" s="70" t="str">
        <f t="shared" ref="E505" si="140">+IF(C505=0,"",C505/C$329)</f>
        <v/>
      </c>
      <c r="F505" s="70">
        <f t="shared" ref="F505" si="141">+IF(D505=0,"",D505/D$329)</f>
        <v>2.9640607632456465E-3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36</v>
      </c>
      <c r="D506" s="45">
        <v>7</v>
      </c>
      <c r="E506" s="70">
        <f t="shared" si="136"/>
        <v>1.1432200698634487E-2</v>
      </c>
      <c r="F506" s="70">
        <f t="shared" si="137"/>
        <v>2.5935531678399409E-3</v>
      </c>
      <c r="G506" s="67">
        <f t="shared" si="138"/>
        <v>-0.80555555555555558</v>
      </c>
      <c r="H506" s="68">
        <f t="shared" si="139"/>
        <v>-9.2092727850111144E-3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1</v>
      </c>
      <c r="E507" s="70" t="str">
        <f t="shared" si="136"/>
        <v/>
      </c>
      <c r="F507" s="70">
        <f t="shared" si="137"/>
        <v>3.7050759540570581E-4</v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49</v>
      </c>
      <c r="D509" s="45">
        <v>38</v>
      </c>
      <c r="E509" s="70">
        <f t="shared" si="136"/>
        <v>1.5560495395363607E-2</v>
      </c>
      <c r="F509" s="70">
        <f t="shared" si="137"/>
        <v>1.4079288625416821E-2</v>
      </c>
      <c r="G509" s="67">
        <f t="shared" si="138"/>
        <v>-0.22448979591836735</v>
      </c>
      <c r="H509" s="68">
        <f t="shared" si="139"/>
        <v>-3.4931724356938709E-3</v>
      </c>
    </row>
    <row r="510" spans="1:8" s="69" customFormat="1" ht="15" x14ac:dyDescent="0.2">
      <c r="A510" s="71"/>
      <c r="B510" s="66" t="s">
        <v>376</v>
      </c>
      <c r="C510" s="45">
        <v>15</v>
      </c>
      <c r="D510" s="45">
        <v>25</v>
      </c>
      <c r="E510" s="70">
        <f t="shared" si="136"/>
        <v>4.7634169577643699E-3</v>
      </c>
      <c r="F510" s="70">
        <f t="shared" si="137"/>
        <v>9.262689885142646E-3</v>
      </c>
      <c r="G510" s="67">
        <f t="shared" si="138"/>
        <v>0.66666666666666663</v>
      </c>
      <c r="H510" s="68">
        <f t="shared" si="139"/>
        <v>3.1756113051762463E-3</v>
      </c>
    </row>
    <row r="511" spans="1:8" s="69" customFormat="1" ht="15" x14ac:dyDescent="0.2">
      <c r="A511" s="71"/>
      <c r="B511" s="66" t="s">
        <v>567</v>
      </c>
      <c r="C511" s="45">
        <v>0</v>
      </c>
      <c r="D511" s="45">
        <v>0</v>
      </c>
      <c r="E511" s="70" t="str">
        <f t="shared" si="136"/>
        <v/>
      </c>
      <c r="F511" s="70" t="str">
        <f t="shared" si="137"/>
        <v/>
      </c>
      <c r="G511" s="67" t="str">
        <f t="shared" si="138"/>
        <v>0</v>
      </c>
      <c r="H511" s="68" t="str">
        <f t="shared" si="139"/>
        <v/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1</v>
      </c>
      <c r="E512" s="70" t="str">
        <f t="shared" si="136"/>
        <v/>
      </c>
      <c r="F512" s="70">
        <f t="shared" si="137"/>
        <v>3.7050759540570581E-4</v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4</v>
      </c>
      <c r="D513" s="45">
        <v>0</v>
      </c>
      <c r="E513" s="70">
        <f t="shared" si="136"/>
        <v>1.2702445220704986E-3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0</v>
      </c>
      <c r="E516" s="70" t="str">
        <f t="shared" si="136"/>
        <v/>
      </c>
      <c r="F516" s="70" t="str">
        <f t="shared" si="137"/>
        <v/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13</v>
      </c>
      <c r="D519" s="45">
        <v>0</v>
      </c>
      <c r="E519" s="70">
        <f t="shared" si="136"/>
        <v>4.1282946967291199E-3</v>
      </c>
      <c r="F519" s="70" t="str">
        <f t="shared" si="137"/>
        <v/>
      </c>
      <c r="G519" s="67" t="str">
        <f t="shared" si="138"/>
        <v>0</v>
      </c>
      <c r="H519" s="68">
        <f t="shared" si="139"/>
        <v>0</v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1</v>
      </c>
      <c r="E520" s="70" t="str">
        <f t="shared" si="136"/>
        <v/>
      </c>
      <c r="F520" s="70">
        <f t="shared" si="137"/>
        <v>3.7050759540570581E-4</v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7</v>
      </c>
      <c r="D521" s="45">
        <v>11</v>
      </c>
      <c r="E521" s="70">
        <f t="shared" si="136"/>
        <v>2.2229279136233727E-3</v>
      </c>
      <c r="F521" s="70">
        <f t="shared" si="137"/>
        <v>4.0755835494627642E-3</v>
      </c>
      <c r="G521" s="67">
        <f t="shared" si="138"/>
        <v>0.5714285714285714</v>
      </c>
      <c r="H521" s="68">
        <f t="shared" si="139"/>
        <v>1.2702445220704986E-3</v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2</v>
      </c>
      <c r="E522" s="70" t="str">
        <f t="shared" si="136"/>
        <v/>
      </c>
      <c r="F522" s="70">
        <f t="shared" si="137"/>
        <v>7.4101519081141163E-4</v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39</v>
      </c>
      <c r="D524" s="45">
        <v>54</v>
      </c>
      <c r="E524" s="70">
        <f t="shared" si="136"/>
        <v>1.2384884090187362E-2</v>
      </c>
      <c r="F524" s="70">
        <f t="shared" si="137"/>
        <v>2.0007410151908114E-2</v>
      </c>
      <c r="G524" s="67">
        <f t="shared" si="138"/>
        <v>0.38461538461538464</v>
      </c>
      <c r="H524" s="68">
        <f t="shared" si="139"/>
        <v>4.7634169577643699E-3</v>
      </c>
    </row>
    <row r="525" spans="1:8" s="69" customFormat="1" ht="15" x14ac:dyDescent="0.2">
      <c r="A525" s="71"/>
      <c r="B525" s="66" t="s">
        <v>347</v>
      </c>
      <c r="C525" s="45">
        <v>3</v>
      </c>
      <c r="D525" s="45">
        <v>0</v>
      </c>
      <c r="E525" s="70">
        <f t="shared" si="136"/>
        <v>9.5268339155287396E-4</v>
      </c>
      <c r="F525" s="70" t="str">
        <f t="shared" si="137"/>
        <v/>
      </c>
      <c r="G525" s="67" t="str">
        <f t="shared" si="138"/>
        <v>0</v>
      </c>
      <c r="H525" s="68">
        <f t="shared" si="139"/>
        <v>0</v>
      </c>
    </row>
    <row r="526" spans="1:8" s="69" customFormat="1" ht="15" x14ac:dyDescent="0.2">
      <c r="A526" s="71"/>
      <c r="B526" s="66" t="s">
        <v>348</v>
      </c>
      <c r="C526" s="45">
        <v>2</v>
      </c>
      <c r="D526" s="45">
        <v>2</v>
      </c>
      <c r="E526" s="70">
        <f t="shared" si="136"/>
        <v>6.3512226103524931E-4</v>
      </c>
      <c r="F526" s="70">
        <f t="shared" si="137"/>
        <v>7.4101519081141163E-4</v>
      </c>
      <c r="G526" s="67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31</v>
      </c>
      <c r="D529" s="45">
        <v>43</v>
      </c>
      <c r="E529" s="70">
        <f t="shared" si="136"/>
        <v>9.8443950460463635E-3</v>
      </c>
      <c r="F529" s="70">
        <f t="shared" si="137"/>
        <v>1.593182660244535E-2</v>
      </c>
      <c r="G529" s="67">
        <f t="shared" si="138"/>
        <v>0.38709677419354838</v>
      </c>
      <c r="H529" s="68">
        <f t="shared" si="139"/>
        <v>3.8107335662114954E-3</v>
      </c>
    </row>
    <row r="530" spans="1:8" s="69" customFormat="1" ht="30" x14ac:dyDescent="0.2">
      <c r="A530" s="71"/>
      <c r="B530" s="66" t="s">
        <v>158</v>
      </c>
      <c r="C530" s="45">
        <v>110</v>
      </c>
      <c r="D530" s="45">
        <v>21</v>
      </c>
      <c r="E530" s="70">
        <f t="shared" si="136"/>
        <v>3.4931724356938712E-2</v>
      </c>
      <c r="F530" s="70">
        <f t="shared" si="137"/>
        <v>7.7806595035198219E-3</v>
      </c>
      <c r="G530" s="67">
        <f t="shared" si="138"/>
        <v>-0.80909090909090908</v>
      </c>
      <c r="H530" s="68">
        <f t="shared" si="139"/>
        <v>-2.8262940616068596E-2</v>
      </c>
    </row>
    <row r="531" spans="1:8" s="69" customFormat="1" ht="15" x14ac:dyDescent="0.2">
      <c r="A531" s="71"/>
      <c r="B531" s="66" t="s">
        <v>350</v>
      </c>
      <c r="C531" s="45">
        <v>133</v>
      </c>
      <c r="D531" s="45">
        <v>73</v>
      </c>
      <c r="E531" s="70">
        <f t="shared" si="136"/>
        <v>4.2235630358844076E-2</v>
      </c>
      <c r="F531" s="70">
        <f t="shared" si="137"/>
        <v>2.7047054464616523E-2</v>
      </c>
      <c r="G531" s="67">
        <f t="shared" si="138"/>
        <v>-0.45112781954887216</v>
      </c>
      <c r="H531" s="68">
        <f t="shared" si="139"/>
        <v>-1.9053667831057476E-2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1</v>
      </c>
      <c r="E536" s="70" t="str">
        <f t="shared" si="148"/>
        <v/>
      </c>
      <c r="F536" s="70">
        <f t="shared" si="149"/>
        <v>3.7050759540570581E-4</v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54</v>
      </c>
      <c r="D538" s="45">
        <v>14</v>
      </c>
      <c r="E538" s="70">
        <f t="shared" si="148"/>
        <v>1.7148301047951731E-2</v>
      </c>
      <c r="F538" s="70">
        <f t="shared" si="149"/>
        <v>5.1871063356798818E-3</v>
      </c>
      <c r="G538" s="67">
        <f t="shared" si="150"/>
        <v>-0.7407407407407407</v>
      </c>
      <c r="H538" s="68">
        <f t="shared" si="151"/>
        <v>-1.2702445220704985E-2</v>
      </c>
    </row>
    <row r="539" spans="1:8" s="69" customFormat="1" ht="15" x14ac:dyDescent="0.2">
      <c r="A539" s="71"/>
      <c r="B539" s="66" t="s">
        <v>570</v>
      </c>
      <c r="C539" s="45">
        <v>1</v>
      </c>
      <c r="D539" s="45">
        <v>8</v>
      </c>
      <c r="E539" s="70">
        <f t="shared" si="148"/>
        <v>3.1756113051762465E-4</v>
      </c>
      <c r="F539" s="70">
        <f t="shared" si="149"/>
        <v>2.9640607632456465E-3</v>
      </c>
      <c r="G539" s="67">
        <f t="shared" si="150"/>
        <v>7</v>
      </c>
      <c r="H539" s="68">
        <f t="shared" si="151"/>
        <v>2.2229279136233727E-3</v>
      </c>
    </row>
    <row r="540" spans="1:8" s="69" customFormat="1" ht="15" x14ac:dyDescent="0.2">
      <c r="A540" s="71"/>
      <c r="B540" s="66" t="s">
        <v>353</v>
      </c>
      <c r="C540" s="45">
        <v>40</v>
      </c>
      <c r="D540" s="45">
        <v>41</v>
      </c>
      <c r="E540" s="70">
        <f t="shared" si="148"/>
        <v>1.2702445220704985E-2</v>
      </c>
      <c r="F540" s="70">
        <f t="shared" si="149"/>
        <v>1.5190811411633939E-2</v>
      </c>
      <c r="G540" s="67">
        <f t="shared" si="150"/>
        <v>2.5000000000000001E-2</v>
      </c>
      <c r="H540" s="68">
        <f t="shared" si="151"/>
        <v>3.1756113051762465E-4</v>
      </c>
    </row>
    <row r="541" spans="1:8" s="69" customFormat="1" ht="15" x14ac:dyDescent="0.2">
      <c r="A541" s="71"/>
      <c r="B541" s="66" t="s">
        <v>354</v>
      </c>
      <c r="C541" s="45">
        <v>1</v>
      </c>
      <c r="D541" s="45">
        <v>2</v>
      </c>
      <c r="E541" s="70">
        <f t="shared" si="148"/>
        <v>3.1756113051762465E-4</v>
      </c>
      <c r="F541" s="70">
        <f t="shared" si="149"/>
        <v>7.4101519081141163E-4</v>
      </c>
      <c r="G541" s="67">
        <f t="shared" si="150"/>
        <v>1</v>
      </c>
      <c r="H541" s="68">
        <f t="shared" si="151"/>
        <v>3.1756113051762465E-4</v>
      </c>
    </row>
    <row r="542" spans="1:8" s="69" customFormat="1" ht="15" x14ac:dyDescent="0.2">
      <c r="A542" s="71"/>
      <c r="B542" s="66" t="s">
        <v>355</v>
      </c>
      <c r="C542" s="45">
        <v>2</v>
      </c>
      <c r="D542" s="45">
        <v>12</v>
      </c>
      <c r="E542" s="70">
        <f t="shared" si="148"/>
        <v>6.3512226103524931E-4</v>
      </c>
      <c r="F542" s="70">
        <f t="shared" si="149"/>
        <v>4.4460911448684698E-3</v>
      </c>
      <c r="G542" s="67">
        <f t="shared" si="150"/>
        <v>5</v>
      </c>
      <c r="H542" s="68">
        <f t="shared" si="151"/>
        <v>3.1756113051762463E-3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2</v>
      </c>
      <c r="D544" s="45">
        <v>4</v>
      </c>
      <c r="E544" s="70">
        <f t="shared" si="148"/>
        <v>6.3512226103524931E-4</v>
      </c>
      <c r="F544" s="70">
        <f t="shared" si="149"/>
        <v>1.4820303816228233E-3</v>
      </c>
      <c r="G544" s="67">
        <f t="shared" si="150"/>
        <v>1</v>
      </c>
      <c r="H544" s="68">
        <f t="shared" si="151"/>
        <v>6.3512226103524931E-4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2</v>
      </c>
      <c r="E545" s="70" t="str">
        <f t="shared" si="148"/>
        <v/>
      </c>
      <c r="F545" s="70">
        <f t="shared" si="149"/>
        <v>7.4101519081141163E-4</v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1359</v>
      </c>
      <c r="D552" s="41">
        <f>SUM(D553:D579)</f>
        <v>1295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-4.7093451066961001E-2</v>
      </c>
      <c r="H552" s="42">
        <f>+IF(OR(AND(E552=""),(G552="")),"",E552*G552)</f>
        <v>-4.7093451066961001E-2</v>
      </c>
    </row>
    <row r="553" spans="1:8" s="69" customFormat="1" ht="15" x14ac:dyDescent="0.2">
      <c r="A553" s="71"/>
      <c r="B553" s="66" t="s">
        <v>358</v>
      </c>
      <c r="C553" s="45">
        <v>33</v>
      </c>
      <c r="D553" s="45">
        <v>5</v>
      </c>
      <c r="E553" s="70">
        <f>+IF(C553=0,"",C553/C$552)</f>
        <v>2.4282560706401765E-2</v>
      </c>
      <c r="F553" s="70">
        <f>+IF(D553=0,"",D553/D$552)</f>
        <v>3.8610038610038611E-3</v>
      </c>
      <c r="G553" s="67">
        <f>+IF(OR(AND(D553=0),(C553=0)),"0",((D553-C553)/C553))</f>
        <v>-0.84848484848484851</v>
      </c>
      <c r="H553" s="68">
        <f>+IF(OR(AND(E553=""),(G553="")),"",E553*G553)</f>
        <v>-2.0603384841795438E-2</v>
      </c>
    </row>
    <row r="554" spans="1:8" s="69" customFormat="1" ht="15" x14ac:dyDescent="0.2">
      <c r="A554" s="71"/>
      <c r="B554" s="66" t="s">
        <v>161</v>
      </c>
      <c r="C554" s="45">
        <v>33</v>
      </c>
      <c r="D554" s="45">
        <v>56</v>
      </c>
      <c r="E554" s="70">
        <f t="shared" ref="E554:E579" si="152">+IF(C554=0,"",C554/C$552)</f>
        <v>2.4282560706401765E-2</v>
      </c>
      <c r="F554" s="70">
        <f t="shared" ref="F554:F579" si="153">+IF(D554=0,"",D554/D$552)</f>
        <v>4.3243243243243246E-2</v>
      </c>
      <c r="G554" s="67">
        <f t="shared" ref="G554:G579" si="154">+IF(OR(AND(D554=0),(C554=0)),"0",((D554-C554)/C554))</f>
        <v>0.69696969696969702</v>
      </c>
      <c r="H554" s="68">
        <f t="shared" ref="H554:H579" si="155">+IF(OR(AND(E554=""),(G554="")),"",E554*G554)</f>
        <v>1.692420897718911E-2</v>
      </c>
    </row>
    <row r="555" spans="1:8" s="69" customFormat="1" ht="15" x14ac:dyDescent="0.2">
      <c r="A555" s="71"/>
      <c r="B555" s="66" t="s">
        <v>359</v>
      </c>
      <c r="C555" s="45">
        <v>93</v>
      </c>
      <c r="D555" s="45">
        <v>79</v>
      </c>
      <c r="E555" s="70">
        <f t="shared" si="152"/>
        <v>6.8432671081677707E-2</v>
      </c>
      <c r="F555" s="70">
        <f t="shared" si="153"/>
        <v>6.1003861003861001E-2</v>
      </c>
      <c r="G555" s="67">
        <f t="shared" si="154"/>
        <v>-0.15053763440860216</v>
      </c>
      <c r="H555" s="68">
        <f t="shared" si="155"/>
        <v>-1.0301692420897719E-2</v>
      </c>
    </row>
    <row r="556" spans="1:8" s="69" customFormat="1" ht="15" x14ac:dyDescent="0.2">
      <c r="A556" s="71"/>
      <c r="B556" s="66" t="s">
        <v>360</v>
      </c>
      <c r="C556" s="45">
        <v>91</v>
      </c>
      <c r="D556" s="45">
        <v>42</v>
      </c>
      <c r="E556" s="70">
        <f t="shared" si="152"/>
        <v>6.6961000735835177E-2</v>
      </c>
      <c r="F556" s="70">
        <f t="shared" si="153"/>
        <v>3.2432432432432434E-2</v>
      </c>
      <c r="G556" s="67">
        <f t="shared" si="154"/>
        <v>-0.53846153846153844</v>
      </c>
      <c r="H556" s="68">
        <f t="shared" si="155"/>
        <v>-3.6055923473142015E-2</v>
      </c>
    </row>
    <row r="557" spans="1:8" s="69" customFormat="1" ht="15" x14ac:dyDescent="0.2">
      <c r="A557" s="71"/>
      <c r="B557" s="66" t="s">
        <v>162</v>
      </c>
      <c r="C557" s="45">
        <v>3</v>
      </c>
      <c r="D557" s="45">
        <v>4</v>
      </c>
      <c r="E557" s="70">
        <f t="shared" si="152"/>
        <v>2.2075055187637969E-3</v>
      </c>
      <c r="F557" s="70">
        <f t="shared" si="153"/>
        <v>3.0888030888030888E-3</v>
      </c>
      <c r="G557" s="67">
        <f t="shared" si="154"/>
        <v>0.33333333333333331</v>
      </c>
      <c r="H557" s="68">
        <f t="shared" si="155"/>
        <v>7.3583517292126564E-4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24</v>
      </c>
      <c r="D561" s="45">
        <v>0</v>
      </c>
      <c r="E561" s="70">
        <f t="shared" si="152"/>
        <v>1.7660044150110375E-2</v>
      </c>
      <c r="F561" s="70" t="str">
        <f t="shared" si="153"/>
        <v/>
      </c>
      <c r="G561" s="67" t="str">
        <f t="shared" si="154"/>
        <v>0</v>
      </c>
      <c r="H561" s="68">
        <f t="shared" si="155"/>
        <v>0</v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1</v>
      </c>
      <c r="E562" s="70" t="str">
        <f t="shared" si="152"/>
        <v/>
      </c>
      <c r="F562" s="70">
        <f t="shared" si="153"/>
        <v>7.722007722007722E-4</v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4</v>
      </c>
      <c r="D563" s="45">
        <v>1</v>
      </c>
      <c r="E563" s="70">
        <f t="shared" si="152"/>
        <v>2.9433406916850625E-3</v>
      </c>
      <c r="F563" s="70">
        <f t="shared" si="153"/>
        <v>7.722007722007722E-4</v>
      </c>
      <c r="G563" s="67">
        <f t="shared" si="154"/>
        <v>-0.75</v>
      </c>
      <c r="H563" s="68">
        <f t="shared" si="155"/>
        <v>-2.2075055187637969E-3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9</v>
      </c>
      <c r="E564" s="70" t="str">
        <f t="shared" ref="E564" si="160">+IF(C564=0,"",C564/C$552)</f>
        <v/>
      </c>
      <c r="F564" s="70">
        <f t="shared" ref="F564" si="161">+IF(D564=0,"",D564/D$552)</f>
        <v>6.9498069498069494E-3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21</v>
      </c>
      <c r="D565" s="45">
        <v>15</v>
      </c>
      <c r="E565" s="70">
        <f t="shared" si="152"/>
        <v>1.5452538631346579E-2</v>
      </c>
      <c r="F565" s="70">
        <f t="shared" si="153"/>
        <v>1.1583011583011582E-2</v>
      </c>
      <c r="G565" s="67">
        <f t="shared" si="154"/>
        <v>-0.2857142857142857</v>
      </c>
      <c r="H565" s="68">
        <f t="shared" si="155"/>
        <v>-4.4150110375275938E-3</v>
      </c>
    </row>
    <row r="566" spans="1:8" s="69" customFormat="1" ht="15" x14ac:dyDescent="0.2">
      <c r="A566" s="71"/>
      <c r="B566" s="66" t="s">
        <v>364</v>
      </c>
      <c r="C566" s="45">
        <v>190</v>
      </c>
      <c r="D566" s="45">
        <v>238</v>
      </c>
      <c r="E566" s="70">
        <f t="shared" si="152"/>
        <v>0.13980868285504047</v>
      </c>
      <c r="F566" s="70">
        <f t="shared" si="153"/>
        <v>0.18378378378378379</v>
      </c>
      <c r="G566" s="67">
        <f t="shared" si="154"/>
        <v>0.25263157894736843</v>
      </c>
      <c r="H566" s="68">
        <f t="shared" si="155"/>
        <v>3.5320088300220751E-2</v>
      </c>
    </row>
    <row r="567" spans="1:8" s="69" customFormat="1" ht="15" x14ac:dyDescent="0.2">
      <c r="A567" s="71"/>
      <c r="B567" s="66" t="s">
        <v>164</v>
      </c>
      <c r="C567" s="45">
        <v>54</v>
      </c>
      <c r="D567" s="45">
        <v>37</v>
      </c>
      <c r="E567" s="70">
        <f t="shared" si="152"/>
        <v>3.9735099337748346E-2</v>
      </c>
      <c r="F567" s="70">
        <f t="shared" si="153"/>
        <v>2.8571428571428571E-2</v>
      </c>
      <c r="G567" s="67">
        <f t="shared" si="154"/>
        <v>-0.31481481481481483</v>
      </c>
      <c r="H567" s="68">
        <f t="shared" si="155"/>
        <v>-1.2509197939661517E-2</v>
      </c>
    </row>
    <row r="568" spans="1:8" s="69" customFormat="1" ht="15" x14ac:dyDescent="0.2">
      <c r="A568" s="71"/>
      <c r="B568" s="66" t="s">
        <v>166</v>
      </c>
      <c r="C568" s="45">
        <v>22</v>
      </c>
      <c r="D568" s="45">
        <v>17</v>
      </c>
      <c r="E568" s="70">
        <f t="shared" si="152"/>
        <v>1.6188373804267846E-2</v>
      </c>
      <c r="F568" s="70">
        <f t="shared" si="153"/>
        <v>1.3127413127413128E-2</v>
      </c>
      <c r="G568" s="67">
        <f t="shared" si="154"/>
        <v>-0.22727272727272727</v>
      </c>
      <c r="H568" s="68">
        <f t="shared" si="155"/>
        <v>-3.6791758646063286E-3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479</v>
      </c>
      <c r="D570" s="45">
        <v>615</v>
      </c>
      <c r="E570" s="70">
        <f t="shared" si="152"/>
        <v>0.35246504782928623</v>
      </c>
      <c r="F570" s="70">
        <f t="shared" si="153"/>
        <v>0.4749034749034749</v>
      </c>
      <c r="G570" s="67">
        <f t="shared" si="154"/>
        <v>0.28392484342379959</v>
      </c>
      <c r="H570" s="68">
        <f t="shared" si="155"/>
        <v>0.10007358351729212</v>
      </c>
    </row>
    <row r="571" spans="1:8" s="69" customFormat="1" ht="15" x14ac:dyDescent="0.2">
      <c r="A571" s="71"/>
      <c r="B571" s="66" t="s">
        <v>167</v>
      </c>
      <c r="C571" s="45">
        <v>80</v>
      </c>
      <c r="D571" s="45">
        <v>42</v>
      </c>
      <c r="E571" s="70">
        <f t="shared" si="152"/>
        <v>5.8866813833701251E-2</v>
      </c>
      <c r="F571" s="70">
        <f t="shared" si="153"/>
        <v>3.2432432432432434E-2</v>
      </c>
      <c r="G571" s="67">
        <f t="shared" si="154"/>
        <v>-0.47499999999999998</v>
      </c>
      <c r="H571" s="68">
        <f t="shared" si="155"/>
        <v>-2.7961736571008092E-2</v>
      </c>
    </row>
    <row r="572" spans="1:8" s="69" customFormat="1" ht="15" x14ac:dyDescent="0.2">
      <c r="A572" s="71"/>
      <c r="B572" s="66" t="s">
        <v>366</v>
      </c>
      <c r="C572" s="45">
        <v>10</v>
      </c>
      <c r="D572" s="45">
        <v>3</v>
      </c>
      <c r="E572" s="70">
        <f t="shared" si="152"/>
        <v>7.3583517292126564E-3</v>
      </c>
      <c r="F572" s="70">
        <f t="shared" si="153"/>
        <v>2.3166023166023165E-3</v>
      </c>
      <c r="G572" s="67">
        <f t="shared" si="154"/>
        <v>-0.7</v>
      </c>
      <c r="H572" s="68">
        <f t="shared" si="155"/>
        <v>-5.1508462104488595E-3</v>
      </c>
    </row>
    <row r="573" spans="1:8" s="69" customFormat="1" ht="15" x14ac:dyDescent="0.2">
      <c r="A573" s="71"/>
      <c r="B573" s="66" t="s">
        <v>168</v>
      </c>
      <c r="C573" s="45">
        <v>7</v>
      </c>
      <c r="D573" s="45">
        <v>6</v>
      </c>
      <c r="E573" s="70">
        <f t="shared" si="152"/>
        <v>5.1508462104488595E-3</v>
      </c>
      <c r="F573" s="70">
        <f t="shared" si="153"/>
        <v>4.633204633204633E-3</v>
      </c>
      <c r="G573" s="67">
        <f t="shared" si="154"/>
        <v>-0.14285714285714285</v>
      </c>
      <c r="H573" s="68">
        <f t="shared" si="155"/>
        <v>-7.3583517292126564E-4</v>
      </c>
    </row>
    <row r="574" spans="1:8" s="69" customFormat="1" ht="15" x14ac:dyDescent="0.2">
      <c r="A574" s="71"/>
      <c r="B574" s="66" t="s">
        <v>169</v>
      </c>
      <c r="C574" s="45">
        <v>69</v>
      </c>
      <c r="D574" s="45">
        <v>12</v>
      </c>
      <c r="E574" s="70">
        <f t="shared" si="152"/>
        <v>5.0772626931567331E-2</v>
      </c>
      <c r="F574" s="70">
        <f t="shared" si="153"/>
        <v>9.2664092664092659E-3</v>
      </c>
      <c r="G574" s="67">
        <f t="shared" si="154"/>
        <v>-0.82608695652173914</v>
      </c>
      <c r="H574" s="68">
        <f t="shared" si="155"/>
        <v>-4.194260485651214E-2</v>
      </c>
    </row>
    <row r="575" spans="1:8" s="69" customFormat="1" ht="15" x14ac:dyDescent="0.2">
      <c r="A575" s="71"/>
      <c r="B575" s="66" t="s">
        <v>367</v>
      </c>
      <c r="C575" s="45">
        <v>91</v>
      </c>
      <c r="D575" s="45">
        <v>23</v>
      </c>
      <c r="E575" s="70">
        <f t="shared" si="152"/>
        <v>6.6961000735835177E-2</v>
      </c>
      <c r="F575" s="70">
        <f t="shared" si="153"/>
        <v>1.7760617760617759E-2</v>
      </c>
      <c r="G575" s="67">
        <f t="shared" si="154"/>
        <v>-0.74725274725274726</v>
      </c>
      <c r="H575" s="68">
        <f t="shared" si="155"/>
        <v>-5.0036791758646067E-2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0</v>
      </c>
      <c r="E577" s="70" t="str">
        <f t="shared" si="152"/>
        <v/>
      </c>
      <c r="F577" s="70" t="str">
        <f t="shared" si="153"/>
        <v/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15</v>
      </c>
      <c r="D578" s="45">
        <v>13</v>
      </c>
      <c r="E578" s="70">
        <f t="shared" si="152"/>
        <v>1.1037527593818985E-2</v>
      </c>
      <c r="F578" s="70">
        <f t="shared" si="153"/>
        <v>1.0038610038610039E-2</v>
      </c>
      <c r="G578" s="67">
        <f t="shared" si="154"/>
        <v>-0.13333333333333333</v>
      </c>
      <c r="H578" s="68">
        <f t="shared" si="155"/>
        <v>-1.4716703458425313E-3</v>
      </c>
    </row>
    <row r="579" spans="1:8" s="69" customFormat="1" ht="30" x14ac:dyDescent="0.2">
      <c r="A579" s="71"/>
      <c r="B579" s="66" t="s">
        <v>574</v>
      </c>
      <c r="C579" s="45">
        <v>40</v>
      </c>
      <c r="D579" s="45">
        <v>77</v>
      </c>
      <c r="E579" s="70">
        <f t="shared" si="152"/>
        <v>2.9433406916850625E-2</v>
      </c>
      <c r="F579" s="70">
        <f t="shared" si="153"/>
        <v>5.9459459459459463E-2</v>
      </c>
      <c r="G579" s="67">
        <f t="shared" si="154"/>
        <v>0.92500000000000004</v>
      </c>
      <c r="H579" s="68">
        <f t="shared" si="155"/>
        <v>2.7225901398086831E-2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7.7109375" style="62" customWidth="1"/>
    <col min="2" max="2" width="59.1406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19.5" customHeight="1" x14ac:dyDescent="0.2">
      <c r="C1" s="14"/>
      <c r="D1" s="51" t="s">
        <v>456</v>
      </c>
      <c r="E1" s="51"/>
      <c r="F1" s="51"/>
      <c r="G1" s="51"/>
      <c r="H1" s="51"/>
    </row>
    <row r="2" spans="2:8" ht="19.5" customHeight="1" thickBot="1" x14ac:dyDescent="0.25">
      <c r="C2" s="14"/>
      <c r="D2" s="51"/>
      <c r="E2" s="51"/>
      <c r="F2" s="51"/>
      <c r="G2" s="51"/>
      <c r="H2" s="51"/>
    </row>
    <row r="3" spans="2:8" ht="19.5" customHeight="1" thickBot="1" x14ac:dyDescent="0.25">
      <c r="C3" s="14"/>
      <c r="D3" s="37" t="s">
        <v>455</v>
      </c>
      <c r="E3" s="52" t="s">
        <v>458</v>
      </c>
      <c r="F3" s="53"/>
      <c r="G3" s="53"/>
      <c r="H3" s="54"/>
    </row>
    <row r="4" spans="2:8" ht="19.5" customHeight="1" x14ac:dyDescent="0.2">
      <c r="D4" s="55" t="s">
        <v>446</v>
      </c>
      <c r="E4" s="56"/>
      <c r="F4" s="56"/>
      <c r="G4" s="56"/>
      <c r="H4" s="57"/>
    </row>
    <row r="5" spans="2:8" ht="19.5" customHeight="1" thickBot="1" x14ac:dyDescent="0.25">
      <c r="D5" s="58"/>
      <c r="E5" s="59"/>
      <c r="F5" s="59"/>
      <c r="G5" s="59"/>
      <c r="H5" s="60"/>
    </row>
    <row r="6" spans="2:8" ht="24" customHeight="1" x14ac:dyDescent="0.2">
      <c r="B6" s="46" t="s">
        <v>414</v>
      </c>
      <c r="C6" s="47" t="s">
        <v>415</v>
      </c>
      <c r="D6" s="48"/>
      <c r="E6" s="47" t="s">
        <v>379</v>
      </c>
      <c r="F6" s="48"/>
      <c r="G6" s="49" t="s">
        <v>459</v>
      </c>
      <c r="H6" s="49" t="s">
        <v>378</v>
      </c>
    </row>
    <row r="7" spans="2:8" ht="24" customHeight="1" x14ac:dyDescent="0.2">
      <c r="B7" s="46"/>
      <c r="C7" s="38">
        <v>2016</v>
      </c>
      <c r="D7" s="38">
        <v>2017</v>
      </c>
      <c r="E7" s="38">
        <v>2016</v>
      </c>
      <c r="F7" s="38">
        <v>2017</v>
      </c>
      <c r="G7" s="50"/>
      <c r="H7" s="50"/>
    </row>
    <row r="8" spans="2:8" ht="24" customHeight="1" x14ac:dyDescent="0.2">
      <c r="B8" s="39" t="s">
        <v>388</v>
      </c>
      <c r="C8" s="40">
        <f>+C18+C71+C161+C329+C552</f>
        <v>11280</v>
      </c>
      <c r="D8" s="41">
        <f>+D18+D71+D161+D329+D552</f>
        <v>9272</v>
      </c>
      <c r="E8" s="42">
        <f>+C8/C$8</f>
        <v>1</v>
      </c>
      <c r="F8" s="42">
        <f>+D8/D$8</f>
        <v>1</v>
      </c>
      <c r="G8" s="42">
        <f>+(D8-C8)/C8</f>
        <v>-0.17801418439716313</v>
      </c>
      <c r="H8" s="42">
        <f>+E8*G8</f>
        <v>-0.17801418439716313</v>
      </c>
    </row>
    <row r="9" spans="2:8" ht="24.95" customHeight="1" x14ac:dyDescent="0.2">
      <c r="B9" s="28" t="str">
        <f>+B18</f>
        <v>Total Colocaciones  en ocupaciones de nivel Directivo</v>
      </c>
      <c r="C9" s="29">
        <f>+C18</f>
        <v>21</v>
      </c>
      <c r="D9" s="44">
        <f>+D18</f>
        <v>15</v>
      </c>
      <c r="E9" s="27">
        <f>C9/$C$8</f>
        <v>1.8617021276595746E-3</v>
      </c>
      <c r="F9" s="27">
        <f>D9/$D$8</f>
        <v>1.6177739430543571E-3</v>
      </c>
      <c r="G9" s="12">
        <f>+IF(OR(AND(D9=0),(C9=0)),"0",((D9-C9)/C9))</f>
        <v>-0.2857142857142857</v>
      </c>
      <c r="H9" s="11">
        <f>+IF(OR(AND(E9=""),(G9="")),"",E9*G9)</f>
        <v>-5.3191489361702129E-4</v>
      </c>
    </row>
    <row r="10" spans="2:8" ht="24.95" customHeight="1" x14ac:dyDescent="0.2">
      <c r="B10" s="28" t="str">
        <f>+B71</f>
        <v xml:space="preserve">Total Colocaciones  en ocupaciones de nivel Profesional </v>
      </c>
      <c r="C10" s="29">
        <f>+C71</f>
        <v>1781</v>
      </c>
      <c r="D10" s="44">
        <f>+D71</f>
        <v>1283</v>
      </c>
      <c r="E10" s="27">
        <f>C10/$C$8</f>
        <v>0.15789007092198581</v>
      </c>
      <c r="F10" s="27">
        <f>D10/$D$8</f>
        <v>0.13837359792924936</v>
      </c>
      <c r="G10" s="12">
        <f>+IF(OR(AND(D10=0),(C10=0)),"0",((D10-C10)/C10))</f>
        <v>-0.27961819202695115</v>
      </c>
      <c r="H10" s="11">
        <f>+IF(OR(AND(E10=""),(G10="")),"",E10*G10)</f>
        <v>-4.4148936170212767E-2</v>
      </c>
    </row>
    <row r="11" spans="2:8" ht="24.95" customHeight="1" x14ac:dyDescent="0.2">
      <c r="B11" s="28" t="str">
        <f>+B161</f>
        <v>Total Colocaciones  en ocupaciones de nivel Técnicos Profesionales - Tecnólogos</v>
      </c>
      <c r="C11" s="29">
        <f>+C161</f>
        <v>2027</v>
      </c>
      <c r="D11" s="44">
        <f>+D161</f>
        <v>2116</v>
      </c>
      <c r="E11" s="27">
        <f>C11/$C$8</f>
        <v>0.17969858156028368</v>
      </c>
      <c r="F11" s="27">
        <f>D11/$D$8</f>
        <v>0.22821397756686798</v>
      </c>
      <c r="G11" s="12">
        <f>+IF(OR(AND(D11=0),(C11=0)),"0",((D11-C11)/C11))</f>
        <v>4.3907252096694625E-2</v>
      </c>
      <c r="H11" s="11">
        <f>+IF(OR(AND(E11=""),(G11="")),"",E11*G11)</f>
        <v>7.8900709219858148E-3</v>
      </c>
    </row>
    <row r="12" spans="2:8" ht="24.95" customHeight="1" x14ac:dyDescent="0.2">
      <c r="B12" s="28" t="str">
        <f>+B329</f>
        <v>Total Colocaciones   en ocupaciones de nivel Calificados</v>
      </c>
      <c r="C12" s="29">
        <f>+C329</f>
        <v>4907</v>
      </c>
      <c r="D12" s="44">
        <f>+D329</f>
        <v>3786</v>
      </c>
      <c r="E12" s="27">
        <f>C12/$C$8</f>
        <v>0.43501773049645392</v>
      </c>
      <c r="F12" s="27">
        <f>D12/$D$8</f>
        <v>0.40832614322691974</v>
      </c>
      <c r="G12" s="12">
        <f>+IF(OR(AND(D12=0),(C12=0)),"0",((D12-C12)/C12))</f>
        <v>-0.22844915426941104</v>
      </c>
      <c r="H12" s="11">
        <f>+IF(OR(AND(E12=""),(G12="")),"",E12*G12)</f>
        <v>-9.9379432624113473E-2</v>
      </c>
    </row>
    <row r="13" spans="2:8" ht="24.95" customHeight="1" x14ac:dyDescent="0.2">
      <c r="B13" s="28" t="str">
        <f>+B552</f>
        <v>Total  Colocaciones en ocupaciones de nivel Elemental</v>
      </c>
      <c r="C13" s="29">
        <f>+C552</f>
        <v>2544</v>
      </c>
      <c r="D13" s="29">
        <f>+D552</f>
        <v>2072</v>
      </c>
      <c r="E13" s="27">
        <f>C13/$C$8</f>
        <v>0.22553191489361701</v>
      </c>
      <c r="F13" s="27">
        <f>D13/$D$8</f>
        <v>0.22346850733390855</v>
      </c>
      <c r="G13" s="12">
        <f>+IF(OR(AND(D13=0),(C13=0)),"0",((D13-C13)/C13))</f>
        <v>-0.18553459119496854</v>
      </c>
      <c r="H13" s="11">
        <f>+IF(OR(AND(E13=""),(G13="")),"",E13*G13)</f>
        <v>-4.1843971631205672E-2</v>
      </c>
    </row>
    <row r="14" spans="2:8" ht="17.25" customHeight="1" x14ac:dyDescent="0.2"/>
    <row r="16" spans="2:8" ht="24" customHeight="1" x14ac:dyDescent="0.2">
      <c r="B16" s="46" t="s">
        <v>414</v>
      </c>
      <c r="C16" s="47" t="s">
        <v>415</v>
      </c>
      <c r="D16" s="48"/>
      <c r="E16" s="47" t="s">
        <v>379</v>
      </c>
      <c r="F16" s="48"/>
      <c r="G16" s="49" t="s">
        <v>459</v>
      </c>
      <c r="H16" s="49" t="s">
        <v>378</v>
      </c>
    </row>
    <row r="17" spans="1:8" s="4" customFormat="1" ht="24" customHeight="1" x14ac:dyDescent="0.2">
      <c r="A17" s="64"/>
      <c r="B17" s="46"/>
      <c r="C17" s="43">
        <v>2016</v>
      </c>
      <c r="D17" s="43">
        <v>2017</v>
      </c>
      <c r="E17" s="43">
        <v>2016</v>
      </c>
      <c r="F17" s="43">
        <v>2017</v>
      </c>
      <c r="G17" s="50"/>
      <c r="H17" s="50"/>
    </row>
    <row r="18" spans="1:8" s="4" customFormat="1" ht="24" customHeight="1" x14ac:dyDescent="0.2">
      <c r="A18" s="64"/>
      <c r="B18" s="39" t="s">
        <v>416</v>
      </c>
      <c r="C18" s="40">
        <f>SUM(C19:C65)</f>
        <v>21</v>
      </c>
      <c r="D18" s="41">
        <f>SUM(D19:D65)</f>
        <v>15</v>
      </c>
      <c r="E18" s="42">
        <f>+IF(C18=0,"",C18/C$18)</f>
        <v>1</v>
      </c>
      <c r="F18" s="42">
        <f>+IF(D18=0,"",D18/D$18)</f>
        <v>1</v>
      </c>
      <c r="G18" s="42">
        <f>+IF(OR(AND(D18=0),(C18=0)),"0",((D18-C18)/C18))</f>
        <v>-0.2857142857142857</v>
      </c>
      <c r="H18" s="42">
        <f>+IF(OR(AND(E18=""),(G18="")),"",E18*G18)</f>
        <v>-0.2857142857142857</v>
      </c>
    </row>
    <row r="19" spans="1:8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1:8" ht="15" x14ac:dyDescent="0.2">
      <c r="B20" s="5" t="s">
        <v>170</v>
      </c>
      <c r="C20" s="7">
        <v>8</v>
      </c>
      <c r="D20" s="7">
        <v>0</v>
      </c>
      <c r="E20" s="11">
        <f t="shared" ref="E20:E65" si="0">+IF(C20=0,"",C20/C$18)</f>
        <v>0.38095238095238093</v>
      </c>
      <c r="F20" s="11" t="str">
        <f t="shared" ref="F20:F65" si="1">+IF(D20=0,"",D20/D$18)</f>
        <v/>
      </c>
      <c r="G20" s="12" t="str">
        <f t="shared" ref="G20:G65" si="2">+IF(OR(AND(D20=0),(C20=0)),"0",((D20-C20)/C20))</f>
        <v>0</v>
      </c>
      <c r="H20" s="15">
        <f t="shared" ref="H20:H65" si="3">+IF(OR(AND(E20=""),(G20="")),"",E20*G20)</f>
        <v>0</v>
      </c>
    </row>
    <row r="21" spans="1:8" ht="30" x14ac:dyDescent="0.2">
      <c r="B21" s="5" t="s">
        <v>1</v>
      </c>
      <c r="C21" s="7">
        <v>1</v>
      </c>
      <c r="D21" s="7">
        <v>0</v>
      </c>
      <c r="E21" s="11">
        <f t="shared" si="0"/>
        <v>4.7619047619047616E-2</v>
      </c>
      <c r="F21" s="11" t="str">
        <f t="shared" si="1"/>
        <v/>
      </c>
      <c r="G21" s="12" t="str">
        <f t="shared" si="2"/>
        <v>0</v>
      </c>
      <c r="H21" s="15">
        <f t="shared" si="3"/>
        <v>0</v>
      </c>
    </row>
    <row r="22" spans="1:8" ht="30" x14ac:dyDescent="0.2">
      <c r="B22" s="5" t="s">
        <v>468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>0</v>
      </c>
      <c r="H22" s="15" t="str">
        <f t="shared" si="3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>0</v>
      </c>
      <c r="H23" s="15" t="str">
        <f t="shared" si="3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>0</v>
      </c>
      <c r="H24" s="15" t="str">
        <f t="shared" si="3"/>
        <v/>
      </c>
    </row>
    <row r="25" spans="1:8" s="69" customFormat="1" ht="30" x14ac:dyDescent="0.2">
      <c r="A25" s="65" t="s">
        <v>615</v>
      </c>
      <c r="B25" s="66" t="s">
        <v>460</v>
      </c>
      <c r="C25" s="45"/>
      <c r="D25" s="45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67" t="str">
        <f t="shared" ref="G25" si="6">+IF(OR(AND(D25=0),(C25=0)),"0",((D25-C25)/C25))</f>
        <v>0</v>
      </c>
      <c r="H25" s="68" t="str">
        <f t="shared" ref="H25" si="7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1">
        <f t="shared" si="0"/>
        <v>4.7619047619047616E-2</v>
      </c>
      <c r="F26" s="11" t="str">
        <f t="shared" si="1"/>
        <v/>
      </c>
      <c r="G26" s="12" t="str">
        <f t="shared" si="2"/>
        <v>0</v>
      </c>
      <c r="H26" s="15">
        <f t="shared" si="3"/>
        <v>0</v>
      </c>
    </row>
    <row r="27" spans="1:8" ht="15" x14ac:dyDescent="0.2">
      <c r="B27" s="5" t="s">
        <v>6</v>
      </c>
      <c r="C27" s="7">
        <v>2</v>
      </c>
      <c r="D27" s="7">
        <v>2</v>
      </c>
      <c r="E27" s="11">
        <f t="shared" si="0"/>
        <v>9.5238095238095233E-2</v>
      </c>
      <c r="F27" s="11">
        <f t="shared" si="1"/>
        <v>0.13333333333333333</v>
      </c>
      <c r="G27" s="12">
        <f t="shared" si="2"/>
        <v>0</v>
      </c>
      <c r="H27" s="15">
        <f t="shared" si="3"/>
        <v>0</v>
      </c>
    </row>
    <row r="28" spans="1:8" ht="15" x14ac:dyDescent="0.2">
      <c r="B28" s="5" t="s">
        <v>3</v>
      </c>
      <c r="C28" s="7">
        <v>0</v>
      </c>
      <c r="D28" s="7">
        <v>1</v>
      </c>
      <c r="E28" s="11" t="str">
        <f t="shared" si="0"/>
        <v/>
      </c>
      <c r="F28" s="11">
        <f t="shared" si="1"/>
        <v>6.6666666666666666E-2</v>
      </c>
      <c r="G28" s="12" t="str">
        <f t="shared" si="2"/>
        <v>0</v>
      </c>
      <c r="H28" s="15" t="str">
        <f t="shared" si="3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>0</v>
      </c>
      <c r="H29" s="15" t="str">
        <f t="shared" si="3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>0</v>
      </c>
      <c r="H30" s="15" t="str">
        <f t="shared" si="3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1">
        <f t="shared" si="0"/>
        <v>4.7619047619047616E-2</v>
      </c>
      <c r="F31" s="11" t="str">
        <f t="shared" si="1"/>
        <v/>
      </c>
      <c r="G31" s="12" t="str">
        <f t="shared" si="2"/>
        <v>0</v>
      </c>
      <c r="H31" s="15">
        <f t="shared" si="3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>0</v>
      </c>
      <c r="H32" s="15" t="str">
        <f t="shared" si="3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>0</v>
      </c>
      <c r="H33" s="15" t="str">
        <f t="shared" si="3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>0</v>
      </c>
      <c r="H34" s="15" t="str">
        <f t="shared" si="3"/>
        <v/>
      </c>
    </row>
    <row r="35" spans="2:8" ht="15" x14ac:dyDescent="0.2">
      <c r="B35" s="5" t="s">
        <v>176</v>
      </c>
      <c r="C35" s="7">
        <v>2</v>
      </c>
      <c r="D35" s="7">
        <v>1</v>
      </c>
      <c r="E35" s="11">
        <f t="shared" si="0"/>
        <v>9.5238095238095233E-2</v>
      </c>
      <c r="F35" s="11">
        <f t="shared" si="1"/>
        <v>6.6666666666666666E-2</v>
      </c>
      <c r="G35" s="12">
        <f t="shared" si="2"/>
        <v>-0.5</v>
      </c>
      <c r="H35" s="15">
        <f t="shared" si="3"/>
        <v>-4.7619047619047616E-2</v>
      </c>
    </row>
    <row r="36" spans="2:8" ht="30" x14ac:dyDescent="0.2">
      <c r="B36" s="5" t="s">
        <v>177</v>
      </c>
      <c r="C36" s="7">
        <v>0</v>
      </c>
      <c r="D36" s="7">
        <v>1</v>
      </c>
      <c r="E36" s="11" t="str">
        <f t="shared" si="0"/>
        <v/>
      </c>
      <c r="F36" s="11">
        <f t="shared" si="1"/>
        <v>6.6666666666666666E-2</v>
      </c>
      <c r="G36" s="12" t="str">
        <f t="shared" si="2"/>
        <v>0</v>
      </c>
      <c r="H36" s="15" t="str">
        <f t="shared" si="3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>0</v>
      </c>
      <c r="H37" s="15" t="str">
        <f t="shared" si="3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>0</v>
      </c>
      <c r="H38" s="15" t="str">
        <f t="shared" si="3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>0</v>
      </c>
      <c r="H39" s="15" t="str">
        <f t="shared" si="3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>0</v>
      </c>
      <c r="H40" s="15" t="str">
        <f t="shared" si="3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>0</v>
      </c>
      <c r="H41" s="15" t="str">
        <f t="shared" si="3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>0</v>
      </c>
      <c r="H42" s="15" t="str">
        <f t="shared" si="3"/>
        <v/>
      </c>
    </row>
    <row r="43" spans="2:8" ht="30" x14ac:dyDescent="0.2">
      <c r="B43" s="5" t="s">
        <v>183</v>
      </c>
      <c r="C43" s="7">
        <v>0</v>
      </c>
      <c r="D43" s="7">
        <v>1</v>
      </c>
      <c r="E43" s="11" t="str">
        <f t="shared" si="0"/>
        <v/>
      </c>
      <c r="F43" s="11">
        <f t="shared" si="1"/>
        <v>6.6666666666666666E-2</v>
      </c>
      <c r="G43" s="12" t="str">
        <f t="shared" si="2"/>
        <v>0</v>
      </c>
      <c r="H43" s="15" t="str">
        <f t="shared" si="3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>0</v>
      </c>
      <c r="H44" s="15" t="str">
        <f t="shared" si="3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>0</v>
      </c>
      <c r="H45" s="15" t="str">
        <f t="shared" si="3"/>
        <v/>
      </c>
    </row>
    <row r="46" spans="2:8" ht="15" x14ac:dyDescent="0.2">
      <c r="B46" s="5" t="s">
        <v>469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>0</v>
      </c>
      <c r="H46" s="15" t="str">
        <f t="shared" si="3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>0</v>
      </c>
      <c r="H47" s="15" t="str">
        <f t="shared" si="3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>0</v>
      </c>
      <c r="H48" s="15" t="str">
        <f t="shared" si="3"/>
        <v/>
      </c>
    </row>
    <row r="49" spans="2:8" ht="15" x14ac:dyDescent="0.2">
      <c r="B49" s="5" t="s">
        <v>11</v>
      </c>
      <c r="C49" s="7">
        <v>1</v>
      </c>
      <c r="D49" s="7">
        <v>1</v>
      </c>
      <c r="E49" s="11">
        <f t="shared" si="0"/>
        <v>4.7619047619047616E-2</v>
      </c>
      <c r="F49" s="11">
        <f t="shared" si="1"/>
        <v>6.6666666666666666E-2</v>
      </c>
      <c r="G49" s="12">
        <f t="shared" si="2"/>
        <v>0</v>
      </c>
      <c r="H49" s="15">
        <f t="shared" si="3"/>
        <v>0</v>
      </c>
    </row>
    <row r="50" spans="2:8" ht="15" x14ac:dyDescent="0.2">
      <c r="B50" s="5" t="s">
        <v>15</v>
      </c>
      <c r="C50" s="7">
        <v>0</v>
      </c>
      <c r="D50" s="7">
        <v>1</v>
      </c>
      <c r="E50" s="11" t="str">
        <f t="shared" si="0"/>
        <v/>
      </c>
      <c r="F50" s="11">
        <f t="shared" si="1"/>
        <v>6.6666666666666666E-2</v>
      </c>
      <c r="G50" s="12" t="str">
        <f t="shared" si="2"/>
        <v>0</v>
      </c>
      <c r="H50" s="15" t="str">
        <f t="shared" si="3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>0</v>
      </c>
      <c r="H51" s="15" t="str">
        <f t="shared" si="3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>0</v>
      </c>
      <c r="H52" s="15" t="str">
        <f t="shared" si="3"/>
        <v/>
      </c>
    </row>
    <row r="53" spans="2:8" ht="15" x14ac:dyDescent="0.2">
      <c r="B53" s="5" t="s">
        <v>470</v>
      </c>
      <c r="C53" s="7">
        <v>0</v>
      </c>
      <c r="D53" s="7">
        <v>2</v>
      </c>
      <c r="E53" s="11" t="str">
        <f t="shared" si="0"/>
        <v/>
      </c>
      <c r="F53" s="11">
        <f t="shared" si="1"/>
        <v>0.13333333333333333</v>
      </c>
      <c r="G53" s="12" t="str">
        <f t="shared" si="2"/>
        <v>0</v>
      </c>
      <c r="H53" s="15" t="str">
        <f t="shared" si="3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>0</v>
      </c>
      <c r="H54" s="15" t="str">
        <f t="shared" si="3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>0</v>
      </c>
      <c r="H55" s="15" t="str">
        <f t="shared" si="3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>0</v>
      </c>
      <c r="H56" s="15" t="str">
        <f t="shared" si="3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1" t="str">
        <f t="shared" si="0"/>
        <v/>
      </c>
      <c r="F57" s="11" t="str">
        <f t="shared" si="1"/>
        <v/>
      </c>
      <c r="G57" s="12" t="str">
        <f t="shared" si="2"/>
        <v>0</v>
      </c>
      <c r="H57" s="15" t="str">
        <f t="shared" si="3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1" t="str">
        <f t="shared" si="0"/>
        <v/>
      </c>
      <c r="F58" s="11" t="str">
        <f t="shared" si="1"/>
        <v/>
      </c>
      <c r="G58" s="12" t="str">
        <f t="shared" si="2"/>
        <v>0</v>
      </c>
      <c r="H58" s="15" t="str">
        <f t="shared" si="3"/>
        <v/>
      </c>
    </row>
    <row r="59" spans="2:8" ht="15" x14ac:dyDescent="0.2">
      <c r="B59" s="5" t="s">
        <v>471</v>
      </c>
      <c r="C59" s="7">
        <v>2</v>
      </c>
      <c r="D59" s="7">
        <v>1</v>
      </c>
      <c r="E59" s="11">
        <f t="shared" si="0"/>
        <v>9.5238095238095233E-2</v>
      </c>
      <c r="F59" s="11">
        <f t="shared" si="1"/>
        <v>6.6666666666666666E-2</v>
      </c>
      <c r="G59" s="12">
        <f t="shared" si="2"/>
        <v>-0.5</v>
      </c>
      <c r="H59" s="15">
        <f t="shared" si="3"/>
        <v>-4.7619047619047616E-2</v>
      </c>
    </row>
    <row r="60" spans="2:8" ht="15" x14ac:dyDescent="0.2">
      <c r="B60" s="5" t="s">
        <v>188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>0</v>
      </c>
      <c r="H60" s="15" t="str">
        <f t="shared" si="3"/>
        <v/>
      </c>
    </row>
    <row r="61" spans="2:8" ht="15" x14ac:dyDescent="0.2">
      <c r="B61" s="5" t="s">
        <v>189</v>
      </c>
      <c r="C61" s="7">
        <v>2</v>
      </c>
      <c r="D61" s="7">
        <v>3</v>
      </c>
      <c r="E61" s="11">
        <f t="shared" si="0"/>
        <v>9.5238095238095233E-2</v>
      </c>
      <c r="F61" s="11">
        <f t="shared" si="1"/>
        <v>0.2</v>
      </c>
      <c r="G61" s="12">
        <f t="shared" si="2"/>
        <v>0.5</v>
      </c>
      <c r="H61" s="15">
        <f t="shared" si="3"/>
        <v>4.7619047619047616E-2</v>
      </c>
    </row>
    <row r="62" spans="2:8" ht="15" x14ac:dyDescent="0.2">
      <c r="B62" s="5" t="s">
        <v>190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>0</v>
      </c>
      <c r="H62" s="15" t="str">
        <f t="shared" si="3"/>
        <v/>
      </c>
    </row>
    <row r="63" spans="2:8" ht="15" x14ac:dyDescent="0.2">
      <c r="B63" s="5" t="s">
        <v>18</v>
      </c>
      <c r="C63" s="7">
        <v>0</v>
      </c>
      <c r="D63" s="7">
        <v>1</v>
      </c>
      <c r="E63" s="11" t="str">
        <f t="shared" si="0"/>
        <v/>
      </c>
      <c r="F63" s="11">
        <f t="shared" si="1"/>
        <v>6.6666666666666666E-2</v>
      </c>
      <c r="G63" s="12" t="str">
        <f t="shared" si="2"/>
        <v>0</v>
      </c>
      <c r="H63" s="15" t="str">
        <f t="shared" si="3"/>
        <v/>
      </c>
    </row>
    <row r="64" spans="2:8" ht="15" x14ac:dyDescent="0.2">
      <c r="B64" s="5" t="s">
        <v>191</v>
      </c>
      <c r="C64" s="7">
        <v>1</v>
      </c>
      <c r="D64" s="7">
        <v>0</v>
      </c>
      <c r="E64" s="11">
        <f t="shared" si="0"/>
        <v>4.7619047619047616E-2</v>
      </c>
      <c r="F64" s="11" t="str">
        <f t="shared" si="1"/>
        <v/>
      </c>
      <c r="G64" s="12" t="str">
        <f t="shared" si="2"/>
        <v>0</v>
      </c>
      <c r="H64" s="15">
        <f t="shared" si="3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>0</v>
      </c>
      <c r="H65" s="15" t="str">
        <f t="shared" si="3"/>
        <v/>
      </c>
    </row>
    <row r="66" spans="1:8" x14ac:dyDescent="0.2">
      <c r="B66" s="30"/>
      <c r="C66" s="2"/>
      <c r="D66" s="2"/>
    </row>
    <row r="67" spans="1:8" x14ac:dyDescent="0.2">
      <c r="B67" s="30"/>
      <c r="C67" s="2"/>
      <c r="D67" s="2"/>
    </row>
    <row r="68" spans="1:8" ht="15" x14ac:dyDescent="0.2">
      <c r="B68" s="31"/>
      <c r="C68" s="17"/>
      <c r="D68" s="17"/>
      <c r="E68" s="17"/>
      <c r="F68" s="17"/>
    </row>
    <row r="69" spans="1:8" ht="24" customHeight="1" x14ac:dyDescent="0.2">
      <c r="B69" s="46" t="s">
        <v>414</v>
      </c>
      <c r="C69" s="47" t="s">
        <v>415</v>
      </c>
      <c r="D69" s="48"/>
      <c r="E69" s="47" t="s">
        <v>379</v>
      </c>
      <c r="F69" s="48"/>
      <c r="G69" s="49" t="s">
        <v>459</v>
      </c>
      <c r="H69" s="49" t="s">
        <v>378</v>
      </c>
    </row>
    <row r="70" spans="1:8" s="4" customFormat="1" ht="24" customHeight="1" x14ac:dyDescent="0.2">
      <c r="A70" s="64"/>
      <c r="B70" s="46"/>
      <c r="C70" s="43">
        <v>2016</v>
      </c>
      <c r="D70" s="43">
        <v>2017</v>
      </c>
      <c r="E70" s="43">
        <v>2016</v>
      </c>
      <c r="F70" s="43">
        <v>2017</v>
      </c>
      <c r="G70" s="50"/>
      <c r="H70" s="50"/>
    </row>
    <row r="71" spans="1:8" s="4" customFormat="1" ht="24" customHeight="1" x14ac:dyDescent="0.2">
      <c r="A71" s="64"/>
      <c r="B71" s="39" t="s">
        <v>417</v>
      </c>
      <c r="C71" s="40">
        <f>SUM(C72:C151)</f>
        <v>1781</v>
      </c>
      <c r="D71" s="41">
        <f>SUM(D72:D155)</f>
        <v>1283</v>
      </c>
      <c r="E71" s="42">
        <f>+IF(C71=0,"",C71/C$71)</f>
        <v>1</v>
      </c>
      <c r="F71" s="42">
        <f>+IF(D71=0,"",D71/D$71)</f>
        <v>1</v>
      </c>
      <c r="G71" s="42">
        <f>+IF(OR(AND(D71=0),(C71=0)),"0",((D71-C71)/C71))</f>
        <v>-0.27961819202695115</v>
      </c>
      <c r="H71" s="42">
        <f>+IF(OR(AND(E71=""),(G71="")),"",E71*G71)</f>
        <v>-0.27961819202695115</v>
      </c>
    </row>
    <row r="72" spans="1:8" ht="15" x14ac:dyDescent="0.2">
      <c r="B72" s="5" t="s">
        <v>472</v>
      </c>
      <c r="C72" s="7">
        <v>1</v>
      </c>
      <c r="D72" s="7">
        <v>3</v>
      </c>
      <c r="E72" s="13">
        <f>+IF(C72=0,"",C72/C$71)</f>
        <v>5.6148231330713087E-4</v>
      </c>
      <c r="F72" s="13">
        <f>+IF(D72=0,"",D72/D$71)</f>
        <v>2.3382696804364772E-3</v>
      </c>
      <c r="G72" s="12">
        <f>+IF(OR(AND(D72=0),(C72=0)),"0",((D72-C72)/C72))</f>
        <v>2</v>
      </c>
      <c r="H72" s="15">
        <f>+IF(OR(AND(E72=""),(G72="")),"",E72*G72)</f>
        <v>1.1229646266142617E-3</v>
      </c>
    </row>
    <row r="73" spans="1:8" ht="15" x14ac:dyDescent="0.2">
      <c r="B73" s="5" t="s">
        <v>19</v>
      </c>
      <c r="C73" s="7">
        <v>6</v>
      </c>
      <c r="D73" s="7">
        <v>9</v>
      </c>
      <c r="E73" s="13">
        <f t="shared" ref="E73:E142" si="8">+IF(C73=0,"",C73/C$71)</f>
        <v>3.368893879842785E-3</v>
      </c>
      <c r="F73" s="13">
        <f t="shared" ref="F73:F142" si="9">+IF(D73=0,"",D73/D$71)</f>
        <v>7.014809041309431E-3</v>
      </c>
      <c r="G73" s="12">
        <f t="shared" ref="G73:G142" si="10">+IF(OR(AND(D73=0),(C73=0)),"0",((D73-C73)/C73))</f>
        <v>0.5</v>
      </c>
      <c r="H73" s="15">
        <f t="shared" ref="H73:H142" si="11">+IF(OR(AND(E73=""),(G73="")),"",E73*G73)</f>
        <v>1.6844469399213925E-3</v>
      </c>
    </row>
    <row r="74" spans="1:8" s="69" customFormat="1" ht="15" x14ac:dyDescent="0.2">
      <c r="A74" s="65" t="s">
        <v>615</v>
      </c>
      <c r="B74" s="66" t="s">
        <v>461</v>
      </c>
      <c r="C74" s="45"/>
      <c r="D74" s="45">
        <v>1</v>
      </c>
      <c r="E74" s="70" t="str">
        <f t="shared" ref="E74" si="12">+IF(C74=0,"",C74/C$71)</f>
        <v/>
      </c>
      <c r="F74" s="70">
        <f t="shared" ref="F74" si="13">+IF(D74=0,"",D74/D$71)</f>
        <v>7.7942322681215901E-4</v>
      </c>
      <c r="G74" s="67" t="str">
        <f t="shared" ref="G74" si="14">+IF(OR(AND(D74=0),(C74=0)),"0",((D74-C74)/C74))</f>
        <v>0</v>
      </c>
      <c r="H74" s="68" t="str">
        <f t="shared" ref="H74" si="15">+IF(OR(AND(E74=""),(G74="")),"",E74*G74)</f>
        <v/>
      </c>
    </row>
    <row r="75" spans="1:8" s="69" customFormat="1" ht="15" x14ac:dyDescent="0.2">
      <c r="A75" s="71"/>
      <c r="B75" s="66" t="s">
        <v>20</v>
      </c>
      <c r="C75" s="45">
        <v>30</v>
      </c>
      <c r="D75" s="45">
        <v>125</v>
      </c>
      <c r="E75" s="70">
        <f t="shared" si="8"/>
        <v>1.6844469399213923E-2</v>
      </c>
      <c r="F75" s="70">
        <f t="shared" si="9"/>
        <v>9.7427903351519879E-2</v>
      </c>
      <c r="G75" s="67">
        <f t="shared" si="10"/>
        <v>3.1666666666666665</v>
      </c>
      <c r="H75" s="68">
        <f t="shared" si="11"/>
        <v>5.334081976417742E-2</v>
      </c>
    </row>
    <row r="76" spans="1:8" s="69" customFormat="1" ht="15" x14ac:dyDescent="0.2">
      <c r="A76" s="71"/>
      <c r="B76" s="66" t="s">
        <v>193</v>
      </c>
      <c r="C76" s="45">
        <v>258</v>
      </c>
      <c r="D76" s="45">
        <v>87</v>
      </c>
      <c r="E76" s="70">
        <f t="shared" si="8"/>
        <v>0.14486243683323977</v>
      </c>
      <c r="F76" s="70">
        <f t="shared" si="9"/>
        <v>6.780982073265783E-2</v>
      </c>
      <c r="G76" s="67">
        <f t="shared" si="10"/>
        <v>-0.66279069767441856</v>
      </c>
      <c r="H76" s="68">
        <f t="shared" si="11"/>
        <v>-9.6013475575519369E-2</v>
      </c>
    </row>
    <row r="77" spans="1:8" s="69" customFormat="1" ht="15" x14ac:dyDescent="0.2">
      <c r="A77" s="71"/>
      <c r="B77" s="66" t="s">
        <v>21</v>
      </c>
      <c r="C77" s="45">
        <v>1</v>
      </c>
      <c r="D77" s="45">
        <v>1</v>
      </c>
      <c r="E77" s="70">
        <f t="shared" si="8"/>
        <v>5.6148231330713087E-4</v>
      </c>
      <c r="F77" s="70">
        <f t="shared" si="9"/>
        <v>7.7942322681215901E-4</v>
      </c>
      <c r="G77" s="67">
        <f t="shared" si="10"/>
        <v>0</v>
      </c>
      <c r="H77" s="68">
        <f t="shared" si="11"/>
        <v>0</v>
      </c>
    </row>
    <row r="78" spans="1:8" s="69" customFormat="1" ht="15" x14ac:dyDescent="0.2">
      <c r="A78" s="65" t="s">
        <v>615</v>
      </c>
      <c r="B78" s="66" t="s">
        <v>40</v>
      </c>
      <c r="C78" s="45">
        <v>1</v>
      </c>
      <c r="D78" s="45">
        <v>1</v>
      </c>
      <c r="E78" s="70">
        <f t="shared" ref="E78" si="16">+IF(C78=0,"",C78/C$71)</f>
        <v>5.6148231330713087E-4</v>
      </c>
      <c r="F78" s="70">
        <f t="shared" ref="F78" si="17">+IF(D78=0,"",D78/D$71)</f>
        <v>7.7942322681215901E-4</v>
      </c>
      <c r="G78" s="67">
        <f t="shared" ref="G78" si="18">+IF(OR(AND(D78=0),(C78=0)),"0",((D78-C78)/C78))</f>
        <v>0</v>
      </c>
      <c r="H78" s="68">
        <f t="shared" ref="H78" si="19">+IF(OR(AND(E78=""),(G78="")),"",E78*G78)</f>
        <v>0</v>
      </c>
    </row>
    <row r="79" spans="1:8" s="69" customFormat="1" ht="15" x14ac:dyDescent="0.2">
      <c r="A79" s="71"/>
      <c r="B79" s="66" t="s">
        <v>194</v>
      </c>
      <c r="C79" s="45">
        <v>0</v>
      </c>
      <c r="D79" s="45">
        <v>0</v>
      </c>
      <c r="E79" s="70" t="str">
        <f t="shared" si="8"/>
        <v/>
      </c>
      <c r="F79" s="70" t="str">
        <f t="shared" si="9"/>
        <v/>
      </c>
      <c r="G79" s="67" t="str">
        <f t="shared" si="10"/>
        <v>0</v>
      </c>
      <c r="H79" s="68" t="str">
        <f t="shared" si="11"/>
        <v/>
      </c>
    </row>
    <row r="80" spans="1:8" s="69" customFormat="1" ht="15" x14ac:dyDescent="0.2">
      <c r="A80" s="71"/>
      <c r="B80" s="66" t="s">
        <v>195</v>
      </c>
      <c r="C80" s="45">
        <v>0</v>
      </c>
      <c r="D80" s="45">
        <v>0</v>
      </c>
      <c r="E80" s="70" t="str">
        <f t="shared" si="8"/>
        <v/>
      </c>
      <c r="F80" s="70" t="str">
        <f t="shared" si="9"/>
        <v/>
      </c>
      <c r="G80" s="67" t="str">
        <f t="shared" si="10"/>
        <v>0</v>
      </c>
      <c r="H80" s="68" t="str">
        <f t="shared" si="11"/>
        <v/>
      </c>
    </row>
    <row r="81" spans="1:8" s="69" customFormat="1" ht="15" x14ac:dyDescent="0.2">
      <c r="A81" s="71"/>
      <c r="B81" s="66" t="s">
        <v>473</v>
      </c>
      <c r="C81" s="45">
        <v>0</v>
      </c>
      <c r="D81" s="45">
        <v>0</v>
      </c>
      <c r="E81" s="70" t="str">
        <f t="shared" si="8"/>
        <v/>
      </c>
      <c r="F81" s="70" t="str">
        <f t="shared" si="9"/>
        <v/>
      </c>
      <c r="G81" s="67" t="str">
        <f t="shared" si="10"/>
        <v>0</v>
      </c>
      <c r="H81" s="68" t="str">
        <f t="shared" si="11"/>
        <v/>
      </c>
    </row>
    <row r="82" spans="1:8" s="69" customFormat="1" ht="15" x14ac:dyDescent="0.2">
      <c r="A82" s="71"/>
      <c r="B82" s="66" t="s">
        <v>196</v>
      </c>
      <c r="C82" s="45">
        <v>0</v>
      </c>
      <c r="D82" s="45">
        <v>0</v>
      </c>
      <c r="E82" s="70" t="str">
        <f t="shared" si="8"/>
        <v/>
      </c>
      <c r="F82" s="70" t="str">
        <f t="shared" si="9"/>
        <v/>
      </c>
      <c r="G82" s="67" t="str">
        <f t="shared" si="10"/>
        <v>0</v>
      </c>
      <c r="H82" s="68" t="str">
        <f t="shared" si="11"/>
        <v/>
      </c>
    </row>
    <row r="83" spans="1:8" s="69" customFormat="1" ht="15" x14ac:dyDescent="0.2">
      <c r="A83" s="71"/>
      <c r="B83" s="66" t="s">
        <v>197</v>
      </c>
      <c r="C83" s="45">
        <v>1</v>
      </c>
      <c r="D83" s="45">
        <v>12</v>
      </c>
      <c r="E83" s="70">
        <f t="shared" si="8"/>
        <v>5.6148231330713087E-4</v>
      </c>
      <c r="F83" s="70">
        <f t="shared" si="9"/>
        <v>9.3530787217459086E-3</v>
      </c>
      <c r="G83" s="67">
        <f t="shared" si="10"/>
        <v>11</v>
      </c>
      <c r="H83" s="68">
        <f t="shared" si="11"/>
        <v>6.1763054463784394E-3</v>
      </c>
    </row>
    <row r="84" spans="1:8" s="69" customFormat="1" ht="15" x14ac:dyDescent="0.2">
      <c r="A84" s="71"/>
      <c r="B84" s="66" t="s">
        <v>22</v>
      </c>
      <c r="C84" s="45">
        <v>0</v>
      </c>
      <c r="D84" s="45">
        <v>0</v>
      </c>
      <c r="E84" s="70" t="str">
        <f t="shared" si="8"/>
        <v/>
      </c>
      <c r="F84" s="70" t="str">
        <f t="shared" si="9"/>
        <v/>
      </c>
      <c r="G84" s="67" t="str">
        <f t="shared" si="10"/>
        <v>0</v>
      </c>
      <c r="H84" s="68" t="str">
        <f t="shared" si="11"/>
        <v/>
      </c>
    </row>
    <row r="85" spans="1:8" s="69" customFormat="1" ht="15" x14ac:dyDescent="0.2">
      <c r="A85" s="71"/>
      <c r="B85" s="66" t="s">
        <v>198</v>
      </c>
      <c r="C85" s="45">
        <v>37</v>
      </c>
      <c r="D85" s="45">
        <v>0</v>
      </c>
      <c r="E85" s="70">
        <f t="shared" si="8"/>
        <v>2.0774845592363842E-2</v>
      </c>
      <c r="F85" s="70" t="str">
        <f t="shared" si="9"/>
        <v/>
      </c>
      <c r="G85" s="67" t="str">
        <f t="shared" si="10"/>
        <v>0</v>
      </c>
      <c r="H85" s="68">
        <f t="shared" si="11"/>
        <v>0</v>
      </c>
    </row>
    <row r="86" spans="1:8" s="69" customFormat="1" ht="15" x14ac:dyDescent="0.2">
      <c r="A86" s="65" t="s">
        <v>615</v>
      </c>
      <c r="B86" s="66" t="s">
        <v>465</v>
      </c>
      <c r="C86" s="45"/>
      <c r="D86" s="45">
        <v>54</v>
      </c>
      <c r="E86" s="70" t="str">
        <f t="shared" ref="E86" si="20">+IF(C86=0,"",C86/C$71)</f>
        <v/>
      </c>
      <c r="F86" s="70">
        <f t="shared" ref="F86" si="21">+IF(D86=0,"",D86/D$71)</f>
        <v>4.2088854247856584E-2</v>
      </c>
      <c r="G86" s="67" t="str">
        <f t="shared" ref="G86" si="22">+IF(OR(AND(D86=0),(C86=0)),"0",((D86-C86)/C86))</f>
        <v>0</v>
      </c>
      <c r="H86" s="68" t="str">
        <f t="shared" ref="H86" si="23">+IF(OR(AND(E86=""),(G86="")),"",E86*G86)</f>
        <v/>
      </c>
    </row>
    <row r="87" spans="1:8" ht="15" x14ac:dyDescent="0.2">
      <c r="B87" s="5" t="s">
        <v>199</v>
      </c>
      <c r="C87" s="7">
        <v>99</v>
      </c>
      <c r="D87" s="7">
        <v>47</v>
      </c>
      <c r="E87" s="13">
        <f t="shared" si="8"/>
        <v>5.5586749017405949E-2</v>
      </c>
      <c r="F87" s="13">
        <f t="shared" si="9"/>
        <v>3.6632891660171474E-2</v>
      </c>
      <c r="G87" s="12">
        <f t="shared" si="10"/>
        <v>-0.5252525252525253</v>
      </c>
      <c r="H87" s="15">
        <f t="shared" si="11"/>
        <v>-2.9197080291970805E-2</v>
      </c>
    </row>
    <row r="88" spans="1:8" ht="15" x14ac:dyDescent="0.2">
      <c r="B88" s="5" t="s">
        <v>200</v>
      </c>
      <c r="C88" s="7">
        <v>9</v>
      </c>
      <c r="D88" s="7">
        <v>2</v>
      </c>
      <c r="E88" s="13">
        <f t="shared" si="8"/>
        <v>5.0533408197641775E-3</v>
      </c>
      <c r="F88" s="13">
        <f t="shared" si="9"/>
        <v>1.558846453624318E-3</v>
      </c>
      <c r="G88" s="12">
        <f t="shared" si="10"/>
        <v>-0.77777777777777779</v>
      </c>
      <c r="H88" s="15">
        <f t="shared" si="11"/>
        <v>-3.9303761931499155E-3</v>
      </c>
    </row>
    <row r="89" spans="1:8" ht="15" x14ac:dyDescent="0.2">
      <c r="B89" s="5" t="s">
        <v>26</v>
      </c>
      <c r="C89" s="7">
        <v>0</v>
      </c>
      <c r="D89" s="7">
        <v>4</v>
      </c>
      <c r="E89" s="13" t="str">
        <f t="shared" si="8"/>
        <v/>
      </c>
      <c r="F89" s="13">
        <f t="shared" si="9"/>
        <v>3.1176929072486361E-3</v>
      </c>
      <c r="G89" s="12" t="str">
        <f t="shared" si="10"/>
        <v>0</v>
      </c>
      <c r="H89" s="15" t="str">
        <f t="shared" si="11"/>
        <v/>
      </c>
    </row>
    <row r="90" spans="1:8" ht="15" x14ac:dyDescent="0.2">
      <c r="B90" s="5" t="s">
        <v>474</v>
      </c>
      <c r="C90" s="7">
        <v>0</v>
      </c>
      <c r="D90" s="7">
        <v>0</v>
      </c>
      <c r="E90" s="13" t="str">
        <f t="shared" si="8"/>
        <v/>
      </c>
      <c r="F90" s="13" t="str">
        <f t="shared" si="9"/>
        <v/>
      </c>
      <c r="G90" s="12" t="str">
        <f t="shared" si="10"/>
        <v>0</v>
      </c>
      <c r="H90" s="15" t="str">
        <f t="shared" si="11"/>
        <v/>
      </c>
    </row>
    <row r="91" spans="1:8" ht="15" x14ac:dyDescent="0.2">
      <c r="B91" s="5" t="s">
        <v>201</v>
      </c>
      <c r="C91" s="7">
        <v>0</v>
      </c>
      <c r="D91" s="7">
        <v>1</v>
      </c>
      <c r="E91" s="13" t="str">
        <f t="shared" si="8"/>
        <v/>
      </c>
      <c r="F91" s="13">
        <f t="shared" si="9"/>
        <v>7.7942322681215901E-4</v>
      </c>
      <c r="G91" s="12" t="str">
        <f t="shared" si="10"/>
        <v>0</v>
      </c>
      <c r="H91" s="15" t="str">
        <f t="shared" si="11"/>
        <v/>
      </c>
    </row>
    <row r="92" spans="1:8" s="69" customFormat="1" ht="15" x14ac:dyDescent="0.2">
      <c r="A92" s="65" t="s">
        <v>615</v>
      </c>
      <c r="B92" s="66" t="s">
        <v>466</v>
      </c>
      <c r="C92" s="45"/>
      <c r="D92" s="45">
        <v>0</v>
      </c>
      <c r="E92" s="70" t="str">
        <f t="shared" ref="E92:E93" si="24">+IF(C92=0,"",C92/C$71)</f>
        <v/>
      </c>
      <c r="F92" s="70" t="str">
        <f t="shared" ref="F92:F93" si="25">+IF(D92=0,"",D92/D$71)</f>
        <v/>
      </c>
      <c r="G92" s="67" t="str">
        <f t="shared" ref="G92:G93" si="26">+IF(OR(AND(D92=0),(C92=0)),"0",((D92-C92)/C92))</f>
        <v>0</v>
      </c>
      <c r="H92" s="68" t="str">
        <f t="shared" ref="H92:H93" si="27">+IF(OR(AND(E92=""),(G92="")),"",E92*G92)</f>
        <v/>
      </c>
    </row>
    <row r="93" spans="1:8" s="69" customFormat="1" ht="15" x14ac:dyDescent="0.2">
      <c r="A93" s="65" t="s">
        <v>615</v>
      </c>
      <c r="B93" s="66" t="s">
        <v>467</v>
      </c>
      <c r="C93" s="45"/>
      <c r="D93" s="45">
        <v>0</v>
      </c>
      <c r="E93" s="70" t="str">
        <f t="shared" si="24"/>
        <v/>
      </c>
      <c r="F93" s="70" t="str">
        <f t="shared" si="25"/>
        <v/>
      </c>
      <c r="G93" s="67" t="str">
        <f t="shared" si="26"/>
        <v>0</v>
      </c>
      <c r="H93" s="68" t="str">
        <f t="shared" si="27"/>
        <v/>
      </c>
    </row>
    <row r="94" spans="1:8" s="69" customFormat="1" ht="15" x14ac:dyDescent="0.2">
      <c r="A94" s="71"/>
      <c r="B94" s="66" t="s">
        <v>202</v>
      </c>
      <c r="C94" s="45">
        <v>36</v>
      </c>
      <c r="D94" s="45">
        <v>7</v>
      </c>
      <c r="E94" s="70">
        <f t="shared" si="8"/>
        <v>2.021336327905671E-2</v>
      </c>
      <c r="F94" s="70">
        <f t="shared" si="9"/>
        <v>5.4559625876851132E-3</v>
      </c>
      <c r="G94" s="67">
        <f t="shared" si="10"/>
        <v>-0.80555555555555558</v>
      </c>
      <c r="H94" s="68">
        <f t="shared" si="11"/>
        <v>-1.6282987085906794E-2</v>
      </c>
    </row>
    <row r="95" spans="1:8" s="69" customFormat="1" ht="15" x14ac:dyDescent="0.2">
      <c r="A95" s="71"/>
      <c r="B95" s="66" t="s">
        <v>24</v>
      </c>
      <c r="C95" s="45">
        <v>0</v>
      </c>
      <c r="D95" s="45">
        <v>1</v>
      </c>
      <c r="E95" s="70" t="str">
        <f t="shared" si="8"/>
        <v/>
      </c>
      <c r="F95" s="70">
        <f t="shared" si="9"/>
        <v>7.7942322681215901E-4</v>
      </c>
      <c r="G95" s="67" t="str">
        <f t="shared" si="10"/>
        <v>0</v>
      </c>
      <c r="H95" s="68" t="str">
        <f t="shared" si="11"/>
        <v/>
      </c>
    </row>
    <row r="96" spans="1:8" s="69" customFormat="1" ht="15" x14ac:dyDescent="0.2">
      <c r="A96" s="71"/>
      <c r="B96" s="66" t="s">
        <v>27</v>
      </c>
      <c r="C96" s="45">
        <v>0</v>
      </c>
      <c r="D96" s="45">
        <v>0</v>
      </c>
      <c r="E96" s="70" t="str">
        <f t="shared" si="8"/>
        <v/>
      </c>
      <c r="F96" s="70" t="str">
        <f t="shared" si="9"/>
        <v/>
      </c>
      <c r="G96" s="67" t="str">
        <f t="shared" si="10"/>
        <v>0</v>
      </c>
      <c r="H96" s="68" t="str">
        <f t="shared" si="11"/>
        <v/>
      </c>
    </row>
    <row r="97" spans="1:8" s="69" customFormat="1" ht="15" x14ac:dyDescent="0.2">
      <c r="A97" s="71"/>
      <c r="B97" s="66" t="s">
        <v>203</v>
      </c>
      <c r="C97" s="45">
        <v>0</v>
      </c>
      <c r="D97" s="45">
        <v>0</v>
      </c>
      <c r="E97" s="70" t="str">
        <f t="shared" si="8"/>
        <v/>
      </c>
      <c r="F97" s="70" t="str">
        <f t="shared" si="9"/>
        <v/>
      </c>
      <c r="G97" s="67" t="str">
        <f t="shared" si="10"/>
        <v>0</v>
      </c>
      <c r="H97" s="68" t="str">
        <f t="shared" si="11"/>
        <v/>
      </c>
    </row>
    <row r="98" spans="1:8" s="69" customFormat="1" ht="15" x14ac:dyDescent="0.2">
      <c r="A98" s="71"/>
      <c r="B98" s="66" t="s">
        <v>204</v>
      </c>
      <c r="C98" s="45">
        <v>28</v>
      </c>
      <c r="D98" s="45">
        <v>1</v>
      </c>
      <c r="E98" s="70">
        <f t="shared" si="8"/>
        <v>1.5721504772599662E-2</v>
      </c>
      <c r="F98" s="70">
        <f t="shared" si="9"/>
        <v>7.7942322681215901E-4</v>
      </c>
      <c r="G98" s="67">
        <f t="shared" si="10"/>
        <v>-0.9642857142857143</v>
      </c>
      <c r="H98" s="68">
        <f t="shared" si="11"/>
        <v>-1.5160022459292532E-2</v>
      </c>
    </row>
    <row r="99" spans="1:8" s="69" customFormat="1" ht="15" x14ac:dyDescent="0.2">
      <c r="A99" s="71"/>
      <c r="B99" s="66" t="s">
        <v>475</v>
      </c>
      <c r="C99" s="45">
        <v>2</v>
      </c>
      <c r="D99" s="45">
        <v>1</v>
      </c>
      <c r="E99" s="70">
        <f t="shared" si="8"/>
        <v>1.1229646266142617E-3</v>
      </c>
      <c r="F99" s="70">
        <f t="shared" si="9"/>
        <v>7.7942322681215901E-4</v>
      </c>
      <c r="G99" s="67">
        <f t="shared" si="10"/>
        <v>-0.5</v>
      </c>
      <c r="H99" s="68">
        <f t="shared" si="11"/>
        <v>-5.6148231330713087E-4</v>
      </c>
    </row>
    <row r="100" spans="1:8" s="69" customFormat="1" ht="15" x14ac:dyDescent="0.2">
      <c r="A100" s="71"/>
      <c r="B100" s="66" t="s">
        <v>23</v>
      </c>
      <c r="C100" s="45">
        <v>4</v>
      </c>
      <c r="D100" s="45">
        <v>1</v>
      </c>
      <c r="E100" s="70">
        <f t="shared" si="8"/>
        <v>2.2459292532285235E-3</v>
      </c>
      <c r="F100" s="70">
        <f t="shared" si="9"/>
        <v>7.7942322681215901E-4</v>
      </c>
      <c r="G100" s="67">
        <f t="shared" si="10"/>
        <v>-0.75</v>
      </c>
      <c r="H100" s="68">
        <f t="shared" si="11"/>
        <v>-1.6844469399213925E-3</v>
      </c>
    </row>
    <row r="101" spans="1:8" s="69" customFormat="1" ht="15" x14ac:dyDescent="0.2">
      <c r="A101" s="71"/>
      <c r="B101" s="66" t="s">
        <v>25</v>
      </c>
      <c r="C101" s="45">
        <v>0</v>
      </c>
      <c r="D101" s="45">
        <v>0</v>
      </c>
      <c r="E101" s="70" t="str">
        <f t="shared" si="8"/>
        <v/>
      </c>
      <c r="F101" s="70" t="str">
        <f t="shared" si="9"/>
        <v/>
      </c>
      <c r="G101" s="67" t="str">
        <f t="shared" si="10"/>
        <v>0</v>
      </c>
      <c r="H101" s="68" t="str">
        <f t="shared" si="11"/>
        <v/>
      </c>
    </row>
    <row r="102" spans="1:8" s="69" customFormat="1" ht="15" x14ac:dyDescent="0.2">
      <c r="A102" s="71"/>
      <c r="B102" s="66" t="s">
        <v>205</v>
      </c>
      <c r="C102" s="45">
        <v>1</v>
      </c>
      <c r="D102" s="45">
        <v>0</v>
      </c>
      <c r="E102" s="70">
        <f t="shared" si="8"/>
        <v>5.6148231330713087E-4</v>
      </c>
      <c r="F102" s="70" t="str">
        <f t="shared" si="9"/>
        <v/>
      </c>
      <c r="G102" s="67" t="str">
        <f t="shared" si="10"/>
        <v>0</v>
      </c>
      <c r="H102" s="68">
        <f t="shared" si="11"/>
        <v>0</v>
      </c>
    </row>
    <row r="103" spans="1:8" s="69" customFormat="1" ht="15" x14ac:dyDescent="0.2">
      <c r="A103" s="65" t="s">
        <v>615</v>
      </c>
      <c r="B103" s="66" t="s">
        <v>616</v>
      </c>
      <c r="C103" s="45"/>
      <c r="D103" s="45">
        <v>0</v>
      </c>
      <c r="E103" s="70" t="str">
        <f t="shared" ref="E103" si="28">+IF(C103=0,"",C103/C$71)</f>
        <v/>
      </c>
      <c r="F103" s="70" t="str">
        <f t="shared" ref="F103" si="29">+IF(D103=0,"",D103/D$71)</f>
        <v/>
      </c>
      <c r="G103" s="67" t="str">
        <f t="shared" ref="G103" si="30">+IF(OR(AND(D103=0),(C103=0)),"0",((D103-C103)/C103))</f>
        <v>0</v>
      </c>
      <c r="H103" s="68" t="str">
        <f t="shared" ref="H103" si="31">+IF(OR(AND(E103=""),(G103="")),"",E103*G103)</f>
        <v/>
      </c>
    </row>
    <row r="104" spans="1:8" ht="15" x14ac:dyDescent="0.2">
      <c r="B104" s="5" t="s">
        <v>206</v>
      </c>
      <c r="C104" s="7">
        <v>0</v>
      </c>
      <c r="D104" s="7">
        <v>0</v>
      </c>
      <c r="E104" s="13" t="str">
        <f t="shared" si="8"/>
        <v/>
      </c>
      <c r="F104" s="13" t="str">
        <f t="shared" si="9"/>
        <v/>
      </c>
      <c r="G104" s="12" t="str">
        <f t="shared" si="10"/>
        <v>0</v>
      </c>
      <c r="H104" s="15" t="str">
        <f t="shared" si="11"/>
        <v/>
      </c>
    </row>
    <row r="105" spans="1:8" ht="15" x14ac:dyDescent="0.2">
      <c r="B105" s="5" t="s">
        <v>207</v>
      </c>
      <c r="C105" s="7">
        <v>212</v>
      </c>
      <c r="D105" s="7">
        <v>98</v>
      </c>
      <c r="E105" s="13">
        <f t="shared" si="8"/>
        <v>0.11903425042111174</v>
      </c>
      <c r="F105" s="13">
        <f t="shared" si="9"/>
        <v>7.6383476227591576E-2</v>
      </c>
      <c r="G105" s="12">
        <f t="shared" si="10"/>
        <v>-0.53773584905660377</v>
      </c>
      <c r="H105" s="15">
        <f t="shared" si="11"/>
        <v>-6.4008983717012913E-2</v>
      </c>
    </row>
    <row r="106" spans="1:8" ht="15" x14ac:dyDescent="0.2">
      <c r="B106" s="5" t="s">
        <v>208</v>
      </c>
      <c r="C106" s="7">
        <v>43</v>
      </c>
      <c r="D106" s="7">
        <v>5</v>
      </c>
      <c r="E106" s="13">
        <f t="shared" si="8"/>
        <v>2.4143739472206625E-2</v>
      </c>
      <c r="F106" s="13">
        <f t="shared" si="9"/>
        <v>3.897116134060795E-3</v>
      </c>
      <c r="G106" s="12">
        <f t="shared" si="10"/>
        <v>-0.88372093023255816</v>
      </c>
      <c r="H106" s="15">
        <f t="shared" si="11"/>
        <v>-2.1336327905670971E-2</v>
      </c>
    </row>
    <row r="107" spans="1:8" ht="15" x14ac:dyDescent="0.2">
      <c r="B107" s="5" t="s">
        <v>209</v>
      </c>
      <c r="C107" s="7">
        <v>15</v>
      </c>
      <c r="D107" s="7">
        <v>3</v>
      </c>
      <c r="E107" s="13">
        <f t="shared" si="8"/>
        <v>8.4222346996069616E-3</v>
      </c>
      <c r="F107" s="13">
        <f t="shared" si="9"/>
        <v>2.3382696804364772E-3</v>
      </c>
      <c r="G107" s="12">
        <f t="shared" si="10"/>
        <v>-0.8</v>
      </c>
      <c r="H107" s="15">
        <f t="shared" si="11"/>
        <v>-6.7377877596855699E-3</v>
      </c>
    </row>
    <row r="108" spans="1:8" ht="15" x14ac:dyDescent="0.2">
      <c r="B108" s="5" t="s">
        <v>210</v>
      </c>
      <c r="C108" s="7">
        <v>9</v>
      </c>
      <c r="D108" s="7">
        <v>0</v>
      </c>
      <c r="E108" s="13">
        <f t="shared" si="8"/>
        <v>5.0533408197641775E-3</v>
      </c>
      <c r="F108" s="13" t="str">
        <f t="shared" si="9"/>
        <v/>
      </c>
      <c r="G108" s="12" t="str">
        <f t="shared" si="10"/>
        <v>0</v>
      </c>
      <c r="H108" s="15">
        <f t="shared" si="11"/>
        <v>0</v>
      </c>
    </row>
    <row r="109" spans="1:8" ht="15" x14ac:dyDescent="0.2">
      <c r="B109" s="5" t="s">
        <v>211</v>
      </c>
      <c r="C109" s="7">
        <v>19</v>
      </c>
      <c r="D109" s="7">
        <v>1</v>
      </c>
      <c r="E109" s="13">
        <f t="shared" si="8"/>
        <v>1.0668163952835485E-2</v>
      </c>
      <c r="F109" s="13">
        <f t="shared" si="9"/>
        <v>7.7942322681215901E-4</v>
      </c>
      <c r="G109" s="12">
        <f t="shared" si="10"/>
        <v>-0.94736842105263153</v>
      </c>
      <c r="H109" s="15">
        <f t="shared" si="11"/>
        <v>-1.0106681639528355E-2</v>
      </c>
    </row>
    <row r="110" spans="1:8" ht="15" x14ac:dyDescent="0.2">
      <c r="B110" s="5" t="s">
        <v>212</v>
      </c>
      <c r="C110" s="7">
        <v>0</v>
      </c>
      <c r="D110" s="7">
        <v>0</v>
      </c>
      <c r="E110" s="13" t="str">
        <f t="shared" si="8"/>
        <v/>
      </c>
      <c r="F110" s="13" t="str">
        <f t="shared" si="9"/>
        <v/>
      </c>
      <c r="G110" s="12" t="str">
        <f t="shared" si="10"/>
        <v>0</v>
      </c>
      <c r="H110" s="15" t="str">
        <f t="shared" si="11"/>
        <v/>
      </c>
    </row>
    <row r="111" spans="1:8" ht="15" x14ac:dyDescent="0.2">
      <c r="B111" s="5" t="s">
        <v>32</v>
      </c>
      <c r="C111" s="7">
        <v>1</v>
      </c>
      <c r="D111" s="7">
        <v>0</v>
      </c>
      <c r="E111" s="13">
        <f t="shared" si="8"/>
        <v>5.6148231330713087E-4</v>
      </c>
      <c r="F111" s="13" t="str">
        <f t="shared" si="9"/>
        <v/>
      </c>
      <c r="G111" s="12" t="str">
        <f t="shared" si="10"/>
        <v>0</v>
      </c>
      <c r="H111" s="15">
        <f t="shared" si="11"/>
        <v>0</v>
      </c>
    </row>
    <row r="112" spans="1:8" ht="15" x14ac:dyDescent="0.2">
      <c r="B112" s="5" t="s">
        <v>213</v>
      </c>
      <c r="C112" s="7">
        <v>0</v>
      </c>
      <c r="D112" s="7">
        <v>0</v>
      </c>
      <c r="E112" s="13" t="str">
        <f t="shared" si="8"/>
        <v/>
      </c>
      <c r="F112" s="13" t="str">
        <f t="shared" si="9"/>
        <v/>
      </c>
      <c r="G112" s="12" t="str">
        <f t="shared" si="10"/>
        <v>0</v>
      </c>
      <c r="H112" s="15" t="str">
        <f t="shared" si="11"/>
        <v/>
      </c>
    </row>
    <row r="113" spans="2:8" ht="30" x14ac:dyDescent="0.2">
      <c r="B113" s="5" t="s">
        <v>476</v>
      </c>
      <c r="C113" s="7">
        <v>0</v>
      </c>
      <c r="D113" s="7">
        <v>0</v>
      </c>
      <c r="E113" s="13" t="str">
        <f t="shared" si="8"/>
        <v/>
      </c>
      <c r="F113" s="13" t="str">
        <f t="shared" si="9"/>
        <v/>
      </c>
      <c r="G113" s="12" t="str">
        <f t="shared" si="10"/>
        <v>0</v>
      </c>
      <c r="H113" s="15" t="str">
        <f t="shared" si="11"/>
        <v/>
      </c>
    </row>
    <row r="114" spans="2:8" ht="15" x14ac:dyDescent="0.2">
      <c r="B114" s="5" t="s">
        <v>214</v>
      </c>
      <c r="C114" s="7">
        <v>2</v>
      </c>
      <c r="D114" s="7">
        <v>17</v>
      </c>
      <c r="E114" s="13">
        <f t="shared" si="8"/>
        <v>1.1229646266142617E-3</v>
      </c>
      <c r="F114" s="13">
        <f t="shared" si="9"/>
        <v>1.3250194855806703E-2</v>
      </c>
      <c r="G114" s="12">
        <f t="shared" si="10"/>
        <v>7.5</v>
      </c>
      <c r="H114" s="15">
        <f t="shared" si="11"/>
        <v>8.4222346996069633E-3</v>
      </c>
    </row>
    <row r="115" spans="2:8" ht="15" x14ac:dyDescent="0.2">
      <c r="B115" s="5" t="s">
        <v>29</v>
      </c>
      <c r="C115" s="7">
        <v>2</v>
      </c>
      <c r="D115" s="7">
        <v>0</v>
      </c>
      <c r="E115" s="13">
        <f t="shared" si="8"/>
        <v>1.1229646266142617E-3</v>
      </c>
      <c r="F115" s="13" t="str">
        <f t="shared" si="9"/>
        <v/>
      </c>
      <c r="G115" s="12" t="str">
        <f t="shared" si="10"/>
        <v>0</v>
      </c>
      <c r="H115" s="15">
        <f t="shared" si="11"/>
        <v>0</v>
      </c>
    </row>
    <row r="116" spans="2:8" ht="15" x14ac:dyDescent="0.2">
      <c r="B116" s="5" t="s">
        <v>215</v>
      </c>
      <c r="C116" s="7">
        <v>0</v>
      </c>
      <c r="D116" s="7">
        <v>0</v>
      </c>
      <c r="E116" s="13" t="str">
        <f t="shared" si="8"/>
        <v/>
      </c>
      <c r="F116" s="13" t="str">
        <f t="shared" si="9"/>
        <v/>
      </c>
      <c r="G116" s="12" t="str">
        <f t="shared" si="10"/>
        <v>0</v>
      </c>
      <c r="H116" s="15" t="str">
        <f t="shared" si="11"/>
        <v/>
      </c>
    </row>
    <row r="117" spans="2:8" ht="15" x14ac:dyDescent="0.2">
      <c r="B117" s="5" t="s">
        <v>30</v>
      </c>
      <c r="C117" s="7">
        <v>0</v>
      </c>
      <c r="D117" s="7">
        <v>0</v>
      </c>
      <c r="E117" s="13" t="str">
        <f t="shared" si="8"/>
        <v/>
      </c>
      <c r="F117" s="13" t="str">
        <f t="shared" si="9"/>
        <v/>
      </c>
      <c r="G117" s="12" t="str">
        <f t="shared" si="10"/>
        <v>0</v>
      </c>
      <c r="H117" s="15" t="str">
        <f t="shared" si="11"/>
        <v/>
      </c>
    </row>
    <row r="118" spans="2:8" ht="15" x14ac:dyDescent="0.2">
      <c r="B118" s="5" t="s">
        <v>28</v>
      </c>
      <c r="C118" s="7">
        <v>1</v>
      </c>
      <c r="D118" s="7">
        <v>1</v>
      </c>
      <c r="E118" s="13">
        <f t="shared" si="8"/>
        <v>5.6148231330713087E-4</v>
      </c>
      <c r="F118" s="13">
        <f t="shared" si="9"/>
        <v>7.7942322681215901E-4</v>
      </c>
      <c r="G118" s="12">
        <f t="shared" si="10"/>
        <v>0</v>
      </c>
      <c r="H118" s="15">
        <f t="shared" si="11"/>
        <v>0</v>
      </c>
    </row>
    <row r="119" spans="2:8" ht="15" x14ac:dyDescent="0.2">
      <c r="B119" s="5" t="s">
        <v>31</v>
      </c>
      <c r="C119" s="7">
        <v>7</v>
      </c>
      <c r="D119" s="7">
        <v>1</v>
      </c>
      <c r="E119" s="13">
        <f t="shared" si="8"/>
        <v>3.9303761931499155E-3</v>
      </c>
      <c r="F119" s="13">
        <f t="shared" si="9"/>
        <v>7.7942322681215901E-4</v>
      </c>
      <c r="G119" s="12">
        <f t="shared" si="10"/>
        <v>-0.8571428571428571</v>
      </c>
      <c r="H119" s="15">
        <f t="shared" si="11"/>
        <v>-3.3688938798427845E-3</v>
      </c>
    </row>
    <row r="120" spans="2:8" ht="15" x14ac:dyDescent="0.2">
      <c r="B120" s="5" t="s">
        <v>216</v>
      </c>
      <c r="C120" s="7">
        <v>2</v>
      </c>
      <c r="D120" s="7">
        <v>3</v>
      </c>
      <c r="E120" s="13">
        <f t="shared" si="8"/>
        <v>1.1229646266142617E-3</v>
      </c>
      <c r="F120" s="13">
        <f t="shared" si="9"/>
        <v>2.3382696804364772E-3</v>
      </c>
      <c r="G120" s="12">
        <f t="shared" si="10"/>
        <v>0.5</v>
      </c>
      <c r="H120" s="15">
        <f t="shared" si="11"/>
        <v>5.6148231330713087E-4</v>
      </c>
    </row>
    <row r="121" spans="2:8" ht="15" x14ac:dyDescent="0.2">
      <c r="B121" s="5" t="s">
        <v>36</v>
      </c>
      <c r="C121" s="7">
        <v>0</v>
      </c>
      <c r="D121" s="7">
        <v>0</v>
      </c>
      <c r="E121" s="13" t="str">
        <f t="shared" si="8"/>
        <v/>
      </c>
      <c r="F121" s="13" t="str">
        <f t="shared" si="9"/>
        <v/>
      </c>
      <c r="G121" s="12" t="str">
        <f t="shared" si="10"/>
        <v>0</v>
      </c>
      <c r="H121" s="15" t="str">
        <f t="shared" si="11"/>
        <v/>
      </c>
    </row>
    <row r="122" spans="2:8" ht="15" x14ac:dyDescent="0.2">
      <c r="B122" s="5" t="s">
        <v>38</v>
      </c>
      <c r="C122" s="7">
        <v>6</v>
      </c>
      <c r="D122" s="7">
        <v>0</v>
      </c>
      <c r="E122" s="13">
        <f t="shared" si="8"/>
        <v>3.368893879842785E-3</v>
      </c>
      <c r="F122" s="13" t="str">
        <f t="shared" si="9"/>
        <v/>
      </c>
      <c r="G122" s="12" t="str">
        <f t="shared" si="10"/>
        <v>0</v>
      </c>
      <c r="H122" s="15">
        <f t="shared" si="11"/>
        <v>0</v>
      </c>
    </row>
    <row r="123" spans="2:8" ht="15" x14ac:dyDescent="0.2">
      <c r="B123" s="5" t="s">
        <v>217</v>
      </c>
      <c r="C123" s="7">
        <v>57</v>
      </c>
      <c r="D123" s="7">
        <v>13</v>
      </c>
      <c r="E123" s="13">
        <f t="shared" si="8"/>
        <v>3.2004491858506456E-2</v>
      </c>
      <c r="F123" s="13">
        <f t="shared" si="9"/>
        <v>1.0132501948558068E-2</v>
      </c>
      <c r="G123" s="12">
        <f t="shared" si="10"/>
        <v>-0.77192982456140347</v>
      </c>
      <c r="H123" s="15">
        <f t="shared" si="11"/>
        <v>-2.4705221785513754E-2</v>
      </c>
    </row>
    <row r="124" spans="2:8" ht="15" x14ac:dyDescent="0.2">
      <c r="B124" s="5" t="s">
        <v>477</v>
      </c>
      <c r="C124" s="7">
        <v>0</v>
      </c>
      <c r="D124" s="7">
        <v>0</v>
      </c>
      <c r="E124" s="13" t="str">
        <f t="shared" si="8"/>
        <v/>
      </c>
      <c r="F124" s="13" t="str">
        <f t="shared" si="9"/>
        <v/>
      </c>
      <c r="G124" s="12" t="str">
        <f t="shared" si="10"/>
        <v>0</v>
      </c>
      <c r="H124" s="15" t="str">
        <f t="shared" si="11"/>
        <v/>
      </c>
    </row>
    <row r="125" spans="2:8" ht="15" x14ac:dyDescent="0.2">
      <c r="B125" s="5" t="s">
        <v>478</v>
      </c>
      <c r="C125" s="7">
        <v>592</v>
      </c>
      <c r="D125" s="7">
        <v>629</v>
      </c>
      <c r="E125" s="13">
        <f t="shared" si="8"/>
        <v>0.33239752947782147</v>
      </c>
      <c r="F125" s="13">
        <f t="shared" si="9"/>
        <v>0.49025720966484804</v>
      </c>
      <c r="G125" s="12">
        <f t="shared" si="10"/>
        <v>6.25E-2</v>
      </c>
      <c r="H125" s="15">
        <f t="shared" si="11"/>
        <v>2.0774845592363842E-2</v>
      </c>
    </row>
    <row r="126" spans="2:8" ht="15" x14ac:dyDescent="0.2">
      <c r="B126" s="5" t="s">
        <v>218</v>
      </c>
      <c r="C126" s="7">
        <v>32</v>
      </c>
      <c r="D126" s="7">
        <v>0</v>
      </c>
      <c r="E126" s="13">
        <f t="shared" si="8"/>
        <v>1.7967434025828188E-2</v>
      </c>
      <c r="F126" s="13" t="str">
        <f t="shared" si="9"/>
        <v/>
      </c>
      <c r="G126" s="12" t="str">
        <f t="shared" si="10"/>
        <v>0</v>
      </c>
      <c r="H126" s="15">
        <f t="shared" si="11"/>
        <v>0</v>
      </c>
    </row>
    <row r="127" spans="2:8" ht="15" x14ac:dyDescent="0.2">
      <c r="B127" s="5" t="s">
        <v>219</v>
      </c>
      <c r="C127" s="7">
        <v>4</v>
      </c>
      <c r="D127" s="7">
        <v>1</v>
      </c>
      <c r="E127" s="13">
        <f t="shared" si="8"/>
        <v>2.2459292532285235E-3</v>
      </c>
      <c r="F127" s="13">
        <f t="shared" si="9"/>
        <v>7.7942322681215901E-4</v>
      </c>
      <c r="G127" s="12">
        <f t="shared" si="10"/>
        <v>-0.75</v>
      </c>
      <c r="H127" s="15">
        <f t="shared" si="11"/>
        <v>-1.6844469399213925E-3</v>
      </c>
    </row>
    <row r="128" spans="2:8" ht="15" x14ac:dyDescent="0.2">
      <c r="B128" s="5" t="s">
        <v>33</v>
      </c>
      <c r="C128" s="7">
        <v>3</v>
      </c>
      <c r="D128" s="7">
        <v>79</v>
      </c>
      <c r="E128" s="13">
        <f t="shared" si="8"/>
        <v>1.6844469399213925E-3</v>
      </c>
      <c r="F128" s="13">
        <f t="shared" si="9"/>
        <v>6.1574434918160559E-2</v>
      </c>
      <c r="G128" s="12">
        <f t="shared" si="10"/>
        <v>25.333333333333332</v>
      </c>
      <c r="H128" s="15">
        <f t="shared" si="11"/>
        <v>4.2672655811341942E-2</v>
      </c>
    </row>
    <row r="129" spans="1:8" ht="15" x14ac:dyDescent="0.2">
      <c r="B129" s="5" t="s">
        <v>37</v>
      </c>
      <c r="C129" s="7">
        <v>0</v>
      </c>
      <c r="D129" s="7">
        <v>0</v>
      </c>
      <c r="E129" s="13" t="str">
        <f t="shared" si="8"/>
        <v/>
      </c>
      <c r="F129" s="13" t="str">
        <f t="shared" si="9"/>
        <v/>
      </c>
      <c r="G129" s="12" t="str">
        <f t="shared" si="10"/>
        <v>0</v>
      </c>
      <c r="H129" s="15" t="str">
        <f t="shared" si="11"/>
        <v/>
      </c>
    </row>
    <row r="130" spans="1:8" s="69" customFormat="1" ht="15" x14ac:dyDescent="0.2">
      <c r="A130" s="65" t="s">
        <v>615</v>
      </c>
      <c r="B130" s="66" t="s">
        <v>578</v>
      </c>
      <c r="C130" s="45"/>
      <c r="D130" s="45">
        <v>0</v>
      </c>
      <c r="E130" s="70" t="str">
        <f t="shared" ref="E130" si="32">+IF(C130=0,"",C130/C$71)</f>
        <v/>
      </c>
      <c r="F130" s="70" t="str">
        <f t="shared" ref="F130" si="33">+IF(D130=0,"",D130/D$71)</f>
        <v/>
      </c>
      <c r="G130" s="67" t="str">
        <f t="shared" ref="G130" si="34">+IF(OR(AND(D130=0),(C130=0)),"0",((D130-C130)/C130))</f>
        <v>0</v>
      </c>
      <c r="H130" s="68" t="str">
        <f t="shared" ref="H130" si="35">+IF(OR(AND(E130=""),(G130="")),"",E130*G130)</f>
        <v/>
      </c>
    </row>
    <row r="131" spans="1:8" ht="15" x14ac:dyDescent="0.2">
      <c r="B131" s="5" t="s">
        <v>35</v>
      </c>
      <c r="C131" s="7">
        <v>16</v>
      </c>
      <c r="D131" s="7">
        <v>2</v>
      </c>
      <c r="E131" s="13">
        <f t="shared" si="8"/>
        <v>8.9837170129140938E-3</v>
      </c>
      <c r="F131" s="13">
        <f t="shared" si="9"/>
        <v>1.558846453624318E-3</v>
      </c>
      <c r="G131" s="12">
        <f t="shared" si="10"/>
        <v>-0.875</v>
      </c>
      <c r="H131" s="15">
        <f t="shared" si="11"/>
        <v>-7.8607523862998328E-3</v>
      </c>
    </row>
    <row r="132" spans="1:8" ht="15" x14ac:dyDescent="0.2">
      <c r="B132" s="5" t="s">
        <v>34</v>
      </c>
      <c r="C132" s="7">
        <v>0</v>
      </c>
      <c r="D132" s="7">
        <v>0</v>
      </c>
      <c r="E132" s="13" t="str">
        <f t="shared" si="8"/>
        <v/>
      </c>
      <c r="F132" s="13" t="str">
        <f t="shared" si="9"/>
        <v/>
      </c>
      <c r="G132" s="12" t="str">
        <f t="shared" si="10"/>
        <v>0</v>
      </c>
      <c r="H132" s="15" t="str">
        <f t="shared" si="11"/>
        <v/>
      </c>
    </row>
    <row r="133" spans="1:8" ht="15" x14ac:dyDescent="0.2">
      <c r="B133" s="5" t="s">
        <v>220</v>
      </c>
      <c r="C133" s="7">
        <v>2</v>
      </c>
      <c r="D133" s="7">
        <v>0</v>
      </c>
      <c r="E133" s="13">
        <f t="shared" si="8"/>
        <v>1.1229646266142617E-3</v>
      </c>
      <c r="F133" s="13" t="str">
        <f t="shared" si="9"/>
        <v/>
      </c>
      <c r="G133" s="12" t="str">
        <f t="shared" si="10"/>
        <v>0</v>
      </c>
      <c r="H133" s="15">
        <f t="shared" si="11"/>
        <v>0</v>
      </c>
    </row>
    <row r="134" spans="1:8" ht="15" x14ac:dyDescent="0.2">
      <c r="B134" s="5" t="s">
        <v>221</v>
      </c>
      <c r="C134" s="7">
        <v>0</v>
      </c>
      <c r="D134" s="7">
        <v>0</v>
      </c>
      <c r="E134" s="13" t="str">
        <f t="shared" si="8"/>
        <v/>
      </c>
      <c r="F134" s="13" t="str">
        <f t="shared" si="9"/>
        <v/>
      </c>
      <c r="G134" s="12" t="str">
        <f t="shared" si="10"/>
        <v>0</v>
      </c>
      <c r="H134" s="15" t="str">
        <f t="shared" si="11"/>
        <v/>
      </c>
    </row>
    <row r="135" spans="1:8" ht="15" x14ac:dyDescent="0.2">
      <c r="B135" s="5" t="s">
        <v>222</v>
      </c>
      <c r="C135" s="7">
        <v>4</v>
      </c>
      <c r="D135" s="7">
        <v>0</v>
      </c>
      <c r="E135" s="13">
        <f t="shared" si="8"/>
        <v>2.2459292532285235E-3</v>
      </c>
      <c r="F135" s="13" t="str">
        <f t="shared" si="9"/>
        <v/>
      </c>
      <c r="G135" s="12" t="str">
        <f t="shared" si="10"/>
        <v>0</v>
      </c>
      <c r="H135" s="15">
        <f t="shared" si="11"/>
        <v>0</v>
      </c>
    </row>
    <row r="136" spans="1:8" ht="15" x14ac:dyDescent="0.2">
      <c r="B136" s="5" t="s">
        <v>223</v>
      </c>
      <c r="C136" s="7">
        <v>85</v>
      </c>
      <c r="D136" s="7">
        <v>46</v>
      </c>
      <c r="E136" s="13">
        <f t="shared" si="8"/>
        <v>4.7725996631106118E-2</v>
      </c>
      <c r="F136" s="13">
        <f t="shared" si="9"/>
        <v>3.5853468433359313E-2</v>
      </c>
      <c r="G136" s="12">
        <f t="shared" si="10"/>
        <v>-0.45882352941176469</v>
      </c>
      <c r="H136" s="15">
        <f t="shared" si="11"/>
        <v>-2.18978102189781E-2</v>
      </c>
    </row>
    <row r="137" spans="1:8" ht="30" x14ac:dyDescent="0.2">
      <c r="B137" s="5" t="s">
        <v>479</v>
      </c>
      <c r="C137" s="7">
        <v>71</v>
      </c>
      <c r="D137" s="7">
        <v>4</v>
      </c>
      <c r="E137" s="13">
        <f t="shared" si="8"/>
        <v>3.9865244244806287E-2</v>
      </c>
      <c r="F137" s="13">
        <f t="shared" si="9"/>
        <v>3.1176929072486361E-3</v>
      </c>
      <c r="G137" s="12">
        <f t="shared" si="10"/>
        <v>-0.94366197183098588</v>
      </c>
      <c r="H137" s="15">
        <f t="shared" si="11"/>
        <v>-3.7619314991577765E-2</v>
      </c>
    </row>
    <row r="138" spans="1:8" ht="30" x14ac:dyDescent="0.2">
      <c r="B138" s="5" t="s">
        <v>224</v>
      </c>
      <c r="C138" s="7">
        <v>0</v>
      </c>
      <c r="D138" s="7">
        <v>0</v>
      </c>
      <c r="E138" s="13" t="str">
        <f t="shared" si="8"/>
        <v/>
      </c>
      <c r="F138" s="13" t="str">
        <f t="shared" si="9"/>
        <v/>
      </c>
      <c r="G138" s="12" t="str">
        <f t="shared" si="10"/>
        <v>0</v>
      </c>
      <c r="H138" s="15" t="str">
        <f t="shared" si="11"/>
        <v/>
      </c>
    </row>
    <row r="139" spans="1:8" ht="30" x14ac:dyDescent="0.2">
      <c r="B139" s="5" t="s">
        <v>225</v>
      </c>
      <c r="C139" s="7">
        <v>38</v>
      </c>
      <c r="D139" s="7">
        <v>14</v>
      </c>
      <c r="E139" s="13">
        <f t="shared" si="8"/>
        <v>2.1336327905670971E-2</v>
      </c>
      <c r="F139" s="13">
        <f t="shared" si="9"/>
        <v>1.0911925175370226E-2</v>
      </c>
      <c r="G139" s="12">
        <f t="shared" si="10"/>
        <v>-0.63157894736842102</v>
      </c>
      <c r="H139" s="15">
        <f t="shared" si="11"/>
        <v>-1.3475575519371138E-2</v>
      </c>
    </row>
    <row r="140" spans="1:8" ht="15" x14ac:dyDescent="0.2">
      <c r="B140" s="5" t="s">
        <v>46</v>
      </c>
      <c r="C140" s="7">
        <v>14</v>
      </c>
      <c r="D140" s="7">
        <v>0</v>
      </c>
      <c r="E140" s="13">
        <f t="shared" si="8"/>
        <v>7.860752386299831E-3</v>
      </c>
      <c r="F140" s="13" t="str">
        <f t="shared" si="9"/>
        <v/>
      </c>
      <c r="G140" s="12" t="str">
        <f t="shared" si="10"/>
        <v>0</v>
      </c>
      <c r="H140" s="15">
        <f t="shared" si="11"/>
        <v>0</v>
      </c>
    </row>
    <row r="141" spans="1:8" ht="15" x14ac:dyDescent="0.2">
      <c r="B141" s="5" t="s">
        <v>42</v>
      </c>
      <c r="C141" s="7">
        <v>0</v>
      </c>
      <c r="D141" s="7">
        <v>0</v>
      </c>
      <c r="E141" s="13" t="str">
        <f t="shared" si="8"/>
        <v/>
      </c>
      <c r="F141" s="13" t="str">
        <f t="shared" si="9"/>
        <v/>
      </c>
      <c r="G141" s="12" t="str">
        <f t="shared" si="10"/>
        <v>0</v>
      </c>
      <c r="H141" s="15" t="str">
        <f t="shared" si="11"/>
        <v/>
      </c>
    </row>
    <row r="142" spans="1:8" ht="15" x14ac:dyDescent="0.2">
      <c r="B142" s="5" t="s">
        <v>41</v>
      </c>
      <c r="C142" s="7">
        <v>0</v>
      </c>
      <c r="D142" s="7">
        <v>0</v>
      </c>
      <c r="E142" s="13" t="str">
        <f t="shared" si="8"/>
        <v/>
      </c>
      <c r="F142" s="13" t="str">
        <f t="shared" si="9"/>
        <v/>
      </c>
      <c r="G142" s="12" t="str">
        <f t="shared" si="10"/>
        <v>0</v>
      </c>
      <c r="H142" s="15" t="str">
        <f t="shared" si="11"/>
        <v/>
      </c>
    </row>
    <row r="143" spans="1:8" ht="15" x14ac:dyDescent="0.2">
      <c r="B143" s="5" t="s">
        <v>480</v>
      </c>
      <c r="C143" s="7">
        <v>0</v>
      </c>
      <c r="D143" s="7">
        <v>0</v>
      </c>
      <c r="E143" s="13" t="str">
        <f t="shared" ref="E143:E151" si="36">+IF(C143=0,"",C143/C$71)</f>
        <v/>
      </c>
      <c r="F143" s="13" t="str">
        <f t="shared" ref="F143:F151" si="37">+IF(D143=0,"",D143/D$71)</f>
        <v/>
      </c>
      <c r="G143" s="12" t="str">
        <f t="shared" ref="G143:G151" si="38">+IF(OR(AND(D143=0),(C143=0)),"0",((D143-C143)/C143))</f>
        <v>0</v>
      </c>
      <c r="H143" s="15" t="str">
        <f t="shared" ref="H143:H151" si="39">+IF(OR(AND(E143=""),(G143="")),"",E143*G143)</f>
        <v/>
      </c>
    </row>
    <row r="144" spans="1:8" ht="15" x14ac:dyDescent="0.2">
      <c r="B144" s="5" t="s">
        <v>39</v>
      </c>
      <c r="C144" s="7">
        <v>1</v>
      </c>
      <c r="D144" s="7">
        <v>0</v>
      </c>
      <c r="E144" s="13">
        <f t="shared" si="36"/>
        <v>5.6148231330713087E-4</v>
      </c>
      <c r="F144" s="13" t="str">
        <f t="shared" si="37"/>
        <v/>
      </c>
      <c r="G144" s="12" t="str">
        <f t="shared" si="38"/>
        <v>0</v>
      </c>
      <c r="H144" s="15">
        <f t="shared" si="39"/>
        <v>0</v>
      </c>
    </row>
    <row r="145" spans="1:8" ht="15" x14ac:dyDescent="0.2">
      <c r="B145" s="5" t="s">
        <v>226</v>
      </c>
      <c r="C145" s="7">
        <v>0</v>
      </c>
      <c r="D145" s="7">
        <v>0</v>
      </c>
      <c r="E145" s="13" t="str">
        <f t="shared" si="36"/>
        <v/>
      </c>
      <c r="F145" s="13" t="str">
        <f t="shared" si="37"/>
        <v/>
      </c>
      <c r="G145" s="12" t="str">
        <f t="shared" si="38"/>
        <v>0</v>
      </c>
      <c r="H145" s="15" t="str">
        <f t="shared" si="39"/>
        <v/>
      </c>
    </row>
    <row r="146" spans="1:8" ht="30" x14ac:dyDescent="0.2">
      <c r="B146" s="5" t="s">
        <v>227</v>
      </c>
      <c r="C146" s="7">
        <v>1</v>
      </c>
      <c r="D146" s="7">
        <v>1</v>
      </c>
      <c r="E146" s="13">
        <f t="shared" si="36"/>
        <v>5.6148231330713087E-4</v>
      </c>
      <c r="F146" s="13">
        <f t="shared" si="37"/>
        <v>7.7942322681215901E-4</v>
      </c>
      <c r="G146" s="12">
        <f t="shared" si="38"/>
        <v>0</v>
      </c>
      <c r="H146" s="15">
        <f t="shared" si="39"/>
        <v>0</v>
      </c>
    </row>
    <row r="147" spans="1:8" ht="30" x14ac:dyDescent="0.2">
      <c r="B147" s="5" t="s">
        <v>228</v>
      </c>
      <c r="C147" s="7">
        <v>0</v>
      </c>
      <c r="D147" s="7">
        <v>0</v>
      </c>
      <c r="E147" s="13" t="str">
        <f t="shared" si="36"/>
        <v/>
      </c>
      <c r="F147" s="13" t="str">
        <f t="shared" si="37"/>
        <v/>
      </c>
      <c r="G147" s="12" t="str">
        <f t="shared" si="38"/>
        <v>0</v>
      </c>
      <c r="H147" s="15" t="str">
        <f t="shared" si="39"/>
        <v/>
      </c>
    </row>
    <row r="148" spans="1:8" ht="15" x14ac:dyDescent="0.2">
      <c r="B148" s="5" t="s">
        <v>481</v>
      </c>
      <c r="C148" s="7">
        <v>28</v>
      </c>
      <c r="D148" s="7">
        <v>0</v>
      </c>
      <c r="E148" s="13">
        <f t="shared" si="36"/>
        <v>1.5721504772599662E-2</v>
      </c>
      <c r="F148" s="13" t="str">
        <f t="shared" si="37"/>
        <v/>
      </c>
      <c r="G148" s="12" t="str">
        <f t="shared" si="38"/>
        <v>0</v>
      </c>
      <c r="H148" s="15">
        <f t="shared" si="39"/>
        <v>0</v>
      </c>
    </row>
    <row r="149" spans="1:8" ht="15" x14ac:dyDescent="0.2">
      <c r="B149" s="5" t="s">
        <v>45</v>
      </c>
      <c r="C149" s="7">
        <v>0</v>
      </c>
      <c r="D149" s="7">
        <v>0</v>
      </c>
      <c r="E149" s="13" t="str">
        <f t="shared" si="36"/>
        <v/>
      </c>
      <c r="F149" s="13" t="str">
        <f t="shared" si="37"/>
        <v/>
      </c>
      <c r="G149" s="12" t="str">
        <f t="shared" si="38"/>
        <v>0</v>
      </c>
      <c r="H149" s="15" t="str">
        <f t="shared" si="39"/>
        <v/>
      </c>
    </row>
    <row r="150" spans="1:8" ht="15" x14ac:dyDescent="0.2">
      <c r="B150" s="5" t="s">
        <v>43</v>
      </c>
      <c r="C150" s="7">
        <v>0</v>
      </c>
      <c r="D150" s="7">
        <v>0</v>
      </c>
      <c r="E150" s="13" t="str">
        <f t="shared" si="36"/>
        <v/>
      </c>
      <c r="F150" s="13" t="str">
        <f t="shared" si="37"/>
        <v/>
      </c>
      <c r="G150" s="12" t="str">
        <f t="shared" si="38"/>
        <v>0</v>
      </c>
      <c r="H150" s="15" t="str">
        <f t="shared" si="39"/>
        <v/>
      </c>
    </row>
    <row r="151" spans="1:8" ht="15" x14ac:dyDescent="0.2">
      <c r="B151" s="5" t="s">
        <v>44</v>
      </c>
      <c r="C151" s="7">
        <v>0</v>
      </c>
      <c r="D151" s="7">
        <v>0</v>
      </c>
      <c r="E151" s="13" t="str">
        <f t="shared" si="36"/>
        <v/>
      </c>
      <c r="F151" s="13" t="str">
        <f t="shared" si="37"/>
        <v/>
      </c>
      <c r="G151" s="12" t="str">
        <f t="shared" si="38"/>
        <v>0</v>
      </c>
      <c r="H151" s="15" t="str">
        <f t="shared" si="39"/>
        <v/>
      </c>
    </row>
    <row r="152" spans="1:8" s="69" customFormat="1" ht="15" x14ac:dyDescent="0.2">
      <c r="A152" s="65" t="s">
        <v>615</v>
      </c>
      <c r="B152" s="66" t="s">
        <v>579</v>
      </c>
      <c r="C152" s="45"/>
      <c r="D152" s="45">
        <v>7</v>
      </c>
      <c r="E152" s="70" t="str">
        <f t="shared" ref="E152:E155" si="40">+IF(C152=0,"",C152/C$71)</f>
        <v/>
      </c>
      <c r="F152" s="70">
        <f t="shared" ref="F152:F155" si="41">+IF(D152=0,"",D152/D$71)</f>
        <v>5.4559625876851132E-3</v>
      </c>
      <c r="G152" s="67" t="str">
        <f t="shared" ref="G152:G155" si="42">+IF(OR(AND(D152=0),(C152=0)),"0",((D152-C152)/C152))</f>
        <v>0</v>
      </c>
      <c r="H152" s="68" t="str">
        <f t="shared" ref="H152:H155" si="43">+IF(OR(AND(E152=""),(G152="")),"",E152*G152)</f>
        <v/>
      </c>
    </row>
    <row r="153" spans="1:8" s="69" customFormat="1" ht="30" x14ac:dyDescent="0.2">
      <c r="A153" s="65" t="s">
        <v>615</v>
      </c>
      <c r="B153" s="66" t="s">
        <v>600</v>
      </c>
      <c r="C153" s="45"/>
      <c r="D153" s="45">
        <v>0</v>
      </c>
      <c r="E153" s="70" t="str">
        <f t="shared" si="40"/>
        <v/>
      </c>
      <c r="F153" s="70" t="str">
        <f t="shared" si="41"/>
        <v/>
      </c>
      <c r="G153" s="67" t="str">
        <f t="shared" si="42"/>
        <v>0</v>
      </c>
      <c r="H153" s="68" t="str">
        <f t="shared" si="43"/>
        <v/>
      </c>
    </row>
    <row r="154" spans="1:8" s="69" customFormat="1" ht="15" x14ac:dyDescent="0.2">
      <c r="A154" s="65" t="s">
        <v>615</v>
      </c>
      <c r="B154" s="66" t="s">
        <v>609</v>
      </c>
      <c r="C154" s="45"/>
      <c r="D154" s="45">
        <v>0</v>
      </c>
      <c r="E154" s="70" t="str">
        <f t="shared" si="40"/>
        <v/>
      </c>
      <c r="F154" s="70" t="str">
        <f t="shared" si="41"/>
        <v/>
      </c>
      <c r="G154" s="67" t="str">
        <f t="shared" si="42"/>
        <v>0</v>
      </c>
      <c r="H154" s="68" t="str">
        <f t="shared" si="43"/>
        <v/>
      </c>
    </row>
    <row r="155" spans="1:8" s="69" customFormat="1" ht="15" x14ac:dyDescent="0.2">
      <c r="A155" s="65" t="s">
        <v>615</v>
      </c>
      <c r="B155" s="66" t="s">
        <v>610</v>
      </c>
      <c r="C155" s="45"/>
      <c r="D155" s="45">
        <v>0</v>
      </c>
      <c r="E155" s="70" t="str">
        <f t="shared" si="40"/>
        <v/>
      </c>
      <c r="F155" s="70" t="str">
        <f t="shared" si="41"/>
        <v/>
      </c>
      <c r="G155" s="67" t="str">
        <f t="shared" si="42"/>
        <v>0</v>
      </c>
      <c r="H155" s="68" t="str">
        <f t="shared" si="43"/>
        <v/>
      </c>
    </row>
    <row r="156" spans="1:8" x14ac:dyDescent="0.2">
      <c r="B156" s="30"/>
      <c r="C156" s="2"/>
      <c r="D156" s="2"/>
    </row>
    <row r="157" spans="1:8" x14ac:dyDescent="0.2">
      <c r="B157" s="30"/>
      <c r="C157" s="2"/>
      <c r="D157" s="2"/>
    </row>
    <row r="158" spans="1:8" x14ac:dyDescent="0.2">
      <c r="B158" s="32"/>
      <c r="C158" s="16"/>
      <c r="D158" s="16"/>
      <c r="E158" s="16"/>
      <c r="F158" s="16"/>
    </row>
    <row r="159" spans="1:8" ht="24" customHeight="1" x14ac:dyDescent="0.2">
      <c r="B159" s="46" t="s">
        <v>414</v>
      </c>
      <c r="C159" s="47" t="s">
        <v>415</v>
      </c>
      <c r="D159" s="48"/>
      <c r="E159" s="47" t="s">
        <v>379</v>
      </c>
      <c r="F159" s="48"/>
      <c r="G159" s="49" t="s">
        <v>459</v>
      </c>
      <c r="H159" s="49" t="s">
        <v>378</v>
      </c>
    </row>
    <row r="160" spans="1:8" s="4" customFormat="1" ht="24" customHeight="1" x14ac:dyDescent="0.2">
      <c r="A160" s="64"/>
      <c r="B160" s="46"/>
      <c r="C160" s="43">
        <v>2016</v>
      </c>
      <c r="D160" s="43">
        <v>2017</v>
      </c>
      <c r="E160" s="43">
        <v>2016</v>
      </c>
      <c r="F160" s="43">
        <v>2017</v>
      </c>
      <c r="G160" s="50"/>
      <c r="H160" s="50"/>
    </row>
    <row r="161" spans="1:8" s="4" customFormat="1" ht="24" customHeight="1" x14ac:dyDescent="0.2">
      <c r="A161" s="64"/>
      <c r="B161" s="39" t="s">
        <v>418</v>
      </c>
      <c r="C161" s="40">
        <f>SUM(C162:C320)</f>
        <v>2027</v>
      </c>
      <c r="D161" s="41">
        <f>SUM(D162:D323)</f>
        <v>2116</v>
      </c>
      <c r="E161" s="42">
        <f>+IF(C161=0,"",C161/C$161)</f>
        <v>1</v>
      </c>
      <c r="F161" s="42">
        <f>+IF(D161=0,"",D161/D$161)</f>
        <v>1</v>
      </c>
      <c r="G161" s="42">
        <f>+IF(OR(AND(D161=0),(C161=0)),"0",((D161-C161)/C161))</f>
        <v>4.3907252096694625E-2</v>
      </c>
      <c r="H161" s="42">
        <f>+IF(OR(AND(E161=""),(G161="")),"",E161*G161)</f>
        <v>4.3907252096694625E-2</v>
      </c>
    </row>
    <row r="162" spans="1:8" s="69" customFormat="1" ht="15" x14ac:dyDescent="0.2">
      <c r="A162" s="71"/>
      <c r="B162" s="72" t="s">
        <v>482</v>
      </c>
      <c r="C162" s="45">
        <v>1</v>
      </c>
      <c r="D162" s="45">
        <v>1</v>
      </c>
      <c r="E162" s="70">
        <f>+IF(C162=0,"",C162/C$161)</f>
        <v>4.9333991119881603E-4</v>
      </c>
      <c r="F162" s="70">
        <f>+IF(D162=0,"",D162/D$161)</f>
        <v>4.7258979206049151E-4</v>
      </c>
      <c r="G162" s="67">
        <f>+IF(OR(AND(D162=0),(C162=0)),"0",((D162-C162)/C162))</f>
        <v>0</v>
      </c>
      <c r="H162" s="68">
        <f>+IF(OR(AND(E162=""),(G162="")),"",E162*G162)</f>
        <v>0</v>
      </c>
    </row>
    <row r="163" spans="1:8" s="69" customFormat="1" ht="15" x14ac:dyDescent="0.2">
      <c r="A163" s="71"/>
      <c r="B163" s="72" t="s">
        <v>483</v>
      </c>
      <c r="C163" s="45">
        <v>0</v>
      </c>
      <c r="D163" s="45">
        <v>0</v>
      </c>
      <c r="E163" s="70" t="str">
        <f t="shared" ref="E163:E232" si="44">+IF(C163=0,"",C163/C$161)</f>
        <v/>
      </c>
      <c r="F163" s="70" t="str">
        <f t="shared" ref="F163:F232" si="45">+IF(D163=0,"",D163/D$161)</f>
        <v/>
      </c>
      <c r="G163" s="67" t="str">
        <f t="shared" ref="G163:G232" si="46">+IF(OR(AND(D163=0),(C163=0)),"0",((D163-C163)/C163))</f>
        <v>0</v>
      </c>
      <c r="H163" s="68" t="str">
        <f t="shared" ref="H163:H232" si="47">+IF(OR(AND(E163=""),(G163="")),"",E163*G163)</f>
        <v/>
      </c>
    </row>
    <row r="164" spans="1:8" s="69" customFormat="1" ht="30" x14ac:dyDescent="0.2">
      <c r="A164" s="71"/>
      <c r="B164" s="72" t="s">
        <v>484</v>
      </c>
      <c r="C164" s="45">
        <v>93</v>
      </c>
      <c r="D164" s="45">
        <v>1</v>
      </c>
      <c r="E164" s="70">
        <f t="shared" si="44"/>
        <v>4.5880611741489885E-2</v>
      </c>
      <c r="F164" s="70">
        <f t="shared" si="45"/>
        <v>4.7258979206049151E-4</v>
      </c>
      <c r="G164" s="67">
        <f t="shared" si="46"/>
        <v>-0.989247311827957</v>
      </c>
      <c r="H164" s="68">
        <f t="shared" si="47"/>
        <v>-4.5387271830291072E-2</v>
      </c>
    </row>
    <row r="165" spans="1:8" s="69" customFormat="1" ht="15" x14ac:dyDescent="0.2">
      <c r="A165" s="71"/>
      <c r="B165" s="72" t="s">
        <v>485</v>
      </c>
      <c r="C165" s="45">
        <v>0</v>
      </c>
      <c r="D165" s="45">
        <v>0</v>
      </c>
      <c r="E165" s="70" t="str">
        <f t="shared" si="44"/>
        <v/>
      </c>
      <c r="F165" s="70" t="str">
        <f t="shared" si="45"/>
        <v/>
      </c>
      <c r="G165" s="67" t="str">
        <f t="shared" si="46"/>
        <v>0</v>
      </c>
      <c r="H165" s="68" t="str">
        <f t="shared" si="47"/>
        <v/>
      </c>
    </row>
    <row r="166" spans="1:8" s="69" customFormat="1" ht="30" x14ac:dyDescent="0.2">
      <c r="A166" s="71"/>
      <c r="B166" s="72" t="s">
        <v>486</v>
      </c>
      <c r="C166" s="45">
        <v>18</v>
      </c>
      <c r="D166" s="45">
        <v>3</v>
      </c>
      <c r="E166" s="70">
        <f t="shared" si="44"/>
        <v>8.8801184015786881E-3</v>
      </c>
      <c r="F166" s="70">
        <f t="shared" si="45"/>
        <v>1.4177693761814746E-3</v>
      </c>
      <c r="G166" s="67">
        <f t="shared" si="46"/>
        <v>-0.83333333333333337</v>
      </c>
      <c r="H166" s="68">
        <f t="shared" si="47"/>
        <v>-7.4000986679822406E-3</v>
      </c>
    </row>
    <row r="167" spans="1:8" s="69" customFormat="1" ht="15" x14ac:dyDescent="0.2">
      <c r="A167" s="71"/>
      <c r="B167" s="72" t="s">
        <v>49</v>
      </c>
      <c r="C167" s="45">
        <v>310</v>
      </c>
      <c r="D167" s="45">
        <v>711</v>
      </c>
      <c r="E167" s="70">
        <f t="shared" si="44"/>
        <v>0.15293537247163297</v>
      </c>
      <c r="F167" s="70">
        <f t="shared" si="45"/>
        <v>0.33601134215500944</v>
      </c>
      <c r="G167" s="67">
        <f t="shared" si="46"/>
        <v>1.2935483870967741</v>
      </c>
      <c r="H167" s="68">
        <f t="shared" si="47"/>
        <v>0.19782930439072521</v>
      </c>
    </row>
    <row r="168" spans="1:8" s="69" customFormat="1" ht="15" x14ac:dyDescent="0.2">
      <c r="A168" s="71"/>
      <c r="B168" s="72" t="s">
        <v>52</v>
      </c>
      <c r="C168" s="45">
        <v>0</v>
      </c>
      <c r="D168" s="45">
        <v>0</v>
      </c>
      <c r="E168" s="70" t="str">
        <f t="shared" si="44"/>
        <v/>
      </c>
      <c r="F168" s="70" t="str">
        <f t="shared" si="45"/>
        <v/>
      </c>
      <c r="G168" s="67" t="str">
        <f t="shared" si="46"/>
        <v>0</v>
      </c>
      <c r="H168" s="68" t="str">
        <f t="shared" si="47"/>
        <v/>
      </c>
    </row>
    <row r="169" spans="1:8" s="69" customFormat="1" ht="15" x14ac:dyDescent="0.2">
      <c r="A169" s="71"/>
      <c r="B169" s="72" t="s">
        <v>229</v>
      </c>
      <c r="C169" s="45">
        <v>57</v>
      </c>
      <c r="D169" s="45">
        <v>19</v>
      </c>
      <c r="E169" s="70">
        <f t="shared" si="44"/>
        <v>2.8120374938332512E-2</v>
      </c>
      <c r="F169" s="70">
        <f t="shared" si="45"/>
        <v>8.9792060491493391E-3</v>
      </c>
      <c r="G169" s="67">
        <f t="shared" si="46"/>
        <v>-0.66666666666666663</v>
      </c>
      <c r="H169" s="68">
        <f t="shared" si="47"/>
        <v>-1.8746916625555006E-2</v>
      </c>
    </row>
    <row r="170" spans="1:8" s="69" customFormat="1" ht="15" x14ac:dyDescent="0.2">
      <c r="A170" s="71"/>
      <c r="B170" s="72" t="s">
        <v>50</v>
      </c>
      <c r="C170" s="45">
        <v>0</v>
      </c>
      <c r="D170" s="45">
        <v>0</v>
      </c>
      <c r="E170" s="70" t="str">
        <f t="shared" si="44"/>
        <v/>
      </c>
      <c r="F170" s="70" t="str">
        <f t="shared" si="45"/>
        <v/>
      </c>
      <c r="G170" s="67" t="str">
        <f t="shared" si="46"/>
        <v>0</v>
      </c>
      <c r="H170" s="68" t="str">
        <f t="shared" si="47"/>
        <v/>
      </c>
    </row>
    <row r="171" spans="1:8" s="69" customFormat="1" ht="15" x14ac:dyDescent="0.2">
      <c r="A171" s="71"/>
      <c r="B171" s="72" t="s">
        <v>47</v>
      </c>
      <c r="C171" s="45">
        <v>0</v>
      </c>
      <c r="D171" s="45">
        <v>0</v>
      </c>
      <c r="E171" s="70" t="str">
        <f t="shared" si="44"/>
        <v/>
      </c>
      <c r="F171" s="70" t="str">
        <f t="shared" si="45"/>
        <v/>
      </c>
      <c r="G171" s="67" t="str">
        <f t="shared" si="46"/>
        <v>0</v>
      </c>
      <c r="H171" s="68" t="str">
        <f t="shared" si="47"/>
        <v/>
      </c>
    </row>
    <row r="172" spans="1:8" s="69" customFormat="1" ht="30" x14ac:dyDescent="0.2">
      <c r="A172" s="71"/>
      <c r="B172" s="72" t="s">
        <v>230</v>
      </c>
      <c r="C172" s="45">
        <v>0</v>
      </c>
      <c r="D172" s="45">
        <v>0</v>
      </c>
      <c r="E172" s="70" t="str">
        <f t="shared" si="44"/>
        <v/>
      </c>
      <c r="F172" s="70" t="str">
        <f t="shared" si="45"/>
        <v/>
      </c>
      <c r="G172" s="67" t="str">
        <f t="shared" si="46"/>
        <v>0</v>
      </c>
      <c r="H172" s="68" t="str">
        <f t="shared" si="47"/>
        <v/>
      </c>
    </row>
    <row r="173" spans="1:8" s="69" customFormat="1" ht="15" x14ac:dyDescent="0.2">
      <c r="A173" s="71"/>
      <c r="B173" s="72" t="s">
        <v>54</v>
      </c>
      <c r="C173" s="45">
        <v>0</v>
      </c>
      <c r="D173" s="45">
        <v>2</v>
      </c>
      <c r="E173" s="70" t="str">
        <f t="shared" si="44"/>
        <v/>
      </c>
      <c r="F173" s="70">
        <f t="shared" si="45"/>
        <v>9.4517958412098301E-4</v>
      </c>
      <c r="G173" s="67" t="str">
        <f t="shared" si="46"/>
        <v>0</v>
      </c>
      <c r="H173" s="68" t="str">
        <f t="shared" si="47"/>
        <v/>
      </c>
    </row>
    <row r="174" spans="1:8" s="69" customFormat="1" ht="15" x14ac:dyDescent="0.2">
      <c r="A174" s="71"/>
      <c r="B174" s="72" t="s">
        <v>51</v>
      </c>
      <c r="C174" s="45">
        <v>14</v>
      </c>
      <c r="D174" s="45">
        <v>0</v>
      </c>
      <c r="E174" s="70">
        <f t="shared" si="44"/>
        <v>6.9067587567834239E-3</v>
      </c>
      <c r="F174" s="70" t="str">
        <f t="shared" si="45"/>
        <v/>
      </c>
      <c r="G174" s="67" t="str">
        <f t="shared" si="46"/>
        <v>0</v>
      </c>
      <c r="H174" s="68">
        <f t="shared" si="47"/>
        <v>0</v>
      </c>
    </row>
    <row r="175" spans="1:8" s="69" customFormat="1" ht="15" x14ac:dyDescent="0.2">
      <c r="A175" s="65" t="s">
        <v>615</v>
      </c>
      <c r="B175" s="72" t="s">
        <v>462</v>
      </c>
      <c r="C175" s="45"/>
      <c r="D175" s="45">
        <v>10</v>
      </c>
      <c r="E175" s="70" t="str">
        <f t="shared" ref="E175" si="48">+IF(C175=0,"",C175/C$161)</f>
        <v/>
      </c>
      <c r="F175" s="70">
        <f t="shared" ref="F175" si="49">+IF(D175=0,"",D175/D$161)</f>
        <v>4.725897920604915E-3</v>
      </c>
      <c r="G175" s="67" t="str">
        <f t="shared" ref="G175" si="50">+IF(OR(AND(D175=0),(C175=0)),"0",((D175-C175)/C175))</f>
        <v>0</v>
      </c>
      <c r="H175" s="68" t="str">
        <f t="shared" ref="H175" si="51">+IF(OR(AND(E175=""),(G175="")),"",E175*G175)</f>
        <v/>
      </c>
    </row>
    <row r="176" spans="1:8" s="69" customFormat="1" ht="15" x14ac:dyDescent="0.2">
      <c r="A176" s="71"/>
      <c r="B176" s="72" t="s">
        <v>487</v>
      </c>
      <c r="C176" s="45">
        <v>15</v>
      </c>
      <c r="D176" s="45">
        <v>8</v>
      </c>
      <c r="E176" s="70">
        <f t="shared" si="44"/>
        <v>7.4000986679822398E-3</v>
      </c>
      <c r="F176" s="70">
        <f t="shared" si="45"/>
        <v>3.780718336483932E-3</v>
      </c>
      <c r="G176" s="67">
        <f t="shared" si="46"/>
        <v>-0.46666666666666667</v>
      </c>
      <c r="H176" s="68">
        <f t="shared" si="47"/>
        <v>-3.453379378391712E-3</v>
      </c>
    </row>
    <row r="177" spans="1:8" s="69" customFormat="1" ht="15" x14ac:dyDescent="0.2">
      <c r="A177" s="71"/>
      <c r="B177" s="72" t="s">
        <v>231</v>
      </c>
      <c r="C177" s="45">
        <v>0</v>
      </c>
      <c r="D177" s="45">
        <v>0</v>
      </c>
      <c r="E177" s="70" t="str">
        <f t="shared" si="44"/>
        <v/>
      </c>
      <c r="F177" s="70" t="str">
        <f t="shared" si="45"/>
        <v/>
      </c>
      <c r="G177" s="67" t="str">
        <f t="shared" si="46"/>
        <v>0</v>
      </c>
      <c r="H177" s="68" t="str">
        <f t="shared" si="47"/>
        <v/>
      </c>
    </row>
    <row r="178" spans="1:8" s="69" customFormat="1" ht="15" x14ac:dyDescent="0.2">
      <c r="A178" s="71"/>
      <c r="B178" s="72" t="s">
        <v>48</v>
      </c>
      <c r="C178" s="45">
        <v>0</v>
      </c>
      <c r="D178" s="45">
        <v>0</v>
      </c>
      <c r="E178" s="70" t="str">
        <f t="shared" si="44"/>
        <v/>
      </c>
      <c r="F178" s="70" t="str">
        <f t="shared" si="45"/>
        <v/>
      </c>
      <c r="G178" s="67" t="str">
        <f t="shared" si="46"/>
        <v>0</v>
      </c>
      <c r="H178" s="68" t="str">
        <f t="shared" si="47"/>
        <v/>
      </c>
    </row>
    <row r="179" spans="1:8" s="69" customFormat="1" ht="15" x14ac:dyDescent="0.2">
      <c r="A179" s="71"/>
      <c r="B179" s="72" t="s">
        <v>53</v>
      </c>
      <c r="C179" s="45">
        <v>0</v>
      </c>
      <c r="D179" s="45">
        <v>0</v>
      </c>
      <c r="E179" s="70" t="str">
        <f t="shared" si="44"/>
        <v/>
      </c>
      <c r="F179" s="70" t="str">
        <f t="shared" si="45"/>
        <v/>
      </c>
      <c r="G179" s="67" t="str">
        <f t="shared" si="46"/>
        <v>0</v>
      </c>
      <c r="H179" s="68" t="str">
        <f t="shared" si="47"/>
        <v/>
      </c>
    </row>
    <row r="180" spans="1:8" s="69" customFormat="1" ht="15" x14ac:dyDescent="0.2">
      <c r="A180" s="65" t="s">
        <v>615</v>
      </c>
      <c r="B180" s="72" t="s">
        <v>463</v>
      </c>
      <c r="C180" s="45"/>
      <c r="D180" s="45">
        <v>2</v>
      </c>
      <c r="E180" s="70" t="str">
        <f t="shared" ref="E180:E181" si="52">+IF(C180=0,"",C180/C$161)</f>
        <v/>
      </c>
      <c r="F180" s="70">
        <f t="shared" ref="F180:F181" si="53">+IF(D180=0,"",D180/D$161)</f>
        <v>9.4517958412098301E-4</v>
      </c>
      <c r="G180" s="67" t="str">
        <f t="shared" ref="G180:G181" si="54">+IF(OR(AND(D180=0),(C180=0)),"0",((D180-C180)/C180))</f>
        <v>0</v>
      </c>
      <c r="H180" s="68" t="str">
        <f t="shared" ref="H180:H181" si="55">+IF(OR(AND(E180=""),(G180="")),"",E180*G180)</f>
        <v/>
      </c>
    </row>
    <row r="181" spans="1:8" s="69" customFormat="1" ht="15" x14ac:dyDescent="0.2">
      <c r="A181" s="65" t="s">
        <v>615</v>
      </c>
      <c r="B181" s="72" t="s">
        <v>464</v>
      </c>
      <c r="C181" s="45"/>
      <c r="D181" s="45">
        <v>0</v>
      </c>
      <c r="E181" s="70" t="str">
        <f t="shared" si="52"/>
        <v/>
      </c>
      <c r="F181" s="70" t="str">
        <f t="shared" si="53"/>
        <v/>
      </c>
      <c r="G181" s="67" t="str">
        <f t="shared" si="54"/>
        <v>0</v>
      </c>
      <c r="H181" s="68" t="str">
        <f t="shared" si="55"/>
        <v/>
      </c>
    </row>
    <row r="182" spans="1:8" s="69" customFormat="1" ht="15" x14ac:dyDescent="0.2">
      <c r="A182" s="71"/>
      <c r="B182" s="72" t="s">
        <v>232</v>
      </c>
      <c r="C182" s="45">
        <v>61</v>
      </c>
      <c r="D182" s="45">
        <v>58</v>
      </c>
      <c r="E182" s="70">
        <f t="shared" si="44"/>
        <v>3.0093734583127776E-2</v>
      </c>
      <c r="F182" s="70">
        <f t="shared" si="45"/>
        <v>2.7410207939508508E-2</v>
      </c>
      <c r="G182" s="67">
        <f t="shared" si="46"/>
        <v>-4.9180327868852458E-2</v>
      </c>
      <c r="H182" s="68">
        <f t="shared" si="47"/>
        <v>-1.4800197335964479E-3</v>
      </c>
    </row>
    <row r="183" spans="1:8" s="69" customFormat="1" ht="15" x14ac:dyDescent="0.2">
      <c r="A183" s="71"/>
      <c r="B183" s="72" t="s">
        <v>233</v>
      </c>
      <c r="C183" s="45">
        <v>0</v>
      </c>
      <c r="D183" s="45">
        <v>0</v>
      </c>
      <c r="E183" s="70" t="str">
        <f t="shared" si="44"/>
        <v/>
      </c>
      <c r="F183" s="70" t="str">
        <f t="shared" si="45"/>
        <v/>
      </c>
      <c r="G183" s="67" t="str">
        <f t="shared" si="46"/>
        <v>0</v>
      </c>
      <c r="H183" s="68" t="str">
        <f t="shared" si="47"/>
        <v/>
      </c>
    </row>
    <row r="184" spans="1:8" s="69" customFormat="1" ht="15" x14ac:dyDescent="0.2">
      <c r="A184" s="71"/>
      <c r="B184" s="72" t="s">
        <v>234</v>
      </c>
      <c r="C184" s="45">
        <v>0</v>
      </c>
      <c r="D184" s="45">
        <v>0</v>
      </c>
      <c r="E184" s="70" t="str">
        <f t="shared" si="44"/>
        <v/>
      </c>
      <c r="F184" s="70" t="str">
        <f t="shared" si="45"/>
        <v/>
      </c>
      <c r="G184" s="67" t="str">
        <f t="shared" si="46"/>
        <v>0</v>
      </c>
      <c r="H184" s="68" t="str">
        <f t="shared" si="47"/>
        <v/>
      </c>
    </row>
    <row r="185" spans="1:8" s="69" customFormat="1" ht="15" x14ac:dyDescent="0.2">
      <c r="A185" s="71"/>
      <c r="B185" s="72" t="s">
        <v>235</v>
      </c>
      <c r="C185" s="45">
        <v>0</v>
      </c>
      <c r="D185" s="45">
        <v>2</v>
      </c>
      <c r="E185" s="70" t="str">
        <f t="shared" si="44"/>
        <v/>
      </c>
      <c r="F185" s="70">
        <f t="shared" si="45"/>
        <v>9.4517958412098301E-4</v>
      </c>
      <c r="G185" s="67" t="str">
        <f t="shared" si="46"/>
        <v>0</v>
      </c>
      <c r="H185" s="68" t="str">
        <f t="shared" si="47"/>
        <v/>
      </c>
    </row>
    <row r="186" spans="1:8" s="69" customFormat="1" ht="15" x14ac:dyDescent="0.2">
      <c r="A186" s="71"/>
      <c r="B186" s="72" t="s">
        <v>488</v>
      </c>
      <c r="C186" s="45">
        <v>105</v>
      </c>
      <c r="D186" s="45">
        <v>39</v>
      </c>
      <c r="E186" s="70">
        <f t="shared" si="44"/>
        <v>5.1800690675875678E-2</v>
      </c>
      <c r="F186" s="70">
        <f t="shared" si="45"/>
        <v>1.8431001890359167E-2</v>
      </c>
      <c r="G186" s="67">
        <f t="shared" si="46"/>
        <v>-0.62857142857142856</v>
      </c>
      <c r="H186" s="68">
        <f t="shared" si="47"/>
        <v>-3.2560434139121852E-2</v>
      </c>
    </row>
    <row r="187" spans="1:8" s="69" customFormat="1" ht="15" x14ac:dyDescent="0.2">
      <c r="A187" s="65" t="s">
        <v>615</v>
      </c>
      <c r="B187" s="72" t="s">
        <v>575</v>
      </c>
      <c r="C187" s="45"/>
      <c r="D187" s="45">
        <v>90</v>
      </c>
      <c r="E187" s="70" t="str">
        <f t="shared" ref="E187" si="56">+IF(C187=0,"",C187/C$161)</f>
        <v/>
      </c>
      <c r="F187" s="70">
        <f t="shared" ref="F187" si="57">+IF(D187=0,"",D187/D$161)</f>
        <v>4.2533081285444231E-2</v>
      </c>
      <c r="G187" s="67" t="str">
        <f t="shared" ref="G187" si="58">+IF(OR(AND(D187=0),(C187=0)),"0",((D187-C187)/C187))</f>
        <v>0</v>
      </c>
      <c r="H187" s="68" t="str">
        <f t="shared" ref="H187" si="59">+IF(OR(AND(E187=""),(G187="")),"",E187*G187)</f>
        <v/>
      </c>
    </row>
    <row r="188" spans="1:8" s="69" customFormat="1" ht="15" x14ac:dyDescent="0.2">
      <c r="A188" s="71"/>
      <c r="B188" s="72" t="s">
        <v>236</v>
      </c>
      <c r="C188" s="45">
        <v>27</v>
      </c>
      <c r="D188" s="45">
        <v>43</v>
      </c>
      <c r="E188" s="70">
        <f t="shared" si="44"/>
        <v>1.3320177602368031E-2</v>
      </c>
      <c r="F188" s="70">
        <f t="shared" si="45"/>
        <v>2.0321361058601134E-2</v>
      </c>
      <c r="G188" s="67">
        <f t="shared" si="46"/>
        <v>0.59259259259259256</v>
      </c>
      <c r="H188" s="68">
        <f t="shared" si="47"/>
        <v>7.8934385791810547E-3</v>
      </c>
    </row>
    <row r="189" spans="1:8" s="69" customFormat="1" ht="15" x14ac:dyDescent="0.2">
      <c r="A189" s="71"/>
      <c r="B189" s="72" t="s">
        <v>237</v>
      </c>
      <c r="C189" s="45">
        <v>2</v>
      </c>
      <c r="D189" s="45">
        <v>23</v>
      </c>
      <c r="E189" s="70">
        <f t="shared" si="44"/>
        <v>9.8667982239763205E-4</v>
      </c>
      <c r="F189" s="70">
        <f t="shared" si="45"/>
        <v>1.0869565217391304E-2</v>
      </c>
      <c r="G189" s="67">
        <f t="shared" si="46"/>
        <v>10.5</v>
      </c>
      <c r="H189" s="68">
        <f t="shared" si="47"/>
        <v>1.0360138135175136E-2</v>
      </c>
    </row>
    <row r="190" spans="1:8" s="69" customFormat="1" ht="15" x14ac:dyDescent="0.2">
      <c r="A190" s="71"/>
      <c r="B190" s="72" t="s">
        <v>238</v>
      </c>
      <c r="C190" s="45">
        <v>161</v>
      </c>
      <c r="D190" s="45">
        <v>56</v>
      </c>
      <c r="E190" s="70">
        <f t="shared" si="44"/>
        <v>7.9427725703009378E-2</v>
      </c>
      <c r="F190" s="70">
        <f t="shared" si="45"/>
        <v>2.6465028355387523E-2</v>
      </c>
      <c r="G190" s="67">
        <f t="shared" si="46"/>
        <v>-0.65217391304347827</v>
      </c>
      <c r="H190" s="68">
        <f t="shared" si="47"/>
        <v>-5.1800690675875685E-2</v>
      </c>
    </row>
    <row r="191" spans="1:8" s="69" customFormat="1" ht="15" x14ac:dyDescent="0.2">
      <c r="A191" s="71"/>
      <c r="B191" s="72" t="s">
        <v>239</v>
      </c>
      <c r="C191" s="45">
        <v>30</v>
      </c>
      <c r="D191" s="45">
        <v>7</v>
      </c>
      <c r="E191" s="70">
        <f t="shared" si="44"/>
        <v>1.480019733596448E-2</v>
      </c>
      <c r="F191" s="70">
        <f t="shared" si="45"/>
        <v>3.3081285444234404E-3</v>
      </c>
      <c r="G191" s="67">
        <f t="shared" si="46"/>
        <v>-0.76666666666666672</v>
      </c>
      <c r="H191" s="68">
        <f t="shared" si="47"/>
        <v>-1.1346817957572768E-2</v>
      </c>
    </row>
    <row r="192" spans="1:8" s="69" customFormat="1" ht="15" x14ac:dyDescent="0.2">
      <c r="A192" s="71"/>
      <c r="B192" s="72" t="s">
        <v>489</v>
      </c>
      <c r="C192" s="45">
        <v>256</v>
      </c>
      <c r="D192" s="45">
        <v>276</v>
      </c>
      <c r="E192" s="70">
        <f t="shared" si="44"/>
        <v>0.1262950172668969</v>
      </c>
      <c r="F192" s="70">
        <f t="shared" si="45"/>
        <v>0.13043478260869565</v>
      </c>
      <c r="G192" s="67">
        <f t="shared" si="46"/>
        <v>7.8125E-2</v>
      </c>
      <c r="H192" s="68">
        <f t="shared" si="47"/>
        <v>9.8667982239763197E-3</v>
      </c>
    </row>
    <row r="193" spans="1:8" s="69" customFormat="1" ht="15" x14ac:dyDescent="0.2">
      <c r="A193" s="71"/>
      <c r="B193" s="72" t="s">
        <v>490</v>
      </c>
      <c r="C193" s="45">
        <v>12</v>
      </c>
      <c r="D193" s="45">
        <v>0</v>
      </c>
      <c r="E193" s="70">
        <f t="shared" si="44"/>
        <v>5.9200789343857915E-3</v>
      </c>
      <c r="F193" s="70" t="str">
        <f t="shared" si="45"/>
        <v/>
      </c>
      <c r="G193" s="67" t="str">
        <f t="shared" si="46"/>
        <v>0</v>
      </c>
      <c r="H193" s="68">
        <f t="shared" si="47"/>
        <v>0</v>
      </c>
    </row>
    <row r="194" spans="1:8" s="69" customFormat="1" ht="15" x14ac:dyDescent="0.2">
      <c r="A194" s="71"/>
      <c r="B194" s="72" t="s">
        <v>240</v>
      </c>
      <c r="C194" s="45">
        <v>0</v>
      </c>
      <c r="D194" s="45">
        <v>0</v>
      </c>
      <c r="E194" s="70" t="str">
        <f t="shared" si="44"/>
        <v/>
      </c>
      <c r="F194" s="70" t="str">
        <f t="shared" si="45"/>
        <v/>
      </c>
      <c r="G194" s="67" t="str">
        <f t="shared" si="46"/>
        <v>0</v>
      </c>
      <c r="H194" s="68" t="str">
        <f t="shared" si="47"/>
        <v/>
      </c>
    </row>
    <row r="195" spans="1:8" s="69" customFormat="1" ht="15" x14ac:dyDescent="0.2">
      <c r="A195" s="65" t="s">
        <v>615</v>
      </c>
      <c r="B195" s="72" t="s">
        <v>576</v>
      </c>
      <c r="C195" s="45"/>
      <c r="D195" s="45">
        <v>12</v>
      </c>
      <c r="E195" s="70" t="str">
        <f t="shared" ref="E195" si="60">+IF(C195=0,"",C195/C$161)</f>
        <v/>
      </c>
      <c r="F195" s="70">
        <f t="shared" ref="F195" si="61">+IF(D195=0,"",D195/D$161)</f>
        <v>5.6710775047258983E-3</v>
      </c>
      <c r="G195" s="67" t="str">
        <f t="shared" ref="G195" si="62">+IF(OR(AND(D195=0),(C195=0)),"0",((D195-C195)/C195))</f>
        <v>0</v>
      </c>
      <c r="H195" s="68" t="str">
        <f t="shared" ref="H195" si="63">+IF(OR(AND(E195=""),(G195="")),"",E195*G195)</f>
        <v/>
      </c>
    </row>
    <row r="196" spans="1:8" s="69" customFormat="1" ht="15" x14ac:dyDescent="0.2">
      <c r="A196" s="71"/>
      <c r="B196" s="72" t="s">
        <v>241</v>
      </c>
      <c r="C196" s="45">
        <v>6</v>
      </c>
      <c r="D196" s="45"/>
      <c r="E196" s="70">
        <f t="shared" si="44"/>
        <v>2.9600394671928957E-3</v>
      </c>
      <c r="F196" s="70" t="str">
        <f t="shared" si="45"/>
        <v/>
      </c>
      <c r="G196" s="67" t="str">
        <f t="shared" si="46"/>
        <v>0</v>
      </c>
      <c r="H196" s="68">
        <f t="shared" si="47"/>
        <v>0</v>
      </c>
    </row>
    <row r="197" spans="1:8" s="69" customFormat="1" ht="15" x14ac:dyDescent="0.2">
      <c r="A197" s="71"/>
      <c r="B197" s="72" t="s">
        <v>242</v>
      </c>
      <c r="C197" s="45">
        <v>10</v>
      </c>
      <c r="D197" s="45">
        <v>3</v>
      </c>
      <c r="E197" s="70">
        <f t="shared" si="44"/>
        <v>4.9333991119881598E-3</v>
      </c>
      <c r="F197" s="70">
        <f t="shared" si="45"/>
        <v>1.4177693761814746E-3</v>
      </c>
      <c r="G197" s="67">
        <f t="shared" si="46"/>
        <v>-0.7</v>
      </c>
      <c r="H197" s="68">
        <f t="shared" si="47"/>
        <v>-3.4533793783917115E-3</v>
      </c>
    </row>
    <row r="198" spans="1:8" s="69" customFormat="1" ht="15" x14ac:dyDescent="0.2">
      <c r="A198" s="71"/>
      <c r="B198" s="72" t="s">
        <v>243</v>
      </c>
      <c r="C198" s="45">
        <v>6</v>
      </c>
      <c r="D198" s="45">
        <v>4</v>
      </c>
      <c r="E198" s="70">
        <f t="shared" si="44"/>
        <v>2.9600394671928957E-3</v>
      </c>
      <c r="F198" s="70">
        <f t="shared" si="45"/>
        <v>1.890359168241966E-3</v>
      </c>
      <c r="G198" s="67">
        <f t="shared" si="46"/>
        <v>-0.33333333333333331</v>
      </c>
      <c r="H198" s="68">
        <f t="shared" si="47"/>
        <v>-9.8667982239763184E-4</v>
      </c>
    </row>
    <row r="199" spans="1:8" s="69" customFormat="1" ht="15" x14ac:dyDescent="0.2">
      <c r="A199" s="71"/>
      <c r="B199" s="72" t="s">
        <v>244</v>
      </c>
      <c r="C199" s="45">
        <v>0</v>
      </c>
      <c r="D199" s="45">
        <v>0</v>
      </c>
      <c r="E199" s="70" t="str">
        <f t="shared" si="44"/>
        <v/>
      </c>
      <c r="F199" s="70" t="str">
        <f t="shared" si="45"/>
        <v/>
      </c>
      <c r="G199" s="67" t="str">
        <f t="shared" si="46"/>
        <v>0</v>
      </c>
      <c r="H199" s="68" t="str">
        <f t="shared" si="47"/>
        <v/>
      </c>
    </row>
    <row r="200" spans="1:8" s="69" customFormat="1" ht="15" x14ac:dyDescent="0.2">
      <c r="A200" s="71"/>
      <c r="B200" s="72" t="s">
        <v>55</v>
      </c>
      <c r="C200" s="45">
        <v>0</v>
      </c>
      <c r="D200" s="45">
        <v>1</v>
      </c>
      <c r="E200" s="70" t="str">
        <f t="shared" si="44"/>
        <v/>
      </c>
      <c r="F200" s="70">
        <f t="shared" si="45"/>
        <v>4.7258979206049151E-4</v>
      </c>
      <c r="G200" s="67" t="str">
        <f t="shared" si="46"/>
        <v>0</v>
      </c>
      <c r="H200" s="68" t="str">
        <f t="shared" si="47"/>
        <v/>
      </c>
    </row>
    <row r="201" spans="1:8" s="69" customFormat="1" ht="15" x14ac:dyDescent="0.2">
      <c r="A201" s="71"/>
      <c r="B201" s="72" t="s">
        <v>56</v>
      </c>
      <c r="C201" s="45">
        <v>54</v>
      </c>
      <c r="D201" s="45">
        <v>42</v>
      </c>
      <c r="E201" s="70">
        <f t="shared" si="44"/>
        <v>2.6640355204736062E-2</v>
      </c>
      <c r="F201" s="70">
        <f t="shared" si="45"/>
        <v>1.9848771266540641E-2</v>
      </c>
      <c r="G201" s="67">
        <f t="shared" si="46"/>
        <v>-0.22222222222222221</v>
      </c>
      <c r="H201" s="68">
        <f t="shared" si="47"/>
        <v>-5.9200789343857915E-3</v>
      </c>
    </row>
    <row r="202" spans="1:8" s="69" customFormat="1" ht="15" x14ac:dyDescent="0.2">
      <c r="A202" s="71"/>
      <c r="B202" s="72" t="s">
        <v>245</v>
      </c>
      <c r="C202" s="45">
        <v>25</v>
      </c>
      <c r="D202" s="45">
        <v>6</v>
      </c>
      <c r="E202" s="70">
        <f t="shared" si="44"/>
        <v>1.23334977799704E-2</v>
      </c>
      <c r="F202" s="70">
        <f t="shared" si="45"/>
        <v>2.8355387523629491E-3</v>
      </c>
      <c r="G202" s="67">
        <f t="shared" si="46"/>
        <v>-0.76</v>
      </c>
      <c r="H202" s="68">
        <f t="shared" si="47"/>
        <v>-9.373458312777503E-3</v>
      </c>
    </row>
    <row r="203" spans="1:8" s="69" customFormat="1" ht="30" x14ac:dyDescent="0.2">
      <c r="A203" s="71"/>
      <c r="B203" s="72" t="s">
        <v>246</v>
      </c>
      <c r="C203" s="45">
        <v>0</v>
      </c>
      <c r="D203" s="45">
        <v>0</v>
      </c>
      <c r="E203" s="70" t="str">
        <f t="shared" si="44"/>
        <v/>
      </c>
      <c r="F203" s="70" t="str">
        <f t="shared" si="45"/>
        <v/>
      </c>
      <c r="G203" s="67" t="str">
        <f t="shared" si="46"/>
        <v>0</v>
      </c>
      <c r="H203" s="68" t="str">
        <f t="shared" si="47"/>
        <v/>
      </c>
    </row>
    <row r="204" spans="1:8" s="69" customFormat="1" ht="15" x14ac:dyDescent="0.2">
      <c r="A204" s="71"/>
      <c r="B204" s="72" t="s">
        <v>491</v>
      </c>
      <c r="C204" s="45">
        <v>0</v>
      </c>
      <c r="D204" s="45">
        <v>1</v>
      </c>
      <c r="E204" s="70" t="str">
        <f t="shared" si="44"/>
        <v/>
      </c>
      <c r="F204" s="70">
        <f t="shared" si="45"/>
        <v>4.7258979206049151E-4</v>
      </c>
      <c r="G204" s="67" t="str">
        <f t="shared" si="46"/>
        <v>0</v>
      </c>
      <c r="H204" s="68" t="str">
        <f t="shared" si="47"/>
        <v/>
      </c>
    </row>
    <row r="205" spans="1:8" s="69" customFormat="1" ht="15" x14ac:dyDescent="0.2">
      <c r="A205" s="65" t="s">
        <v>615</v>
      </c>
      <c r="B205" s="72" t="s">
        <v>577</v>
      </c>
      <c r="C205" s="45"/>
      <c r="D205" s="45">
        <v>0</v>
      </c>
      <c r="E205" s="70" t="str">
        <f t="shared" ref="E205" si="64">+IF(C205=0,"",C205/C$161)</f>
        <v/>
      </c>
      <c r="F205" s="70" t="str">
        <f t="shared" ref="F205" si="65">+IF(D205=0,"",D205/D$161)</f>
        <v/>
      </c>
      <c r="G205" s="67" t="str">
        <f t="shared" ref="G205" si="66">+IF(OR(AND(D205=0),(C205=0)),"0",((D205-C205)/C205))</f>
        <v>0</v>
      </c>
      <c r="H205" s="68" t="str">
        <f t="shared" ref="H205" si="67">+IF(OR(AND(E205=""),(G205="")),"",E205*G205)</f>
        <v/>
      </c>
    </row>
    <row r="206" spans="1:8" s="69" customFormat="1" ht="15" x14ac:dyDescent="0.2">
      <c r="A206" s="71"/>
      <c r="B206" s="72" t="s">
        <v>58</v>
      </c>
      <c r="C206" s="45">
        <v>0</v>
      </c>
      <c r="D206" s="45">
        <v>0</v>
      </c>
      <c r="E206" s="70" t="str">
        <f t="shared" si="44"/>
        <v/>
      </c>
      <c r="F206" s="70" t="str">
        <f t="shared" si="45"/>
        <v/>
      </c>
      <c r="G206" s="67" t="str">
        <f t="shared" si="46"/>
        <v>0</v>
      </c>
      <c r="H206" s="68" t="str">
        <f t="shared" si="47"/>
        <v/>
      </c>
    </row>
    <row r="207" spans="1:8" s="69" customFormat="1" ht="15" x14ac:dyDescent="0.2">
      <c r="A207" s="71"/>
      <c r="B207" s="72" t="s">
        <v>247</v>
      </c>
      <c r="C207" s="45">
        <v>0</v>
      </c>
      <c r="D207" s="45">
        <v>0</v>
      </c>
      <c r="E207" s="70" t="str">
        <f t="shared" si="44"/>
        <v/>
      </c>
      <c r="F207" s="70" t="str">
        <f t="shared" si="45"/>
        <v/>
      </c>
      <c r="G207" s="67" t="str">
        <f t="shared" si="46"/>
        <v>0</v>
      </c>
      <c r="H207" s="68" t="str">
        <f t="shared" si="47"/>
        <v/>
      </c>
    </row>
    <row r="208" spans="1:8" s="69" customFormat="1" ht="15" x14ac:dyDescent="0.2">
      <c r="A208" s="71"/>
      <c r="B208" s="72" t="s">
        <v>57</v>
      </c>
      <c r="C208" s="45">
        <v>0</v>
      </c>
      <c r="D208" s="45">
        <v>0</v>
      </c>
      <c r="E208" s="70" t="str">
        <f t="shared" si="44"/>
        <v/>
      </c>
      <c r="F208" s="70" t="str">
        <f t="shared" si="45"/>
        <v/>
      </c>
      <c r="G208" s="67" t="str">
        <f t="shared" si="46"/>
        <v>0</v>
      </c>
      <c r="H208" s="68" t="str">
        <f t="shared" si="47"/>
        <v/>
      </c>
    </row>
    <row r="209" spans="1:8" s="69" customFormat="1" ht="15" x14ac:dyDescent="0.2">
      <c r="A209" s="71"/>
      <c r="B209" s="72" t="s">
        <v>248</v>
      </c>
      <c r="C209" s="45">
        <v>0</v>
      </c>
      <c r="D209" s="45">
        <v>0</v>
      </c>
      <c r="E209" s="70" t="str">
        <f t="shared" si="44"/>
        <v/>
      </c>
      <c r="F209" s="70" t="str">
        <f t="shared" si="45"/>
        <v/>
      </c>
      <c r="G209" s="67" t="str">
        <f t="shared" si="46"/>
        <v>0</v>
      </c>
      <c r="H209" s="68" t="str">
        <f t="shared" si="47"/>
        <v/>
      </c>
    </row>
    <row r="210" spans="1:8" s="69" customFormat="1" ht="15" x14ac:dyDescent="0.2">
      <c r="A210" s="71"/>
      <c r="B210" s="72" t="s">
        <v>249</v>
      </c>
      <c r="C210" s="45">
        <v>0</v>
      </c>
      <c r="D210" s="45">
        <v>0</v>
      </c>
      <c r="E210" s="70" t="str">
        <f t="shared" si="44"/>
        <v/>
      </c>
      <c r="F210" s="70" t="str">
        <f t="shared" si="45"/>
        <v/>
      </c>
      <c r="G210" s="67" t="str">
        <f t="shared" si="46"/>
        <v>0</v>
      </c>
      <c r="H210" s="68" t="str">
        <f t="shared" si="47"/>
        <v/>
      </c>
    </row>
    <row r="211" spans="1:8" s="69" customFormat="1" ht="15" x14ac:dyDescent="0.2">
      <c r="A211" s="71"/>
      <c r="B211" s="72" t="s">
        <v>492</v>
      </c>
      <c r="C211" s="45">
        <v>0</v>
      </c>
      <c r="D211" s="45">
        <v>0</v>
      </c>
      <c r="E211" s="70" t="str">
        <f t="shared" si="44"/>
        <v/>
      </c>
      <c r="F211" s="70" t="str">
        <f t="shared" si="45"/>
        <v/>
      </c>
      <c r="G211" s="67" t="str">
        <f t="shared" si="46"/>
        <v>0</v>
      </c>
      <c r="H211" s="68" t="str">
        <f t="shared" si="47"/>
        <v/>
      </c>
    </row>
    <row r="212" spans="1:8" s="69" customFormat="1" ht="15" x14ac:dyDescent="0.2">
      <c r="A212" s="71"/>
      <c r="B212" s="72" t="s">
        <v>250</v>
      </c>
      <c r="C212" s="45">
        <v>378</v>
      </c>
      <c r="D212" s="45">
        <v>173</v>
      </c>
      <c r="E212" s="70">
        <f t="shared" si="44"/>
        <v>0.18648248643315243</v>
      </c>
      <c r="F212" s="70">
        <f t="shared" si="45"/>
        <v>8.1758034026465032E-2</v>
      </c>
      <c r="G212" s="67">
        <f t="shared" si="46"/>
        <v>-0.54232804232804233</v>
      </c>
      <c r="H212" s="68">
        <f t="shared" si="47"/>
        <v>-0.10113468179575727</v>
      </c>
    </row>
    <row r="213" spans="1:8" s="69" customFormat="1" ht="15" x14ac:dyDescent="0.2">
      <c r="A213" s="71"/>
      <c r="B213" s="72" t="s">
        <v>251</v>
      </c>
      <c r="C213" s="45">
        <v>0</v>
      </c>
      <c r="D213" s="45">
        <v>0</v>
      </c>
      <c r="E213" s="70" t="str">
        <f t="shared" si="44"/>
        <v/>
      </c>
      <c r="F213" s="70" t="str">
        <f t="shared" si="45"/>
        <v/>
      </c>
      <c r="G213" s="67" t="str">
        <f t="shared" si="46"/>
        <v>0</v>
      </c>
      <c r="H213" s="68" t="str">
        <f t="shared" si="47"/>
        <v/>
      </c>
    </row>
    <row r="214" spans="1:8" s="69" customFormat="1" ht="15" x14ac:dyDescent="0.2">
      <c r="A214" s="71"/>
      <c r="B214" s="72" t="s">
        <v>252</v>
      </c>
      <c r="C214" s="45">
        <v>0</v>
      </c>
      <c r="D214" s="45">
        <v>0</v>
      </c>
      <c r="E214" s="70" t="str">
        <f t="shared" si="44"/>
        <v/>
      </c>
      <c r="F214" s="70" t="str">
        <f t="shared" si="45"/>
        <v/>
      </c>
      <c r="G214" s="67" t="str">
        <f t="shared" si="46"/>
        <v>0</v>
      </c>
      <c r="H214" s="68" t="str">
        <f t="shared" si="47"/>
        <v/>
      </c>
    </row>
    <row r="215" spans="1:8" s="69" customFormat="1" ht="15" x14ac:dyDescent="0.2">
      <c r="A215" s="71"/>
      <c r="B215" s="72" t="s">
        <v>253</v>
      </c>
      <c r="C215" s="45">
        <v>0</v>
      </c>
      <c r="D215" s="45">
        <v>0</v>
      </c>
      <c r="E215" s="70" t="str">
        <f t="shared" si="44"/>
        <v/>
      </c>
      <c r="F215" s="70" t="str">
        <f t="shared" si="45"/>
        <v/>
      </c>
      <c r="G215" s="67" t="str">
        <f t="shared" si="46"/>
        <v>0</v>
      </c>
      <c r="H215" s="68" t="str">
        <f t="shared" si="47"/>
        <v/>
      </c>
    </row>
    <row r="216" spans="1:8" s="69" customFormat="1" ht="15" x14ac:dyDescent="0.2">
      <c r="A216" s="71"/>
      <c r="B216" s="72" t="s">
        <v>254</v>
      </c>
      <c r="C216" s="45">
        <v>0</v>
      </c>
      <c r="D216" s="45">
        <v>0</v>
      </c>
      <c r="E216" s="70" t="str">
        <f t="shared" si="44"/>
        <v/>
      </c>
      <c r="F216" s="70" t="str">
        <f t="shared" si="45"/>
        <v/>
      </c>
      <c r="G216" s="67" t="str">
        <f t="shared" si="46"/>
        <v>0</v>
      </c>
      <c r="H216" s="68" t="str">
        <f t="shared" si="47"/>
        <v/>
      </c>
    </row>
    <row r="217" spans="1:8" s="69" customFormat="1" ht="15" x14ac:dyDescent="0.2">
      <c r="A217" s="71"/>
      <c r="B217" s="72" t="s">
        <v>493</v>
      </c>
      <c r="C217" s="45">
        <v>0</v>
      </c>
      <c r="D217" s="45">
        <v>0</v>
      </c>
      <c r="E217" s="70" t="str">
        <f t="shared" si="44"/>
        <v/>
      </c>
      <c r="F217" s="70" t="str">
        <f t="shared" si="45"/>
        <v/>
      </c>
      <c r="G217" s="67" t="str">
        <f t="shared" si="46"/>
        <v>0</v>
      </c>
      <c r="H217" s="68" t="str">
        <f t="shared" si="47"/>
        <v/>
      </c>
    </row>
    <row r="218" spans="1:8" s="69" customFormat="1" ht="15" x14ac:dyDescent="0.2">
      <c r="A218" s="71"/>
      <c r="B218" s="72" t="s">
        <v>255</v>
      </c>
      <c r="C218" s="45">
        <v>0</v>
      </c>
      <c r="D218" s="45">
        <v>0</v>
      </c>
      <c r="E218" s="70" t="str">
        <f t="shared" si="44"/>
        <v/>
      </c>
      <c r="F218" s="70" t="str">
        <f t="shared" si="45"/>
        <v/>
      </c>
      <c r="G218" s="67" t="str">
        <f t="shared" si="46"/>
        <v>0</v>
      </c>
      <c r="H218" s="68" t="str">
        <f t="shared" si="47"/>
        <v/>
      </c>
    </row>
    <row r="219" spans="1:8" s="69" customFormat="1" ht="15" x14ac:dyDescent="0.2">
      <c r="A219" s="71"/>
      <c r="B219" s="72" t="s">
        <v>60</v>
      </c>
      <c r="C219" s="45">
        <v>0</v>
      </c>
      <c r="D219" s="45">
        <v>0</v>
      </c>
      <c r="E219" s="70" t="str">
        <f t="shared" si="44"/>
        <v/>
      </c>
      <c r="F219" s="70" t="str">
        <f t="shared" si="45"/>
        <v/>
      </c>
      <c r="G219" s="67" t="str">
        <f t="shared" si="46"/>
        <v>0</v>
      </c>
      <c r="H219" s="68" t="str">
        <f t="shared" si="47"/>
        <v/>
      </c>
    </row>
    <row r="220" spans="1:8" s="69" customFormat="1" ht="15" x14ac:dyDescent="0.2">
      <c r="A220" s="71"/>
      <c r="B220" s="72" t="s">
        <v>256</v>
      </c>
      <c r="C220" s="45">
        <v>0</v>
      </c>
      <c r="D220" s="45">
        <v>0</v>
      </c>
      <c r="E220" s="70" t="str">
        <f t="shared" si="44"/>
        <v/>
      </c>
      <c r="F220" s="70" t="str">
        <f t="shared" si="45"/>
        <v/>
      </c>
      <c r="G220" s="67" t="str">
        <f t="shared" si="46"/>
        <v>0</v>
      </c>
      <c r="H220" s="68" t="str">
        <f t="shared" si="47"/>
        <v/>
      </c>
    </row>
    <row r="221" spans="1:8" s="69" customFormat="1" ht="15" x14ac:dyDescent="0.2">
      <c r="A221" s="71"/>
      <c r="B221" s="72" t="s">
        <v>59</v>
      </c>
      <c r="C221" s="45">
        <v>0</v>
      </c>
      <c r="D221" s="45">
        <v>0</v>
      </c>
      <c r="E221" s="70" t="str">
        <f t="shared" si="44"/>
        <v/>
      </c>
      <c r="F221" s="70" t="str">
        <f t="shared" si="45"/>
        <v/>
      </c>
      <c r="G221" s="67" t="str">
        <f t="shared" si="46"/>
        <v>0</v>
      </c>
      <c r="H221" s="68" t="str">
        <f t="shared" si="47"/>
        <v/>
      </c>
    </row>
    <row r="222" spans="1:8" s="69" customFormat="1" ht="15" x14ac:dyDescent="0.2">
      <c r="A222" s="71"/>
      <c r="B222" s="72" t="s">
        <v>257</v>
      </c>
      <c r="C222" s="45">
        <v>0</v>
      </c>
      <c r="D222" s="45">
        <v>1</v>
      </c>
      <c r="E222" s="70" t="str">
        <f t="shared" si="44"/>
        <v/>
      </c>
      <c r="F222" s="70">
        <f t="shared" si="45"/>
        <v>4.7258979206049151E-4</v>
      </c>
      <c r="G222" s="67" t="str">
        <f t="shared" si="46"/>
        <v>0</v>
      </c>
      <c r="H222" s="68" t="str">
        <f t="shared" si="47"/>
        <v/>
      </c>
    </row>
    <row r="223" spans="1:8" s="69" customFormat="1" ht="15" x14ac:dyDescent="0.2">
      <c r="A223" s="71"/>
      <c r="B223" s="72" t="s">
        <v>494</v>
      </c>
      <c r="C223" s="45">
        <v>0</v>
      </c>
      <c r="D223" s="45">
        <v>0</v>
      </c>
      <c r="E223" s="70" t="str">
        <f t="shared" si="44"/>
        <v/>
      </c>
      <c r="F223" s="70" t="str">
        <f t="shared" si="45"/>
        <v/>
      </c>
      <c r="G223" s="67" t="str">
        <f t="shared" si="46"/>
        <v>0</v>
      </c>
      <c r="H223" s="68" t="str">
        <f t="shared" si="47"/>
        <v/>
      </c>
    </row>
    <row r="224" spans="1:8" s="69" customFormat="1" ht="15" x14ac:dyDescent="0.2">
      <c r="A224" s="71"/>
      <c r="B224" s="72" t="s">
        <v>65</v>
      </c>
      <c r="C224" s="45">
        <v>112</v>
      </c>
      <c r="D224" s="45">
        <v>67</v>
      </c>
      <c r="E224" s="70">
        <f t="shared" si="44"/>
        <v>5.5254070054267392E-2</v>
      </c>
      <c r="F224" s="70">
        <f t="shared" si="45"/>
        <v>3.1663516068052927E-2</v>
      </c>
      <c r="G224" s="67">
        <f t="shared" si="46"/>
        <v>-0.4017857142857143</v>
      </c>
      <c r="H224" s="68">
        <f t="shared" si="47"/>
        <v>-2.2200296003946719E-2</v>
      </c>
    </row>
    <row r="225" spans="1:8" s="69" customFormat="1" ht="15" x14ac:dyDescent="0.2">
      <c r="A225" s="71"/>
      <c r="B225" s="72" t="s">
        <v>64</v>
      </c>
      <c r="C225" s="45">
        <v>0</v>
      </c>
      <c r="D225" s="45">
        <v>0</v>
      </c>
      <c r="E225" s="70" t="str">
        <f t="shared" si="44"/>
        <v/>
      </c>
      <c r="F225" s="70" t="str">
        <f t="shared" si="45"/>
        <v/>
      </c>
      <c r="G225" s="67" t="str">
        <f t="shared" si="46"/>
        <v>0</v>
      </c>
      <c r="H225" s="68" t="str">
        <f t="shared" si="47"/>
        <v/>
      </c>
    </row>
    <row r="226" spans="1:8" s="69" customFormat="1" ht="30" x14ac:dyDescent="0.2">
      <c r="A226" s="71"/>
      <c r="B226" s="72" t="s">
        <v>495</v>
      </c>
      <c r="C226" s="45">
        <v>0</v>
      </c>
      <c r="D226" s="45">
        <v>1</v>
      </c>
      <c r="E226" s="70" t="str">
        <f t="shared" si="44"/>
        <v/>
      </c>
      <c r="F226" s="70">
        <f t="shared" si="45"/>
        <v>4.7258979206049151E-4</v>
      </c>
      <c r="G226" s="67" t="str">
        <f t="shared" si="46"/>
        <v>0</v>
      </c>
      <c r="H226" s="68" t="str">
        <f t="shared" si="47"/>
        <v/>
      </c>
    </row>
    <row r="227" spans="1:8" s="69" customFormat="1" ht="15" x14ac:dyDescent="0.2">
      <c r="A227" s="71"/>
      <c r="B227" s="72" t="s">
        <v>62</v>
      </c>
      <c r="C227" s="45">
        <v>1</v>
      </c>
      <c r="D227" s="45">
        <v>0</v>
      </c>
      <c r="E227" s="70">
        <f t="shared" si="44"/>
        <v>4.9333991119881603E-4</v>
      </c>
      <c r="F227" s="70" t="str">
        <f t="shared" si="45"/>
        <v/>
      </c>
      <c r="G227" s="67" t="str">
        <f t="shared" si="46"/>
        <v>0</v>
      </c>
      <c r="H227" s="68">
        <f t="shared" si="47"/>
        <v>0</v>
      </c>
    </row>
    <row r="228" spans="1:8" s="69" customFormat="1" ht="15" x14ac:dyDescent="0.2">
      <c r="A228" s="71"/>
      <c r="B228" s="72" t="s">
        <v>61</v>
      </c>
      <c r="C228" s="45">
        <v>0</v>
      </c>
      <c r="D228" s="45">
        <v>0</v>
      </c>
      <c r="E228" s="70" t="str">
        <f t="shared" si="44"/>
        <v/>
      </c>
      <c r="F228" s="70" t="str">
        <f t="shared" si="45"/>
        <v/>
      </c>
      <c r="G228" s="67" t="str">
        <f t="shared" si="46"/>
        <v>0</v>
      </c>
      <c r="H228" s="68" t="str">
        <f t="shared" si="47"/>
        <v/>
      </c>
    </row>
    <row r="229" spans="1:8" s="69" customFormat="1" ht="15" x14ac:dyDescent="0.2">
      <c r="A229" s="71"/>
      <c r="B229" s="72" t="s">
        <v>258</v>
      </c>
      <c r="C229" s="45">
        <v>2</v>
      </c>
      <c r="D229" s="45">
        <v>0</v>
      </c>
      <c r="E229" s="70">
        <f t="shared" si="44"/>
        <v>9.8667982239763205E-4</v>
      </c>
      <c r="F229" s="70" t="str">
        <f t="shared" si="45"/>
        <v/>
      </c>
      <c r="G229" s="67" t="str">
        <f t="shared" si="46"/>
        <v>0</v>
      </c>
      <c r="H229" s="68">
        <f t="shared" si="47"/>
        <v>0</v>
      </c>
    </row>
    <row r="230" spans="1:8" s="69" customFormat="1" ht="15" x14ac:dyDescent="0.2">
      <c r="A230" s="71"/>
      <c r="B230" s="72" t="s">
        <v>63</v>
      </c>
      <c r="C230" s="45">
        <v>0</v>
      </c>
      <c r="D230" s="45">
        <v>0</v>
      </c>
      <c r="E230" s="70" t="str">
        <f t="shared" si="44"/>
        <v/>
      </c>
      <c r="F230" s="70" t="str">
        <f t="shared" si="45"/>
        <v/>
      </c>
      <c r="G230" s="67" t="str">
        <f t="shared" si="46"/>
        <v>0</v>
      </c>
      <c r="H230" s="68" t="str">
        <f t="shared" si="47"/>
        <v/>
      </c>
    </row>
    <row r="231" spans="1:8" s="69" customFormat="1" ht="15" x14ac:dyDescent="0.2">
      <c r="A231" s="71"/>
      <c r="B231" s="72" t="s">
        <v>259</v>
      </c>
      <c r="C231" s="45">
        <v>0</v>
      </c>
      <c r="D231" s="45">
        <v>0</v>
      </c>
      <c r="E231" s="70" t="str">
        <f t="shared" si="44"/>
        <v/>
      </c>
      <c r="F231" s="70" t="str">
        <f t="shared" si="45"/>
        <v/>
      </c>
      <c r="G231" s="67" t="str">
        <f t="shared" si="46"/>
        <v>0</v>
      </c>
      <c r="H231" s="68" t="str">
        <f t="shared" si="47"/>
        <v/>
      </c>
    </row>
    <row r="232" spans="1:8" s="69" customFormat="1" ht="15" x14ac:dyDescent="0.2">
      <c r="A232" s="71"/>
      <c r="B232" s="72" t="s">
        <v>496</v>
      </c>
      <c r="C232" s="45">
        <v>11</v>
      </c>
      <c r="D232" s="45">
        <v>3</v>
      </c>
      <c r="E232" s="70">
        <f t="shared" si="44"/>
        <v>5.4267390231869756E-3</v>
      </c>
      <c r="F232" s="70">
        <f t="shared" si="45"/>
        <v>1.4177693761814746E-3</v>
      </c>
      <c r="G232" s="67">
        <f t="shared" si="46"/>
        <v>-0.72727272727272729</v>
      </c>
      <c r="H232" s="68">
        <f t="shared" si="47"/>
        <v>-3.9467192895905282E-3</v>
      </c>
    </row>
    <row r="233" spans="1:8" s="69" customFormat="1" ht="15" x14ac:dyDescent="0.2">
      <c r="A233" s="71"/>
      <c r="B233" s="72" t="s">
        <v>371</v>
      </c>
      <c r="C233" s="45">
        <v>0</v>
      </c>
      <c r="D233" s="45">
        <v>0</v>
      </c>
      <c r="E233" s="70" t="str">
        <f t="shared" ref="E233:E312" si="68">+IF(C233=0,"",C233/C$161)</f>
        <v/>
      </c>
      <c r="F233" s="70" t="str">
        <f t="shared" ref="F233:F312" si="69">+IF(D233=0,"",D233/D$161)</f>
        <v/>
      </c>
      <c r="G233" s="67" t="str">
        <f t="shared" ref="G233:G312" si="70">+IF(OR(AND(D233=0),(C233=0)),"0",((D233-C233)/C233))</f>
        <v>0</v>
      </c>
      <c r="H233" s="68" t="str">
        <f t="shared" ref="H233:H312" si="71">+IF(OR(AND(E233=""),(G233="")),"",E233*G233)</f>
        <v/>
      </c>
    </row>
    <row r="234" spans="1:8" s="69" customFormat="1" ht="15" x14ac:dyDescent="0.2">
      <c r="A234" s="71"/>
      <c r="B234" s="72" t="s">
        <v>260</v>
      </c>
      <c r="C234" s="45">
        <v>0</v>
      </c>
      <c r="D234" s="45">
        <v>0</v>
      </c>
      <c r="E234" s="70" t="str">
        <f t="shared" si="68"/>
        <v/>
      </c>
      <c r="F234" s="70" t="str">
        <f t="shared" si="69"/>
        <v/>
      </c>
      <c r="G234" s="67" t="str">
        <f t="shared" si="70"/>
        <v>0</v>
      </c>
      <c r="H234" s="68" t="str">
        <f t="shared" si="71"/>
        <v/>
      </c>
    </row>
    <row r="235" spans="1:8" s="69" customFormat="1" ht="15" x14ac:dyDescent="0.2">
      <c r="A235" s="71"/>
      <c r="B235" s="72" t="s">
        <v>261</v>
      </c>
      <c r="C235" s="45">
        <v>0</v>
      </c>
      <c r="D235" s="45">
        <v>0</v>
      </c>
      <c r="E235" s="70" t="str">
        <f t="shared" si="68"/>
        <v/>
      </c>
      <c r="F235" s="70" t="str">
        <f t="shared" si="69"/>
        <v/>
      </c>
      <c r="G235" s="67" t="str">
        <f t="shared" si="70"/>
        <v>0</v>
      </c>
      <c r="H235" s="68" t="str">
        <f t="shared" si="71"/>
        <v/>
      </c>
    </row>
    <row r="236" spans="1:8" s="69" customFormat="1" ht="15" x14ac:dyDescent="0.2">
      <c r="A236" s="71"/>
      <c r="B236" s="72" t="s">
        <v>497</v>
      </c>
      <c r="C236" s="45">
        <v>0</v>
      </c>
      <c r="D236" s="45">
        <v>0</v>
      </c>
      <c r="E236" s="70" t="str">
        <f t="shared" si="68"/>
        <v/>
      </c>
      <c r="F236" s="70" t="str">
        <f t="shared" si="69"/>
        <v/>
      </c>
      <c r="G236" s="67" t="str">
        <f t="shared" si="70"/>
        <v>0</v>
      </c>
      <c r="H236" s="68" t="str">
        <f t="shared" si="71"/>
        <v/>
      </c>
    </row>
    <row r="237" spans="1:8" s="69" customFormat="1" ht="15" x14ac:dyDescent="0.2">
      <c r="A237" s="71"/>
      <c r="B237" s="72" t="s">
        <v>262</v>
      </c>
      <c r="C237" s="45">
        <v>0</v>
      </c>
      <c r="D237" s="45">
        <v>0</v>
      </c>
      <c r="E237" s="70" t="str">
        <f t="shared" si="68"/>
        <v/>
      </c>
      <c r="F237" s="70" t="str">
        <f t="shared" si="69"/>
        <v/>
      </c>
      <c r="G237" s="67" t="str">
        <f t="shared" si="70"/>
        <v>0</v>
      </c>
      <c r="H237" s="68" t="str">
        <f t="shared" si="71"/>
        <v/>
      </c>
    </row>
    <row r="238" spans="1:8" s="69" customFormat="1" ht="15" x14ac:dyDescent="0.2">
      <c r="A238" s="71"/>
      <c r="B238" s="72" t="s">
        <v>498</v>
      </c>
      <c r="C238" s="45">
        <v>0</v>
      </c>
      <c r="D238" s="45">
        <v>0</v>
      </c>
      <c r="E238" s="70" t="str">
        <f t="shared" si="68"/>
        <v/>
      </c>
      <c r="F238" s="70" t="str">
        <f t="shared" si="69"/>
        <v/>
      </c>
      <c r="G238" s="67" t="str">
        <f t="shared" si="70"/>
        <v>0</v>
      </c>
      <c r="H238" s="68" t="str">
        <f t="shared" si="71"/>
        <v/>
      </c>
    </row>
    <row r="239" spans="1:8" s="69" customFormat="1" ht="30" x14ac:dyDescent="0.2">
      <c r="A239" s="71"/>
      <c r="B239" s="72" t="s">
        <v>499</v>
      </c>
      <c r="C239" s="45">
        <v>0</v>
      </c>
      <c r="D239" s="45">
        <v>0</v>
      </c>
      <c r="E239" s="70" t="str">
        <f t="shared" si="68"/>
        <v/>
      </c>
      <c r="F239" s="70" t="str">
        <f t="shared" si="69"/>
        <v/>
      </c>
      <c r="G239" s="67" t="str">
        <f t="shared" si="70"/>
        <v>0</v>
      </c>
      <c r="H239" s="68" t="str">
        <f t="shared" si="71"/>
        <v/>
      </c>
    </row>
    <row r="240" spans="1:8" s="69" customFormat="1" ht="15" x14ac:dyDescent="0.2">
      <c r="A240" s="71"/>
      <c r="B240" s="72" t="s">
        <v>500</v>
      </c>
      <c r="C240" s="45">
        <v>0</v>
      </c>
      <c r="D240" s="45">
        <v>0</v>
      </c>
      <c r="E240" s="70" t="str">
        <f t="shared" si="68"/>
        <v/>
      </c>
      <c r="F240" s="70" t="str">
        <f t="shared" si="69"/>
        <v/>
      </c>
      <c r="G240" s="67" t="str">
        <f t="shared" si="70"/>
        <v>0</v>
      </c>
      <c r="H240" s="68" t="str">
        <f t="shared" si="71"/>
        <v/>
      </c>
    </row>
    <row r="241" spans="1:8" s="69" customFormat="1" ht="15" x14ac:dyDescent="0.2">
      <c r="A241" s="71"/>
      <c r="B241" s="72" t="s">
        <v>501</v>
      </c>
      <c r="C241" s="45">
        <v>0</v>
      </c>
      <c r="D241" s="45">
        <v>0</v>
      </c>
      <c r="E241" s="70" t="str">
        <f t="shared" si="68"/>
        <v/>
      </c>
      <c r="F241" s="70" t="str">
        <f t="shared" si="69"/>
        <v/>
      </c>
      <c r="G241" s="67" t="str">
        <f t="shared" si="70"/>
        <v>0</v>
      </c>
      <c r="H241" s="68" t="str">
        <f t="shared" si="71"/>
        <v/>
      </c>
    </row>
    <row r="242" spans="1:8" s="69" customFormat="1" ht="15" x14ac:dyDescent="0.2">
      <c r="A242" s="71"/>
      <c r="B242" s="72" t="s">
        <v>502</v>
      </c>
      <c r="C242" s="45">
        <v>1</v>
      </c>
      <c r="D242" s="45">
        <v>0</v>
      </c>
      <c r="E242" s="70">
        <f t="shared" si="68"/>
        <v>4.9333991119881603E-4</v>
      </c>
      <c r="F242" s="70" t="str">
        <f t="shared" si="69"/>
        <v/>
      </c>
      <c r="G242" s="67" t="str">
        <f t="shared" si="70"/>
        <v>0</v>
      </c>
      <c r="H242" s="68">
        <f t="shared" si="71"/>
        <v>0</v>
      </c>
    </row>
    <row r="243" spans="1:8" s="69" customFormat="1" ht="15" x14ac:dyDescent="0.2">
      <c r="A243" s="71"/>
      <c r="B243" s="72" t="s">
        <v>503</v>
      </c>
      <c r="C243" s="45">
        <v>0</v>
      </c>
      <c r="D243" s="45">
        <v>0</v>
      </c>
      <c r="E243" s="70" t="str">
        <f t="shared" si="68"/>
        <v/>
      </c>
      <c r="F243" s="70" t="str">
        <f t="shared" si="69"/>
        <v/>
      </c>
      <c r="G243" s="67" t="str">
        <f t="shared" si="70"/>
        <v>0</v>
      </c>
      <c r="H243" s="68" t="str">
        <f t="shared" si="71"/>
        <v/>
      </c>
    </row>
    <row r="244" spans="1:8" s="69" customFormat="1" ht="15" x14ac:dyDescent="0.2">
      <c r="A244" s="71"/>
      <c r="B244" s="72" t="s">
        <v>504</v>
      </c>
      <c r="C244" s="45">
        <v>0</v>
      </c>
      <c r="D244" s="45">
        <v>0</v>
      </c>
      <c r="E244" s="70" t="str">
        <f t="shared" si="68"/>
        <v/>
      </c>
      <c r="F244" s="70" t="str">
        <f t="shared" si="69"/>
        <v/>
      </c>
      <c r="G244" s="67" t="str">
        <f t="shared" si="70"/>
        <v>0</v>
      </c>
      <c r="H244" s="68" t="str">
        <f t="shared" si="71"/>
        <v/>
      </c>
    </row>
    <row r="245" spans="1:8" s="69" customFormat="1" ht="15" x14ac:dyDescent="0.2">
      <c r="A245" s="71"/>
      <c r="B245" s="72" t="s">
        <v>263</v>
      </c>
      <c r="C245" s="45">
        <v>13</v>
      </c>
      <c r="D245" s="45"/>
      <c r="E245" s="70">
        <f t="shared" si="68"/>
        <v>6.4134188455846081E-3</v>
      </c>
      <c r="F245" s="70" t="str">
        <f t="shared" si="69"/>
        <v/>
      </c>
      <c r="G245" s="67" t="str">
        <f t="shared" si="70"/>
        <v>0</v>
      </c>
      <c r="H245" s="68">
        <f t="shared" si="71"/>
        <v>0</v>
      </c>
    </row>
    <row r="246" spans="1:8" s="69" customFormat="1" ht="15" x14ac:dyDescent="0.2">
      <c r="A246" s="71"/>
      <c r="B246" s="72" t="s">
        <v>264</v>
      </c>
      <c r="C246" s="45">
        <v>0</v>
      </c>
      <c r="D246" s="45">
        <v>0</v>
      </c>
      <c r="E246" s="70" t="str">
        <f t="shared" si="68"/>
        <v/>
      </c>
      <c r="F246" s="70" t="str">
        <f t="shared" si="69"/>
        <v/>
      </c>
      <c r="G246" s="67" t="str">
        <f t="shared" si="70"/>
        <v>0</v>
      </c>
      <c r="H246" s="68" t="str">
        <f t="shared" si="71"/>
        <v/>
      </c>
    </row>
    <row r="247" spans="1:8" s="69" customFormat="1" ht="30" x14ac:dyDescent="0.2">
      <c r="A247" s="71"/>
      <c r="B247" s="72" t="s">
        <v>505</v>
      </c>
      <c r="C247" s="45">
        <v>0</v>
      </c>
      <c r="D247" s="45">
        <v>1</v>
      </c>
      <c r="E247" s="70" t="str">
        <f t="shared" si="68"/>
        <v/>
      </c>
      <c r="F247" s="70">
        <f t="shared" si="69"/>
        <v>4.7258979206049151E-4</v>
      </c>
      <c r="G247" s="67" t="str">
        <f t="shared" si="70"/>
        <v>0</v>
      </c>
      <c r="H247" s="68" t="str">
        <f t="shared" si="71"/>
        <v/>
      </c>
    </row>
    <row r="248" spans="1:8" s="69" customFormat="1" ht="15" x14ac:dyDescent="0.2">
      <c r="A248" s="71"/>
      <c r="B248" s="72" t="s">
        <v>67</v>
      </c>
      <c r="C248" s="45">
        <v>5</v>
      </c>
      <c r="D248" s="45"/>
      <c r="E248" s="70">
        <f t="shared" si="68"/>
        <v>2.4666995559940799E-3</v>
      </c>
      <c r="F248" s="70" t="str">
        <f t="shared" si="69"/>
        <v/>
      </c>
      <c r="G248" s="67" t="str">
        <f t="shared" si="70"/>
        <v>0</v>
      </c>
      <c r="H248" s="68">
        <f t="shared" si="71"/>
        <v>0</v>
      </c>
    </row>
    <row r="249" spans="1:8" s="69" customFormat="1" ht="15" x14ac:dyDescent="0.2">
      <c r="A249" s="71"/>
      <c r="B249" s="72" t="s">
        <v>506</v>
      </c>
      <c r="C249" s="45">
        <v>0</v>
      </c>
      <c r="D249" s="45">
        <v>0</v>
      </c>
      <c r="E249" s="70" t="str">
        <f t="shared" si="68"/>
        <v/>
      </c>
      <c r="F249" s="70" t="str">
        <f t="shared" si="69"/>
        <v/>
      </c>
      <c r="G249" s="67" t="str">
        <f t="shared" si="70"/>
        <v>0</v>
      </c>
      <c r="H249" s="68" t="str">
        <f t="shared" si="71"/>
        <v/>
      </c>
    </row>
    <row r="250" spans="1:8" s="69" customFormat="1" ht="15" x14ac:dyDescent="0.2">
      <c r="A250" s="65" t="s">
        <v>615</v>
      </c>
      <c r="B250" s="72" t="s">
        <v>580</v>
      </c>
      <c r="C250" s="45"/>
      <c r="D250" s="45">
        <v>0</v>
      </c>
      <c r="E250" s="70" t="str">
        <f t="shared" ref="E250:E251" si="72">+IF(C250=0,"",C250/C$161)</f>
        <v/>
      </c>
      <c r="F250" s="70" t="str">
        <f t="shared" ref="F250:F251" si="73">+IF(D250=0,"",D250/D$161)</f>
        <v/>
      </c>
      <c r="G250" s="67" t="str">
        <f t="shared" ref="G250:G251" si="74">+IF(OR(AND(D250=0),(C250=0)),"0",((D250-C250)/C250))</f>
        <v>0</v>
      </c>
      <c r="H250" s="68" t="str">
        <f t="shared" ref="H250:H251" si="75">+IF(OR(AND(E250=""),(G250="")),"",E250*G250)</f>
        <v/>
      </c>
    </row>
    <row r="251" spans="1:8" s="69" customFormat="1" ht="15" x14ac:dyDescent="0.2">
      <c r="A251" s="65" t="s">
        <v>615</v>
      </c>
      <c r="B251" s="72" t="s">
        <v>581</v>
      </c>
      <c r="C251" s="45"/>
      <c r="D251" s="45">
        <v>0</v>
      </c>
      <c r="E251" s="70" t="str">
        <f t="shared" si="72"/>
        <v/>
      </c>
      <c r="F251" s="70" t="str">
        <f t="shared" si="73"/>
        <v/>
      </c>
      <c r="G251" s="67" t="str">
        <f t="shared" si="74"/>
        <v>0</v>
      </c>
      <c r="H251" s="68" t="str">
        <f t="shared" si="75"/>
        <v/>
      </c>
    </row>
    <row r="252" spans="1:8" s="69" customFormat="1" ht="15" x14ac:dyDescent="0.2">
      <c r="A252" s="71"/>
      <c r="B252" s="72" t="s">
        <v>66</v>
      </c>
      <c r="C252" s="45">
        <v>0</v>
      </c>
      <c r="D252" s="45">
        <v>0</v>
      </c>
      <c r="E252" s="70" t="str">
        <f t="shared" si="68"/>
        <v/>
      </c>
      <c r="F252" s="70" t="str">
        <f t="shared" si="69"/>
        <v/>
      </c>
      <c r="G252" s="67" t="str">
        <f t="shared" si="70"/>
        <v>0</v>
      </c>
      <c r="H252" s="68" t="str">
        <f t="shared" si="71"/>
        <v/>
      </c>
    </row>
    <row r="253" spans="1:8" s="69" customFormat="1" ht="15" x14ac:dyDescent="0.2">
      <c r="A253" s="71"/>
      <c r="B253" s="72" t="s">
        <v>265</v>
      </c>
      <c r="C253" s="45">
        <v>15</v>
      </c>
      <c r="D253" s="45">
        <v>14</v>
      </c>
      <c r="E253" s="70">
        <f t="shared" si="68"/>
        <v>7.4000986679822398E-3</v>
      </c>
      <c r="F253" s="70">
        <f t="shared" si="69"/>
        <v>6.6162570888468808E-3</v>
      </c>
      <c r="G253" s="67">
        <f t="shared" si="70"/>
        <v>-6.6666666666666666E-2</v>
      </c>
      <c r="H253" s="68">
        <f t="shared" si="71"/>
        <v>-4.9333991119881603E-4</v>
      </c>
    </row>
    <row r="254" spans="1:8" s="69" customFormat="1" ht="15" x14ac:dyDescent="0.2">
      <c r="A254" s="71"/>
      <c r="B254" s="72" t="s">
        <v>266</v>
      </c>
      <c r="C254" s="45">
        <v>0</v>
      </c>
      <c r="D254" s="45">
        <v>0</v>
      </c>
      <c r="E254" s="70" t="str">
        <f t="shared" si="68"/>
        <v/>
      </c>
      <c r="F254" s="70" t="str">
        <f t="shared" si="69"/>
        <v/>
      </c>
      <c r="G254" s="67" t="str">
        <f t="shared" si="70"/>
        <v>0</v>
      </c>
      <c r="H254" s="68" t="str">
        <f t="shared" si="71"/>
        <v/>
      </c>
    </row>
    <row r="255" spans="1:8" s="69" customFormat="1" ht="15" x14ac:dyDescent="0.2">
      <c r="A255" s="65" t="s">
        <v>615</v>
      </c>
      <c r="B255" s="72" t="s">
        <v>582</v>
      </c>
      <c r="C255" s="45"/>
      <c r="D255" s="45">
        <v>0</v>
      </c>
      <c r="E255" s="70" t="str">
        <f t="shared" ref="E255:E260" si="76">+IF(C255=0,"",C255/C$161)</f>
        <v/>
      </c>
      <c r="F255" s="70" t="str">
        <f t="shared" ref="F255:F260" si="77">+IF(D255=0,"",D255/D$161)</f>
        <v/>
      </c>
      <c r="G255" s="67" t="str">
        <f t="shared" ref="G255:G260" si="78">+IF(OR(AND(D255=0),(C255=0)),"0",((D255-C255)/C255))</f>
        <v>0</v>
      </c>
      <c r="H255" s="68" t="str">
        <f t="shared" ref="H255:H260" si="79">+IF(OR(AND(E255=""),(G255="")),"",E255*G255)</f>
        <v/>
      </c>
    </row>
    <row r="256" spans="1:8" s="69" customFormat="1" ht="15" x14ac:dyDescent="0.2">
      <c r="A256" s="65" t="s">
        <v>615</v>
      </c>
      <c r="B256" s="72" t="s">
        <v>583</v>
      </c>
      <c r="C256" s="45"/>
      <c r="D256" s="45">
        <v>0</v>
      </c>
      <c r="E256" s="70" t="str">
        <f t="shared" si="76"/>
        <v/>
      </c>
      <c r="F256" s="70" t="str">
        <f t="shared" si="77"/>
        <v/>
      </c>
      <c r="G256" s="67" t="str">
        <f t="shared" si="78"/>
        <v>0</v>
      </c>
      <c r="H256" s="68" t="str">
        <f t="shared" si="79"/>
        <v/>
      </c>
    </row>
    <row r="257" spans="1:8" s="69" customFormat="1" ht="15" x14ac:dyDescent="0.2">
      <c r="A257" s="65" t="s">
        <v>615</v>
      </c>
      <c r="B257" s="72" t="s">
        <v>584</v>
      </c>
      <c r="C257" s="45"/>
      <c r="D257" s="45">
        <v>0</v>
      </c>
      <c r="E257" s="70" t="str">
        <f t="shared" si="76"/>
        <v/>
      </c>
      <c r="F257" s="70" t="str">
        <f t="shared" si="77"/>
        <v/>
      </c>
      <c r="G257" s="67" t="str">
        <f t="shared" si="78"/>
        <v>0</v>
      </c>
      <c r="H257" s="68" t="str">
        <f t="shared" si="79"/>
        <v/>
      </c>
    </row>
    <row r="258" spans="1:8" s="69" customFormat="1" ht="15" x14ac:dyDescent="0.2">
      <c r="A258" s="65" t="s">
        <v>615</v>
      </c>
      <c r="B258" s="72" t="s">
        <v>585</v>
      </c>
      <c r="C258" s="45"/>
      <c r="D258" s="45">
        <v>0</v>
      </c>
      <c r="E258" s="70" t="str">
        <f t="shared" si="76"/>
        <v/>
      </c>
      <c r="F258" s="70" t="str">
        <f t="shared" si="77"/>
        <v/>
      </c>
      <c r="G258" s="67" t="str">
        <f t="shared" si="78"/>
        <v>0</v>
      </c>
      <c r="H258" s="68" t="str">
        <f t="shared" si="79"/>
        <v/>
      </c>
    </row>
    <row r="259" spans="1:8" s="69" customFormat="1" ht="15" x14ac:dyDescent="0.2">
      <c r="A259" s="65" t="s">
        <v>615</v>
      </c>
      <c r="B259" s="72" t="s">
        <v>586</v>
      </c>
      <c r="C259" s="45"/>
      <c r="D259" s="45">
        <v>0</v>
      </c>
      <c r="E259" s="70" t="str">
        <f t="shared" si="76"/>
        <v/>
      </c>
      <c r="F259" s="70" t="str">
        <f t="shared" si="77"/>
        <v/>
      </c>
      <c r="G259" s="67" t="str">
        <f t="shared" si="78"/>
        <v>0</v>
      </c>
      <c r="H259" s="68" t="str">
        <f t="shared" si="79"/>
        <v/>
      </c>
    </row>
    <row r="260" spans="1:8" s="69" customFormat="1" ht="15" x14ac:dyDescent="0.2">
      <c r="A260" s="65" t="s">
        <v>615</v>
      </c>
      <c r="B260" s="72" t="s">
        <v>587</v>
      </c>
      <c r="C260" s="45"/>
      <c r="D260" s="45">
        <v>5</v>
      </c>
      <c r="E260" s="70" t="str">
        <f t="shared" si="76"/>
        <v/>
      </c>
      <c r="F260" s="70">
        <f t="shared" si="77"/>
        <v>2.3629489603024575E-3</v>
      </c>
      <c r="G260" s="67" t="str">
        <f t="shared" si="78"/>
        <v>0</v>
      </c>
      <c r="H260" s="68" t="str">
        <f t="shared" si="79"/>
        <v/>
      </c>
    </row>
    <row r="261" spans="1:8" s="69" customFormat="1" ht="15" x14ac:dyDescent="0.2">
      <c r="A261" s="71"/>
      <c r="B261" s="72" t="s">
        <v>70</v>
      </c>
      <c r="C261" s="45">
        <v>1</v>
      </c>
      <c r="D261" s="45">
        <v>1</v>
      </c>
      <c r="E261" s="70">
        <f t="shared" si="68"/>
        <v>4.9333991119881603E-4</v>
      </c>
      <c r="F261" s="70">
        <f t="shared" si="69"/>
        <v>4.7258979206049151E-4</v>
      </c>
      <c r="G261" s="67">
        <f t="shared" si="70"/>
        <v>0</v>
      </c>
      <c r="H261" s="68">
        <f t="shared" si="71"/>
        <v>0</v>
      </c>
    </row>
    <row r="262" spans="1:8" s="69" customFormat="1" ht="15" x14ac:dyDescent="0.2">
      <c r="A262" s="71"/>
      <c r="B262" s="72" t="s">
        <v>75</v>
      </c>
      <c r="C262" s="45">
        <v>2</v>
      </c>
      <c r="D262" s="45">
        <v>9</v>
      </c>
      <c r="E262" s="70">
        <f t="shared" si="68"/>
        <v>9.8667982239763205E-4</v>
      </c>
      <c r="F262" s="70">
        <f t="shared" si="69"/>
        <v>4.2533081285444233E-3</v>
      </c>
      <c r="G262" s="67">
        <f t="shared" si="70"/>
        <v>3.5</v>
      </c>
      <c r="H262" s="68">
        <f t="shared" si="71"/>
        <v>3.4533793783917124E-3</v>
      </c>
    </row>
    <row r="263" spans="1:8" s="69" customFormat="1" ht="15" x14ac:dyDescent="0.2">
      <c r="A263" s="71"/>
      <c r="B263" s="72" t="s">
        <v>71</v>
      </c>
      <c r="C263" s="45">
        <v>1</v>
      </c>
      <c r="D263" s="45">
        <v>1</v>
      </c>
      <c r="E263" s="70">
        <f t="shared" si="68"/>
        <v>4.9333991119881603E-4</v>
      </c>
      <c r="F263" s="70">
        <f t="shared" si="69"/>
        <v>4.7258979206049151E-4</v>
      </c>
      <c r="G263" s="67">
        <f t="shared" si="70"/>
        <v>0</v>
      </c>
      <c r="H263" s="68">
        <f t="shared" si="71"/>
        <v>0</v>
      </c>
    </row>
    <row r="264" spans="1:8" s="69" customFormat="1" ht="15" x14ac:dyDescent="0.2">
      <c r="A264" s="71"/>
      <c r="B264" s="72" t="s">
        <v>267</v>
      </c>
      <c r="C264" s="45">
        <v>0</v>
      </c>
      <c r="D264" s="45">
        <v>39</v>
      </c>
      <c r="E264" s="70" t="str">
        <f t="shared" si="68"/>
        <v/>
      </c>
      <c r="F264" s="70">
        <f t="shared" si="69"/>
        <v>1.8431001890359167E-2</v>
      </c>
      <c r="G264" s="67" t="str">
        <f t="shared" si="70"/>
        <v>0</v>
      </c>
      <c r="H264" s="68" t="str">
        <f t="shared" si="71"/>
        <v/>
      </c>
    </row>
    <row r="265" spans="1:8" s="69" customFormat="1" ht="15" x14ac:dyDescent="0.2">
      <c r="A265" s="71"/>
      <c r="B265" s="72" t="s">
        <v>68</v>
      </c>
      <c r="C265" s="45">
        <v>0</v>
      </c>
      <c r="D265" s="45">
        <v>0</v>
      </c>
      <c r="E265" s="70" t="str">
        <f t="shared" si="68"/>
        <v/>
      </c>
      <c r="F265" s="70" t="str">
        <f t="shared" si="69"/>
        <v/>
      </c>
      <c r="G265" s="67" t="str">
        <f t="shared" si="70"/>
        <v>0</v>
      </c>
      <c r="H265" s="68" t="str">
        <f t="shared" si="71"/>
        <v/>
      </c>
    </row>
    <row r="266" spans="1:8" s="69" customFormat="1" ht="15" x14ac:dyDescent="0.2">
      <c r="A266" s="65" t="s">
        <v>615</v>
      </c>
      <c r="B266" s="72" t="s">
        <v>588</v>
      </c>
      <c r="C266" s="45"/>
      <c r="D266" s="45">
        <v>1</v>
      </c>
      <c r="E266" s="70" t="str">
        <f t="shared" ref="E266" si="80">+IF(C266=0,"",C266/C$161)</f>
        <v/>
      </c>
      <c r="F266" s="70">
        <f t="shared" ref="F266" si="81">+IF(D266=0,"",D266/D$161)</f>
        <v>4.7258979206049151E-4</v>
      </c>
      <c r="G266" s="67" t="str">
        <f t="shared" ref="G266" si="82">+IF(OR(AND(D266=0),(C266=0)),"0",((D266-C266)/C266))</f>
        <v>0</v>
      </c>
      <c r="H266" s="68" t="str">
        <f t="shared" ref="H266" si="83">+IF(OR(AND(E266=""),(G266="")),"",E266*G266)</f>
        <v/>
      </c>
    </row>
    <row r="267" spans="1:8" s="69" customFormat="1" ht="15" x14ac:dyDescent="0.2">
      <c r="A267" s="71"/>
      <c r="B267" s="72" t="s">
        <v>73</v>
      </c>
      <c r="C267" s="45">
        <v>0</v>
      </c>
      <c r="D267" s="45">
        <v>0</v>
      </c>
      <c r="E267" s="70" t="str">
        <f t="shared" si="68"/>
        <v/>
      </c>
      <c r="F267" s="70" t="str">
        <f t="shared" si="69"/>
        <v/>
      </c>
      <c r="G267" s="67" t="str">
        <f t="shared" si="70"/>
        <v>0</v>
      </c>
      <c r="H267" s="68" t="str">
        <f t="shared" si="71"/>
        <v/>
      </c>
    </row>
    <row r="268" spans="1:8" s="69" customFormat="1" ht="15" x14ac:dyDescent="0.2">
      <c r="A268" s="71"/>
      <c r="B268" s="72" t="s">
        <v>507</v>
      </c>
      <c r="C268" s="45">
        <v>0</v>
      </c>
      <c r="D268" s="45">
        <v>0</v>
      </c>
      <c r="E268" s="70" t="str">
        <f t="shared" si="68"/>
        <v/>
      </c>
      <c r="F268" s="70" t="str">
        <f t="shared" si="69"/>
        <v/>
      </c>
      <c r="G268" s="67" t="str">
        <f t="shared" si="70"/>
        <v>0</v>
      </c>
      <c r="H268" s="68" t="str">
        <f t="shared" si="71"/>
        <v/>
      </c>
    </row>
    <row r="269" spans="1:8" s="69" customFormat="1" ht="15" x14ac:dyDescent="0.2">
      <c r="A269" s="71"/>
      <c r="B269" s="72" t="s">
        <v>69</v>
      </c>
      <c r="C269" s="45">
        <v>1</v>
      </c>
      <c r="D269" s="45">
        <v>0</v>
      </c>
      <c r="E269" s="70">
        <f t="shared" si="68"/>
        <v>4.9333991119881603E-4</v>
      </c>
      <c r="F269" s="70" t="str">
        <f t="shared" si="69"/>
        <v/>
      </c>
      <c r="G269" s="67" t="str">
        <f t="shared" si="70"/>
        <v>0</v>
      </c>
      <c r="H269" s="68">
        <f t="shared" si="71"/>
        <v>0</v>
      </c>
    </row>
    <row r="270" spans="1:8" s="69" customFormat="1" ht="15" x14ac:dyDescent="0.2">
      <c r="A270" s="71"/>
      <c r="B270" s="72" t="s">
        <v>74</v>
      </c>
      <c r="C270" s="45">
        <v>4</v>
      </c>
      <c r="D270" s="45">
        <v>0</v>
      </c>
      <c r="E270" s="70">
        <f t="shared" si="68"/>
        <v>1.9733596447952641E-3</v>
      </c>
      <c r="F270" s="70" t="str">
        <f t="shared" si="69"/>
        <v/>
      </c>
      <c r="G270" s="67" t="str">
        <f t="shared" si="70"/>
        <v>0</v>
      </c>
      <c r="H270" s="68">
        <f t="shared" si="71"/>
        <v>0</v>
      </c>
    </row>
    <row r="271" spans="1:8" s="69" customFormat="1" ht="15" x14ac:dyDescent="0.2">
      <c r="A271" s="71"/>
      <c r="B271" s="72" t="s">
        <v>268</v>
      </c>
      <c r="C271" s="45">
        <v>0</v>
      </c>
      <c r="D271" s="45">
        <v>0</v>
      </c>
      <c r="E271" s="70" t="str">
        <f t="shared" si="68"/>
        <v/>
      </c>
      <c r="F271" s="70" t="str">
        <f t="shared" si="69"/>
        <v/>
      </c>
      <c r="G271" s="67" t="str">
        <f t="shared" si="70"/>
        <v>0</v>
      </c>
      <c r="H271" s="68" t="str">
        <f t="shared" si="71"/>
        <v/>
      </c>
    </row>
    <row r="272" spans="1:8" s="69" customFormat="1" ht="15" x14ac:dyDescent="0.2">
      <c r="A272" s="71"/>
      <c r="B272" s="72" t="s">
        <v>508</v>
      </c>
      <c r="C272" s="45">
        <v>28</v>
      </c>
      <c r="D272" s="45">
        <v>116</v>
      </c>
      <c r="E272" s="70">
        <f t="shared" si="68"/>
        <v>1.3813517513566848E-2</v>
      </c>
      <c r="F272" s="70">
        <f t="shared" si="69"/>
        <v>5.4820415879017016E-2</v>
      </c>
      <c r="G272" s="67">
        <f t="shared" si="70"/>
        <v>3.1428571428571428</v>
      </c>
      <c r="H272" s="68">
        <f t="shared" si="71"/>
        <v>4.3413912185495805E-2</v>
      </c>
    </row>
    <row r="273" spans="1:8" s="69" customFormat="1" ht="15" x14ac:dyDescent="0.2">
      <c r="A273" s="71"/>
      <c r="B273" s="72" t="s">
        <v>76</v>
      </c>
      <c r="C273" s="45">
        <v>0</v>
      </c>
      <c r="D273" s="45">
        <v>1</v>
      </c>
      <c r="E273" s="70" t="str">
        <f t="shared" si="68"/>
        <v/>
      </c>
      <c r="F273" s="70">
        <f t="shared" si="69"/>
        <v>4.7258979206049151E-4</v>
      </c>
      <c r="G273" s="67" t="str">
        <f t="shared" si="70"/>
        <v>0</v>
      </c>
      <c r="H273" s="68" t="str">
        <f t="shared" si="71"/>
        <v/>
      </c>
    </row>
    <row r="274" spans="1:8" s="69" customFormat="1" ht="15" x14ac:dyDescent="0.2">
      <c r="A274" s="65" t="s">
        <v>615</v>
      </c>
      <c r="B274" s="72" t="s">
        <v>589</v>
      </c>
      <c r="C274" s="45"/>
      <c r="D274" s="45">
        <v>0</v>
      </c>
      <c r="E274" s="70" t="str">
        <f t="shared" ref="E274:E275" si="84">+IF(C274=0,"",C274/C$161)</f>
        <v/>
      </c>
      <c r="F274" s="70" t="str">
        <f t="shared" ref="F274:F275" si="85">+IF(D274=0,"",D274/D$161)</f>
        <v/>
      </c>
      <c r="G274" s="67" t="str">
        <f t="shared" ref="G274:G275" si="86">+IF(OR(AND(D274=0),(C274=0)),"0",((D274-C274)/C274))</f>
        <v>0</v>
      </c>
      <c r="H274" s="68" t="str">
        <f t="shared" ref="H274:H275" si="87">+IF(OR(AND(E274=""),(G274="")),"",E274*G274)</f>
        <v/>
      </c>
    </row>
    <row r="275" spans="1:8" s="69" customFormat="1" ht="15" x14ac:dyDescent="0.2">
      <c r="A275" s="65" t="s">
        <v>615</v>
      </c>
      <c r="B275" s="72" t="s">
        <v>590</v>
      </c>
      <c r="C275" s="45"/>
      <c r="D275" s="45">
        <v>0</v>
      </c>
      <c r="E275" s="70" t="str">
        <f t="shared" si="84"/>
        <v/>
      </c>
      <c r="F275" s="70" t="str">
        <f t="shared" si="85"/>
        <v/>
      </c>
      <c r="G275" s="67" t="str">
        <f t="shared" si="86"/>
        <v>0</v>
      </c>
      <c r="H275" s="68" t="str">
        <f t="shared" si="87"/>
        <v/>
      </c>
    </row>
    <row r="276" spans="1:8" s="69" customFormat="1" ht="15" x14ac:dyDescent="0.2">
      <c r="A276" s="71"/>
      <c r="B276" s="72" t="s">
        <v>77</v>
      </c>
      <c r="C276" s="45">
        <v>5</v>
      </c>
      <c r="D276" s="45">
        <v>5</v>
      </c>
      <c r="E276" s="70">
        <f t="shared" si="68"/>
        <v>2.4666995559940799E-3</v>
      </c>
      <c r="F276" s="70">
        <f t="shared" si="69"/>
        <v>2.3629489603024575E-3</v>
      </c>
      <c r="G276" s="67">
        <f t="shared" si="70"/>
        <v>0</v>
      </c>
      <c r="H276" s="68">
        <f t="shared" si="71"/>
        <v>0</v>
      </c>
    </row>
    <row r="277" spans="1:8" s="69" customFormat="1" ht="15" x14ac:dyDescent="0.2">
      <c r="A277" s="71"/>
      <c r="B277" s="72" t="s">
        <v>72</v>
      </c>
      <c r="C277" s="45">
        <v>0</v>
      </c>
      <c r="D277" s="45">
        <v>0</v>
      </c>
      <c r="E277" s="70" t="str">
        <f t="shared" si="68"/>
        <v/>
      </c>
      <c r="F277" s="70" t="str">
        <f t="shared" si="69"/>
        <v/>
      </c>
      <c r="G277" s="67" t="str">
        <f t="shared" si="70"/>
        <v>0</v>
      </c>
      <c r="H277" s="68" t="str">
        <f t="shared" si="71"/>
        <v/>
      </c>
    </row>
    <row r="278" spans="1:8" s="69" customFormat="1" ht="15" x14ac:dyDescent="0.2">
      <c r="A278" s="65" t="s">
        <v>615</v>
      </c>
      <c r="B278" s="72" t="s">
        <v>591</v>
      </c>
      <c r="C278" s="45"/>
      <c r="D278" s="45">
        <v>0</v>
      </c>
      <c r="E278" s="70" t="str">
        <f t="shared" ref="E278:E280" si="88">+IF(C278=0,"",C278/C$161)</f>
        <v/>
      </c>
      <c r="F278" s="70" t="str">
        <f t="shared" ref="F278:F280" si="89">+IF(D278=0,"",D278/D$161)</f>
        <v/>
      </c>
      <c r="G278" s="67" t="str">
        <f t="shared" ref="G278:G280" si="90">+IF(OR(AND(D278=0),(C278=0)),"0",((D278-C278)/C278))</f>
        <v>0</v>
      </c>
      <c r="H278" s="68" t="str">
        <f t="shared" ref="H278:H280" si="91">+IF(OR(AND(E278=""),(G278="")),"",E278*G278)</f>
        <v/>
      </c>
    </row>
    <row r="279" spans="1:8" s="69" customFormat="1" ht="15" x14ac:dyDescent="0.2">
      <c r="A279" s="65" t="s">
        <v>615</v>
      </c>
      <c r="B279" s="72" t="s">
        <v>592</v>
      </c>
      <c r="C279" s="45"/>
      <c r="D279" s="45">
        <v>0</v>
      </c>
      <c r="E279" s="70" t="str">
        <f t="shared" si="88"/>
        <v/>
      </c>
      <c r="F279" s="70" t="str">
        <f t="shared" si="89"/>
        <v/>
      </c>
      <c r="G279" s="67" t="str">
        <f t="shared" si="90"/>
        <v>0</v>
      </c>
      <c r="H279" s="68" t="str">
        <f t="shared" si="91"/>
        <v/>
      </c>
    </row>
    <row r="280" spans="1:8" s="69" customFormat="1" ht="15" x14ac:dyDescent="0.2">
      <c r="A280" s="65" t="s">
        <v>615</v>
      </c>
      <c r="B280" s="72" t="s">
        <v>593</v>
      </c>
      <c r="C280" s="45"/>
      <c r="D280" s="45">
        <v>0</v>
      </c>
      <c r="E280" s="70" t="str">
        <f t="shared" si="88"/>
        <v/>
      </c>
      <c r="F280" s="70" t="str">
        <f t="shared" si="89"/>
        <v/>
      </c>
      <c r="G280" s="67" t="str">
        <f t="shared" si="90"/>
        <v>0</v>
      </c>
      <c r="H280" s="68" t="str">
        <f t="shared" si="91"/>
        <v/>
      </c>
    </row>
    <row r="281" spans="1:8" s="69" customFormat="1" ht="15" x14ac:dyDescent="0.2">
      <c r="A281" s="71"/>
      <c r="B281" s="72" t="s">
        <v>509</v>
      </c>
      <c r="C281" s="45">
        <v>0</v>
      </c>
      <c r="D281" s="45">
        <v>0</v>
      </c>
      <c r="E281" s="70" t="str">
        <f t="shared" si="68"/>
        <v/>
      </c>
      <c r="F281" s="70" t="str">
        <f t="shared" si="69"/>
        <v/>
      </c>
      <c r="G281" s="67" t="str">
        <f t="shared" si="70"/>
        <v>0</v>
      </c>
      <c r="H281" s="68" t="str">
        <f t="shared" si="71"/>
        <v/>
      </c>
    </row>
    <row r="282" spans="1:8" s="69" customFormat="1" ht="15" x14ac:dyDescent="0.2">
      <c r="A282" s="71"/>
      <c r="B282" s="72" t="s">
        <v>510</v>
      </c>
      <c r="C282" s="45">
        <v>0</v>
      </c>
      <c r="D282" s="45">
        <v>1</v>
      </c>
      <c r="E282" s="70" t="str">
        <f t="shared" si="68"/>
        <v/>
      </c>
      <c r="F282" s="70">
        <f t="shared" si="69"/>
        <v>4.7258979206049151E-4</v>
      </c>
      <c r="G282" s="67" t="str">
        <f t="shared" si="70"/>
        <v>0</v>
      </c>
      <c r="H282" s="68" t="str">
        <f t="shared" si="71"/>
        <v/>
      </c>
    </row>
    <row r="283" spans="1:8" s="69" customFormat="1" ht="30" x14ac:dyDescent="0.2">
      <c r="A283" s="65" t="s">
        <v>615</v>
      </c>
      <c r="B283" s="72" t="s">
        <v>601</v>
      </c>
      <c r="C283" s="45"/>
      <c r="D283" s="45">
        <v>0</v>
      </c>
      <c r="E283" s="70" t="str">
        <f t="shared" ref="E283" si="92">+IF(C283=0,"",C283/C$161)</f>
        <v/>
      </c>
      <c r="F283" s="70" t="str">
        <f t="shared" ref="F283" si="93">+IF(D283=0,"",D283/D$161)</f>
        <v/>
      </c>
      <c r="G283" s="67" t="str">
        <f t="shared" ref="G283" si="94">+IF(OR(AND(D283=0),(C283=0)),"0",((D283-C283)/C283))</f>
        <v>0</v>
      </c>
      <c r="H283" s="68" t="str">
        <f t="shared" ref="H283" si="95">+IF(OR(AND(E283=""),(G283="")),"",E283*G283)</f>
        <v/>
      </c>
    </row>
    <row r="284" spans="1:8" s="69" customFormat="1" ht="15" x14ac:dyDescent="0.2">
      <c r="A284" s="71"/>
      <c r="B284" s="72" t="s">
        <v>511</v>
      </c>
      <c r="C284" s="45">
        <v>6</v>
      </c>
      <c r="D284" s="45">
        <v>3</v>
      </c>
      <c r="E284" s="70">
        <f t="shared" si="68"/>
        <v>2.9600394671928957E-3</v>
      </c>
      <c r="F284" s="70">
        <f t="shared" si="69"/>
        <v>1.4177693761814746E-3</v>
      </c>
      <c r="G284" s="67">
        <f t="shared" si="70"/>
        <v>-0.5</v>
      </c>
      <c r="H284" s="68">
        <f t="shared" si="71"/>
        <v>-1.4800197335964479E-3</v>
      </c>
    </row>
    <row r="285" spans="1:8" s="69" customFormat="1" ht="15" x14ac:dyDescent="0.2">
      <c r="A285" s="71"/>
      <c r="B285" s="72" t="s">
        <v>512</v>
      </c>
      <c r="C285" s="45">
        <v>0</v>
      </c>
      <c r="D285" s="45">
        <v>0</v>
      </c>
      <c r="E285" s="70" t="str">
        <f t="shared" si="68"/>
        <v/>
      </c>
      <c r="F285" s="70" t="str">
        <f t="shared" si="69"/>
        <v/>
      </c>
      <c r="G285" s="67" t="str">
        <f t="shared" si="70"/>
        <v>0</v>
      </c>
      <c r="H285" s="68" t="str">
        <f t="shared" si="71"/>
        <v/>
      </c>
    </row>
    <row r="286" spans="1:8" s="69" customFormat="1" ht="15" x14ac:dyDescent="0.2">
      <c r="A286" s="71"/>
      <c r="B286" s="72" t="s">
        <v>513</v>
      </c>
      <c r="C286" s="45">
        <v>0</v>
      </c>
      <c r="D286" s="45">
        <v>0</v>
      </c>
      <c r="E286" s="70" t="str">
        <f t="shared" si="68"/>
        <v/>
      </c>
      <c r="F286" s="70" t="str">
        <f t="shared" si="69"/>
        <v/>
      </c>
      <c r="G286" s="67" t="str">
        <f t="shared" si="70"/>
        <v>0</v>
      </c>
      <c r="H286" s="68" t="str">
        <f t="shared" si="71"/>
        <v/>
      </c>
    </row>
    <row r="287" spans="1:8" s="69" customFormat="1" ht="15" x14ac:dyDescent="0.2">
      <c r="A287" s="71"/>
      <c r="B287" s="72" t="s">
        <v>78</v>
      </c>
      <c r="C287" s="45">
        <v>160</v>
      </c>
      <c r="D287" s="45">
        <v>163</v>
      </c>
      <c r="E287" s="70">
        <f t="shared" si="68"/>
        <v>7.8934385791810557E-2</v>
      </c>
      <c r="F287" s="70">
        <f t="shared" si="69"/>
        <v>7.7032136105860113E-2</v>
      </c>
      <c r="G287" s="67">
        <f t="shared" si="70"/>
        <v>1.8749999999999999E-2</v>
      </c>
      <c r="H287" s="68">
        <f t="shared" si="71"/>
        <v>1.4800197335964479E-3</v>
      </c>
    </row>
    <row r="288" spans="1:8" s="69" customFormat="1" ht="15" x14ac:dyDescent="0.2">
      <c r="A288" s="71"/>
      <c r="B288" s="72" t="s">
        <v>269</v>
      </c>
      <c r="C288" s="45">
        <v>0</v>
      </c>
      <c r="D288" s="45">
        <v>1</v>
      </c>
      <c r="E288" s="70" t="str">
        <f t="shared" si="68"/>
        <v/>
      </c>
      <c r="F288" s="70">
        <f t="shared" si="69"/>
        <v>4.7258979206049151E-4</v>
      </c>
      <c r="G288" s="67" t="str">
        <f t="shared" si="70"/>
        <v>0</v>
      </c>
      <c r="H288" s="68" t="str">
        <f t="shared" si="71"/>
        <v/>
      </c>
    </row>
    <row r="289" spans="1:8" s="69" customFormat="1" ht="30" x14ac:dyDescent="0.2">
      <c r="A289" s="71"/>
      <c r="B289" s="72" t="s">
        <v>270</v>
      </c>
      <c r="C289" s="45">
        <v>0</v>
      </c>
      <c r="D289" s="45">
        <v>1</v>
      </c>
      <c r="E289" s="70" t="str">
        <f t="shared" si="68"/>
        <v/>
      </c>
      <c r="F289" s="70">
        <f t="shared" si="69"/>
        <v>4.7258979206049151E-4</v>
      </c>
      <c r="G289" s="67" t="str">
        <f t="shared" si="70"/>
        <v>0</v>
      </c>
      <c r="H289" s="68" t="str">
        <f t="shared" si="71"/>
        <v/>
      </c>
    </row>
    <row r="290" spans="1:8" s="69" customFormat="1" ht="15" x14ac:dyDescent="0.2">
      <c r="A290" s="71"/>
      <c r="B290" s="72" t="s">
        <v>271</v>
      </c>
      <c r="C290" s="45">
        <v>0</v>
      </c>
      <c r="D290" s="45"/>
      <c r="E290" s="70" t="str">
        <f t="shared" si="68"/>
        <v/>
      </c>
      <c r="F290" s="70" t="str">
        <f t="shared" si="69"/>
        <v/>
      </c>
      <c r="G290" s="67" t="str">
        <f t="shared" si="70"/>
        <v>0</v>
      </c>
      <c r="H290" s="68" t="str">
        <f t="shared" si="71"/>
        <v/>
      </c>
    </row>
    <row r="291" spans="1:8" s="69" customFormat="1" ht="15" x14ac:dyDescent="0.2">
      <c r="A291" s="71"/>
      <c r="B291" s="72" t="s">
        <v>79</v>
      </c>
      <c r="C291" s="45">
        <v>0</v>
      </c>
      <c r="D291" s="45">
        <v>0</v>
      </c>
      <c r="E291" s="70" t="str">
        <f t="shared" si="68"/>
        <v/>
      </c>
      <c r="F291" s="70" t="str">
        <f t="shared" si="69"/>
        <v/>
      </c>
      <c r="G291" s="67" t="str">
        <f t="shared" si="70"/>
        <v>0</v>
      </c>
      <c r="H291" s="68" t="str">
        <f t="shared" si="71"/>
        <v/>
      </c>
    </row>
    <row r="292" spans="1:8" s="69" customFormat="1" ht="30" x14ac:dyDescent="0.2">
      <c r="A292" s="71"/>
      <c r="B292" s="72" t="s">
        <v>514</v>
      </c>
      <c r="C292" s="45">
        <v>0</v>
      </c>
      <c r="D292" s="45">
        <v>0</v>
      </c>
      <c r="E292" s="70" t="str">
        <f t="shared" si="68"/>
        <v/>
      </c>
      <c r="F292" s="70" t="str">
        <f t="shared" si="69"/>
        <v/>
      </c>
      <c r="G292" s="67" t="str">
        <f t="shared" si="70"/>
        <v>0</v>
      </c>
      <c r="H292" s="68" t="str">
        <f t="shared" si="71"/>
        <v/>
      </c>
    </row>
    <row r="293" spans="1:8" s="69" customFormat="1" ht="30" x14ac:dyDescent="0.2">
      <c r="A293" s="71"/>
      <c r="B293" s="72" t="s">
        <v>515</v>
      </c>
      <c r="C293" s="45">
        <v>0</v>
      </c>
      <c r="D293" s="45">
        <v>0</v>
      </c>
      <c r="E293" s="70" t="str">
        <f t="shared" si="68"/>
        <v/>
      </c>
      <c r="F293" s="70" t="str">
        <f t="shared" si="69"/>
        <v/>
      </c>
      <c r="G293" s="67" t="str">
        <f t="shared" si="70"/>
        <v>0</v>
      </c>
      <c r="H293" s="68" t="str">
        <f t="shared" si="71"/>
        <v/>
      </c>
    </row>
    <row r="294" spans="1:8" s="69" customFormat="1" ht="15" x14ac:dyDescent="0.2">
      <c r="A294" s="71"/>
      <c r="B294" s="72" t="s">
        <v>516</v>
      </c>
      <c r="C294" s="45">
        <v>0</v>
      </c>
      <c r="D294" s="45">
        <v>0</v>
      </c>
      <c r="E294" s="70" t="str">
        <f t="shared" si="68"/>
        <v/>
      </c>
      <c r="F294" s="70" t="str">
        <f t="shared" si="69"/>
        <v/>
      </c>
      <c r="G294" s="67" t="str">
        <f t="shared" si="70"/>
        <v>0</v>
      </c>
      <c r="H294" s="68" t="str">
        <f t="shared" si="71"/>
        <v/>
      </c>
    </row>
    <row r="295" spans="1:8" s="69" customFormat="1" ht="30" x14ac:dyDescent="0.2">
      <c r="A295" s="71"/>
      <c r="B295" s="72" t="s">
        <v>517</v>
      </c>
      <c r="C295" s="45">
        <v>0</v>
      </c>
      <c r="D295" s="45">
        <v>0</v>
      </c>
      <c r="E295" s="70" t="str">
        <f t="shared" si="68"/>
        <v/>
      </c>
      <c r="F295" s="70" t="str">
        <f t="shared" si="69"/>
        <v/>
      </c>
      <c r="G295" s="67" t="str">
        <f t="shared" si="70"/>
        <v>0</v>
      </c>
      <c r="H295" s="68" t="str">
        <f t="shared" si="71"/>
        <v/>
      </c>
    </row>
    <row r="296" spans="1:8" s="69" customFormat="1" ht="15" x14ac:dyDescent="0.2">
      <c r="A296" s="71"/>
      <c r="B296" s="72" t="s">
        <v>518</v>
      </c>
      <c r="C296" s="45">
        <v>0</v>
      </c>
      <c r="D296" s="45">
        <v>0</v>
      </c>
      <c r="E296" s="70" t="str">
        <f t="shared" si="68"/>
        <v/>
      </c>
      <c r="F296" s="70" t="str">
        <f t="shared" si="69"/>
        <v/>
      </c>
      <c r="G296" s="67" t="str">
        <f t="shared" si="70"/>
        <v>0</v>
      </c>
      <c r="H296" s="68" t="str">
        <f t="shared" si="71"/>
        <v/>
      </c>
    </row>
    <row r="297" spans="1:8" s="69" customFormat="1" ht="15" x14ac:dyDescent="0.2">
      <c r="A297" s="71"/>
      <c r="B297" s="72" t="s">
        <v>519</v>
      </c>
      <c r="C297" s="45">
        <v>1</v>
      </c>
      <c r="D297" s="45">
        <v>4</v>
      </c>
      <c r="E297" s="70">
        <f t="shared" si="68"/>
        <v>4.9333991119881603E-4</v>
      </c>
      <c r="F297" s="70">
        <f t="shared" si="69"/>
        <v>1.890359168241966E-3</v>
      </c>
      <c r="G297" s="67">
        <f t="shared" si="70"/>
        <v>3</v>
      </c>
      <c r="H297" s="68">
        <f t="shared" si="71"/>
        <v>1.4800197335964481E-3</v>
      </c>
    </row>
    <row r="298" spans="1:8" s="69" customFormat="1" ht="15" x14ac:dyDescent="0.2">
      <c r="A298" s="71"/>
      <c r="B298" s="72" t="s">
        <v>520</v>
      </c>
      <c r="C298" s="45">
        <v>0</v>
      </c>
      <c r="D298" s="45">
        <v>0</v>
      </c>
      <c r="E298" s="70" t="str">
        <f t="shared" si="68"/>
        <v/>
      </c>
      <c r="F298" s="70" t="str">
        <f t="shared" si="69"/>
        <v/>
      </c>
      <c r="G298" s="67" t="str">
        <f t="shared" si="70"/>
        <v>0</v>
      </c>
      <c r="H298" s="68" t="str">
        <f t="shared" si="71"/>
        <v/>
      </c>
    </row>
    <row r="299" spans="1:8" s="69" customFormat="1" ht="30" x14ac:dyDescent="0.2">
      <c r="A299" s="71"/>
      <c r="B299" s="72" t="s">
        <v>521</v>
      </c>
      <c r="C299" s="45">
        <v>15</v>
      </c>
      <c r="D299" s="45">
        <v>1</v>
      </c>
      <c r="E299" s="70">
        <f t="shared" si="68"/>
        <v>7.4000986679822398E-3</v>
      </c>
      <c r="F299" s="70">
        <f t="shared" si="69"/>
        <v>4.7258979206049151E-4</v>
      </c>
      <c r="G299" s="67">
        <f t="shared" si="70"/>
        <v>-0.93333333333333335</v>
      </c>
      <c r="H299" s="68">
        <f t="shared" si="71"/>
        <v>-6.9067587567834239E-3</v>
      </c>
    </row>
    <row r="300" spans="1:8" s="69" customFormat="1" ht="15" x14ac:dyDescent="0.2">
      <c r="A300" s="71"/>
      <c r="B300" s="72" t="s">
        <v>272</v>
      </c>
      <c r="C300" s="45">
        <v>0</v>
      </c>
      <c r="D300" s="45">
        <v>0</v>
      </c>
      <c r="E300" s="70" t="str">
        <f t="shared" si="68"/>
        <v/>
      </c>
      <c r="F300" s="70" t="str">
        <f t="shared" si="69"/>
        <v/>
      </c>
      <c r="G300" s="67" t="str">
        <f t="shared" si="70"/>
        <v>0</v>
      </c>
      <c r="H300" s="68" t="str">
        <f t="shared" si="71"/>
        <v/>
      </c>
    </row>
    <row r="301" spans="1:8" s="69" customFormat="1" ht="30" x14ac:dyDescent="0.2">
      <c r="A301" s="71"/>
      <c r="B301" s="72" t="s">
        <v>273</v>
      </c>
      <c r="C301" s="45">
        <v>0</v>
      </c>
      <c r="D301" s="45">
        <v>0</v>
      </c>
      <c r="E301" s="70" t="str">
        <f t="shared" si="68"/>
        <v/>
      </c>
      <c r="F301" s="70" t="str">
        <f t="shared" si="69"/>
        <v/>
      </c>
      <c r="G301" s="67" t="str">
        <f t="shared" si="70"/>
        <v>0</v>
      </c>
      <c r="H301" s="68" t="str">
        <f t="shared" si="71"/>
        <v/>
      </c>
    </row>
    <row r="302" spans="1:8" s="69" customFormat="1" ht="15" x14ac:dyDescent="0.2">
      <c r="A302" s="71"/>
      <c r="B302" s="72" t="s">
        <v>522</v>
      </c>
      <c r="C302" s="45">
        <v>0</v>
      </c>
      <c r="D302" s="45">
        <v>0</v>
      </c>
      <c r="E302" s="70" t="str">
        <f t="shared" si="68"/>
        <v/>
      </c>
      <c r="F302" s="70" t="str">
        <f t="shared" si="69"/>
        <v/>
      </c>
      <c r="G302" s="67" t="str">
        <f t="shared" si="70"/>
        <v>0</v>
      </c>
      <c r="H302" s="68" t="str">
        <f t="shared" si="71"/>
        <v/>
      </c>
    </row>
    <row r="303" spans="1:8" s="69" customFormat="1" ht="30" x14ac:dyDescent="0.2">
      <c r="A303" s="71"/>
      <c r="B303" s="72" t="s">
        <v>523</v>
      </c>
      <c r="C303" s="45">
        <v>0</v>
      </c>
      <c r="D303" s="45">
        <v>1</v>
      </c>
      <c r="E303" s="70" t="str">
        <f t="shared" si="68"/>
        <v/>
      </c>
      <c r="F303" s="70">
        <f t="shared" si="69"/>
        <v>4.7258979206049151E-4</v>
      </c>
      <c r="G303" s="67" t="str">
        <f t="shared" si="70"/>
        <v>0</v>
      </c>
      <c r="H303" s="68" t="str">
        <f t="shared" si="71"/>
        <v/>
      </c>
    </row>
    <row r="304" spans="1:8" s="69" customFormat="1" ht="15" x14ac:dyDescent="0.2">
      <c r="A304" s="71"/>
      <c r="B304" s="72" t="s">
        <v>524</v>
      </c>
      <c r="C304" s="45">
        <v>2</v>
      </c>
      <c r="D304" s="45">
        <v>4</v>
      </c>
      <c r="E304" s="70">
        <f t="shared" si="68"/>
        <v>9.8667982239763205E-4</v>
      </c>
      <c r="F304" s="70">
        <f t="shared" si="69"/>
        <v>1.890359168241966E-3</v>
      </c>
      <c r="G304" s="67">
        <f t="shared" si="70"/>
        <v>1</v>
      </c>
      <c r="H304" s="68">
        <f t="shared" si="71"/>
        <v>9.8667982239763205E-4</v>
      </c>
    </row>
    <row r="305" spans="1:8" s="69" customFormat="1" ht="15" x14ac:dyDescent="0.2">
      <c r="A305" s="71"/>
      <c r="B305" s="72" t="s">
        <v>525</v>
      </c>
      <c r="C305" s="45">
        <v>0</v>
      </c>
      <c r="D305" s="45">
        <v>0</v>
      </c>
      <c r="E305" s="70" t="str">
        <f t="shared" si="68"/>
        <v/>
      </c>
      <c r="F305" s="70" t="str">
        <f t="shared" si="69"/>
        <v/>
      </c>
      <c r="G305" s="67" t="str">
        <f t="shared" si="70"/>
        <v>0</v>
      </c>
      <c r="H305" s="68" t="str">
        <f t="shared" si="71"/>
        <v/>
      </c>
    </row>
    <row r="306" spans="1:8" s="69" customFormat="1" ht="30" x14ac:dyDescent="0.2">
      <c r="A306" s="71"/>
      <c r="B306" s="72" t="s">
        <v>526</v>
      </c>
      <c r="C306" s="45">
        <v>0</v>
      </c>
      <c r="D306" s="45">
        <v>0</v>
      </c>
      <c r="E306" s="70" t="str">
        <f t="shared" si="68"/>
        <v/>
      </c>
      <c r="F306" s="70" t="str">
        <f t="shared" si="69"/>
        <v/>
      </c>
      <c r="G306" s="67" t="str">
        <f t="shared" si="70"/>
        <v>0</v>
      </c>
      <c r="H306" s="68" t="str">
        <f t="shared" si="71"/>
        <v/>
      </c>
    </row>
    <row r="307" spans="1:8" s="69" customFormat="1" ht="15" x14ac:dyDescent="0.2">
      <c r="A307" s="71"/>
      <c r="B307" s="72" t="s">
        <v>527</v>
      </c>
      <c r="C307" s="45">
        <v>0</v>
      </c>
      <c r="D307" s="45">
        <v>0</v>
      </c>
      <c r="E307" s="70" t="str">
        <f t="shared" si="68"/>
        <v/>
      </c>
      <c r="F307" s="70" t="str">
        <f t="shared" si="69"/>
        <v/>
      </c>
      <c r="G307" s="67" t="str">
        <f t="shared" si="70"/>
        <v>0</v>
      </c>
      <c r="H307" s="68" t="str">
        <f t="shared" si="71"/>
        <v/>
      </c>
    </row>
    <row r="308" spans="1:8" s="69" customFormat="1" ht="30" x14ac:dyDescent="0.2">
      <c r="A308" s="65" t="s">
        <v>615</v>
      </c>
      <c r="B308" s="72" t="s">
        <v>617</v>
      </c>
      <c r="C308" s="45"/>
      <c r="D308" s="45">
        <v>79</v>
      </c>
      <c r="E308" s="70" t="str">
        <f t="shared" ref="E308" si="96">+IF(C308=0,"",C308/C$161)</f>
        <v/>
      </c>
      <c r="F308" s="70">
        <f t="shared" ref="F308" si="97">+IF(D308=0,"",D308/D$161)</f>
        <v>3.7334593572778831E-2</v>
      </c>
      <c r="G308" s="67" t="str">
        <f t="shared" ref="G308" si="98">+IF(OR(AND(D308=0),(C308=0)),"0",((D308-C308)/C308))</f>
        <v>0</v>
      </c>
      <c r="H308" s="68" t="str">
        <f t="shared" ref="H308" si="99">+IF(OR(AND(E308=""),(G308="")),"",E308*G308)</f>
        <v/>
      </c>
    </row>
    <row r="309" spans="1:8" s="69" customFormat="1" ht="15" x14ac:dyDescent="0.2">
      <c r="A309" s="71"/>
      <c r="B309" s="72" t="s">
        <v>528</v>
      </c>
      <c r="C309" s="45">
        <v>0</v>
      </c>
      <c r="D309" s="45">
        <v>0</v>
      </c>
      <c r="E309" s="70" t="str">
        <f t="shared" si="68"/>
        <v/>
      </c>
      <c r="F309" s="70" t="str">
        <f t="shared" si="69"/>
        <v/>
      </c>
      <c r="G309" s="67" t="str">
        <f t="shared" si="70"/>
        <v>0</v>
      </c>
      <c r="H309" s="68" t="str">
        <f t="shared" si="71"/>
        <v/>
      </c>
    </row>
    <row r="310" spans="1:8" s="69" customFormat="1" ht="15" x14ac:dyDescent="0.2">
      <c r="A310" s="71"/>
      <c r="B310" s="72" t="s">
        <v>529</v>
      </c>
      <c r="C310" s="45">
        <v>0</v>
      </c>
      <c r="D310" s="45">
        <v>0</v>
      </c>
      <c r="E310" s="70" t="str">
        <f t="shared" si="68"/>
        <v/>
      </c>
      <c r="F310" s="70" t="str">
        <f t="shared" si="69"/>
        <v/>
      </c>
      <c r="G310" s="67" t="str">
        <f t="shared" si="70"/>
        <v>0</v>
      </c>
      <c r="H310" s="68" t="str">
        <f t="shared" si="71"/>
        <v/>
      </c>
    </row>
    <row r="311" spans="1:8" s="69" customFormat="1" ht="15" x14ac:dyDescent="0.2">
      <c r="A311" s="71"/>
      <c r="B311" s="72" t="s">
        <v>530</v>
      </c>
      <c r="C311" s="45">
        <v>0</v>
      </c>
      <c r="D311" s="45">
        <v>0</v>
      </c>
      <c r="E311" s="70" t="str">
        <f t="shared" si="68"/>
        <v/>
      </c>
      <c r="F311" s="70" t="str">
        <f t="shared" si="69"/>
        <v/>
      </c>
      <c r="G311" s="67" t="str">
        <f t="shared" si="70"/>
        <v>0</v>
      </c>
      <c r="H311" s="68" t="str">
        <f t="shared" si="71"/>
        <v/>
      </c>
    </row>
    <row r="312" spans="1:8" s="69" customFormat="1" ht="15" x14ac:dyDescent="0.2">
      <c r="A312" s="71"/>
      <c r="B312" s="72" t="s">
        <v>531</v>
      </c>
      <c r="C312" s="45">
        <v>0</v>
      </c>
      <c r="D312" s="45">
        <v>0</v>
      </c>
      <c r="E312" s="70" t="str">
        <f t="shared" si="68"/>
        <v/>
      </c>
      <c r="F312" s="70" t="str">
        <f t="shared" si="69"/>
        <v/>
      </c>
      <c r="G312" s="67" t="str">
        <f t="shared" si="70"/>
        <v>0</v>
      </c>
      <c r="H312" s="68" t="str">
        <f t="shared" si="71"/>
        <v/>
      </c>
    </row>
    <row r="313" spans="1:8" s="69" customFormat="1" ht="15" x14ac:dyDescent="0.2">
      <c r="A313" s="71"/>
      <c r="B313" s="72" t="s">
        <v>532</v>
      </c>
      <c r="C313" s="45">
        <v>0</v>
      </c>
      <c r="D313" s="45">
        <v>0</v>
      </c>
      <c r="E313" s="70" t="str">
        <f t="shared" ref="E313:E320" si="100">+IF(C313=0,"",C313/C$161)</f>
        <v/>
      </c>
      <c r="F313" s="70" t="str">
        <f t="shared" ref="F313:F320" si="101">+IF(D313=0,"",D313/D$161)</f>
        <v/>
      </c>
      <c r="G313" s="67" t="str">
        <f t="shared" ref="G313:G320" si="102">+IF(OR(AND(D313=0),(C313=0)),"0",((D313-C313)/C313))</f>
        <v>0</v>
      </c>
      <c r="H313" s="68" t="str">
        <f t="shared" ref="H313:H320" si="103">+IF(OR(AND(E313=""),(G313="")),"",E313*G313)</f>
        <v/>
      </c>
    </row>
    <row r="314" spans="1:8" s="69" customFormat="1" ht="15" x14ac:dyDescent="0.2">
      <c r="A314" s="71"/>
      <c r="B314" s="72" t="s">
        <v>533</v>
      </c>
      <c r="C314" s="45">
        <v>0</v>
      </c>
      <c r="D314" s="45">
        <v>0</v>
      </c>
      <c r="E314" s="70" t="str">
        <f t="shared" si="100"/>
        <v/>
      </c>
      <c r="F314" s="70" t="str">
        <f t="shared" si="101"/>
        <v/>
      </c>
      <c r="G314" s="67" t="str">
        <f t="shared" si="102"/>
        <v>0</v>
      </c>
      <c r="H314" s="68" t="str">
        <f t="shared" si="103"/>
        <v/>
      </c>
    </row>
    <row r="315" spans="1:8" s="69" customFormat="1" ht="30" x14ac:dyDescent="0.2">
      <c r="A315" s="71"/>
      <c r="B315" s="72" t="s">
        <v>534</v>
      </c>
      <c r="C315" s="45">
        <v>0</v>
      </c>
      <c r="D315" s="45">
        <v>0</v>
      </c>
      <c r="E315" s="70" t="str">
        <f t="shared" si="100"/>
        <v/>
      </c>
      <c r="F315" s="70" t="str">
        <f t="shared" si="101"/>
        <v/>
      </c>
      <c r="G315" s="67" t="str">
        <f t="shared" si="102"/>
        <v>0</v>
      </c>
      <c r="H315" s="68" t="str">
        <f t="shared" si="103"/>
        <v/>
      </c>
    </row>
    <row r="316" spans="1:8" s="69" customFormat="1" ht="15" x14ac:dyDescent="0.2">
      <c r="A316" s="71"/>
      <c r="B316" s="72" t="s">
        <v>535</v>
      </c>
      <c r="C316" s="45">
        <v>0</v>
      </c>
      <c r="D316" s="45">
        <v>0</v>
      </c>
      <c r="E316" s="70" t="str">
        <f t="shared" si="100"/>
        <v/>
      </c>
      <c r="F316" s="70" t="str">
        <f t="shared" si="101"/>
        <v/>
      </c>
      <c r="G316" s="67" t="str">
        <f t="shared" si="102"/>
        <v>0</v>
      </c>
      <c r="H316" s="68" t="str">
        <f t="shared" si="103"/>
        <v/>
      </c>
    </row>
    <row r="317" spans="1:8" s="69" customFormat="1" ht="30" x14ac:dyDescent="0.2">
      <c r="A317" s="71"/>
      <c r="B317" s="72" t="s">
        <v>80</v>
      </c>
      <c r="C317" s="45">
        <v>0</v>
      </c>
      <c r="D317" s="45">
        <v>0</v>
      </c>
      <c r="E317" s="70" t="str">
        <f t="shared" si="100"/>
        <v/>
      </c>
      <c r="F317" s="70" t="str">
        <f t="shared" si="101"/>
        <v/>
      </c>
      <c r="G317" s="67" t="str">
        <f t="shared" si="102"/>
        <v>0</v>
      </c>
      <c r="H317" s="68" t="str">
        <f t="shared" si="103"/>
        <v/>
      </c>
    </row>
    <row r="318" spans="1:8" s="69" customFormat="1" ht="15" x14ac:dyDescent="0.2">
      <c r="A318" s="71"/>
      <c r="B318" s="72" t="s">
        <v>274</v>
      </c>
      <c r="C318" s="45">
        <v>0</v>
      </c>
      <c r="D318" s="45">
        <v>0</v>
      </c>
      <c r="E318" s="70" t="str">
        <f t="shared" si="100"/>
        <v/>
      </c>
      <c r="F318" s="70" t="str">
        <f t="shared" si="101"/>
        <v/>
      </c>
      <c r="G318" s="67" t="str">
        <f t="shared" si="102"/>
        <v>0</v>
      </c>
      <c r="H318" s="68" t="str">
        <f t="shared" si="103"/>
        <v/>
      </c>
    </row>
    <row r="319" spans="1:8" s="69" customFormat="1" ht="15" x14ac:dyDescent="0.2">
      <c r="A319" s="71"/>
      <c r="B319" s="72" t="s">
        <v>275</v>
      </c>
      <c r="C319" s="45">
        <v>0</v>
      </c>
      <c r="D319" s="45">
        <v>0</v>
      </c>
      <c r="E319" s="70" t="str">
        <f t="shared" si="100"/>
        <v/>
      </c>
      <c r="F319" s="70" t="str">
        <f t="shared" si="101"/>
        <v/>
      </c>
      <c r="G319" s="67" t="str">
        <f t="shared" si="102"/>
        <v>0</v>
      </c>
      <c r="H319" s="68" t="str">
        <f t="shared" si="103"/>
        <v/>
      </c>
    </row>
    <row r="320" spans="1:8" s="69" customFormat="1" ht="15" x14ac:dyDescent="0.2">
      <c r="A320" s="71"/>
      <c r="B320" s="72" t="s">
        <v>276</v>
      </c>
      <c r="C320" s="45">
        <v>0</v>
      </c>
      <c r="D320" s="45">
        <v>0</v>
      </c>
      <c r="E320" s="70" t="str">
        <f t="shared" si="100"/>
        <v/>
      </c>
      <c r="F320" s="70" t="str">
        <f t="shared" si="101"/>
        <v/>
      </c>
      <c r="G320" s="67" t="str">
        <f t="shared" si="102"/>
        <v>0</v>
      </c>
      <c r="H320" s="68" t="str">
        <f t="shared" si="103"/>
        <v/>
      </c>
    </row>
    <row r="321" spans="1:8" s="69" customFormat="1" ht="15" x14ac:dyDescent="0.2">
      <c r="A321" s="65" t="s">
        <v>615</v>
      </c>
      <c r="B321" s="72" t="s">
        <v>611</v>
      </c>
      <c r="C321" s="45"/>
      <c r="D321" s="45">
        <v>0</v>
      </c>
      <c r="E321" s="70" t="str">
        <f t="shared" ref="E321:E323" si="104">+IF(C321=0,"",C321/C$161)</f>
        <v/>
      </c>
      <c r="F321" s="70" t="str">
        <f t="shared" ref="F321:F323" si="105">+IF(D321=0,"",D321/D$161)</f>
        <v/>
      </c>
      <c r="G321" s="67" t="str">
        <f t="shared" ref="G321:G323" si="106">+IF(OR(AND(D321=0),(C321=0)),"0",((D321-C321)/C321))</f>
        <v>0</v>
      </c>
      <c r="H321" s="68" t="str">
        <f t="shared" ref="H321:H323" si="107">+IF(OR(AND(E321=""),(G321="")),"",E321*G321)</f>
        <v/>
      </c>
    </row>
    <row r="322" spans="1:8" s="69" customFormat="1" ht="15" x14ac:dyDescent="0.2">
      <c r="A322" s="65" t="s">
        <v>615</v>
      </c>
      <c r="B322" s="72" t="s">
        <v>612</v>
      </c>
      <c r="C322" s="45"/>
      <c r="D322" s="45">
        <v>0</v>
      </c>
      <c r="E322" s="70" t="str">
        <f t="shared" si="104"/>
        <v/>
      </c>
      <c r="F322" s="70" t="str">
        <f t="shared" si="105"/>
        <v/>
      </c>
      <c r="G322" s="67" t="str">
        <f t="shared" si="106"/>
        <v>0</v>
      </c>
      <c r="H322" s="68" t="str">
        <f t="shared" si="107"/>
        <v/>
      </c>
    </row>
    <row r="323" spans="1:8" s="69" customFormat="1" ht="15" x14ac:dyDescent="0.2">
      <c r="A323" s="65" t="s">
        <v>615</v>
      </c>
      <c r="B323" s="72" t="s">
        <v>613</v>
      </c>
      <c r="C323" s="45"/>
      <c r="D323" s="45">
        <v>0</v>
      </c>
      <c r="E323" s="70" t="str">
        <f t="shared" si="104"/>
        <v/>
      </c>
      <c r="F323" s="70" t="str">
        <f t="shared" si="105"/>
        <v/>
      </c>
      <c r="G323" s="67" t="str">
        <f t="shared" si="106"/>
        <v>0</v>
      </c>
      <c r="H323" s="68" t="str">
        <f t="shared" si="107"/>
        <v/>
      </c>
    </row>
    <row r="324" spans="1:8" ht="20.100000000000001" customHeight="1" x14ac:dyDescent="0.2">
      <c r="B324" s="20"/>
      <c r="C324" s="25"/>
      <c r="D324" s="25"/>
      <c r="E324" s="24"/>
      <c r="F324" s="24"/>
      <c r="G324" s="21"/>
      <c r="H324" s="22"/>
    </row>
    <row r="325" spans="1:8" ht="20.100000000000001" customHeight="1" x14ac:dyDescent="0.2">
      <c r="B325" s="20"/>
      <c r="C325" s="25"/>
      <c r="D325" s="25"/>
      <c r="E325" s="24"/>
      <c r="F325" s="24"/>
      <c r="G325" s="21"/>
      <c r="H325" s="22"/>
    </row>
    <row r="326" spans="1:8" s="4" customFormat="1" ht="26.25" customHeight="1" x14ac:dyDescent="0.2">
      <c r="A326" s="64"/>
      <c r="B326" s="33"/>
      <c r="C326" s="18"/>
      <c r="D326" s="18"/>
      <c r="E326" s="18"/>
      <c r="F326" s="18"/>
      <c r="H326" s="3"/>
    </row>
    <row r="327" spans="1:8" ht="24" customHeight="1" x14ac:dyDescent="0.2">
      <c r="B327" s="46" t="s">
        <v>414</v>
      </c>
      <c r="C327" s="47" t="s">
        <v>415</v>
      </c>
      <c r="D327" s="48"/>
      <c r="E327" s="47" t="s">
        <v>379</v>
      </c>
      <c r="F327" s="48"/>
      <c r="G327" s="49" t="s">
        <v>459</v>
      </c>
      <c r="H327" s="49" t="s">
        <v>378</v>
      </c>
    </row>
    <row r="328" spans="1:8" ht="24" customHeight="1" x14ac:dyDescent="0.2">
      <c r="B328" s="46"/>
      <c r="C328" s="43">
        <v>2016</v>
      </c>
      <c r="D328" s="43">
        <v>2017</v>
      </c>
      <c r="E328" s="43">
        <v>2016</v>
      </c>
      <c r="F328" s="43">
        <v>2017</v>
      </c>
      <c r="G328" s="50"/>
      <c r="H328" s="50"/>
    </row>
    <row r="329" spans="1:8" ht="24" customHeight="1" x14ac:dyDescent="0.2">
      <c r="B329" s="39" t="s">
        <v>419</v>
      </c>
      <c r="C329" s="40">
        <f>SUM(C330:C546)</f>
        <v>4907</v>
      </c>
      <c r="D329" s="41">
        <f>SUM(D330:D546)</f>
        <v>3786</v>
      </c>
      <c r="E329" s="42">
        <f>+IF(C329=0,"",C329/C$329)</f>
        <v>1</v>
      </c>
      <c r="F329" s="42">
        <f>+IF(D329=0,"",D329/D$329)</f>
        <v>1</v>
      </c>
      <c r="G329" s="42">
        <f>+IF(OR(AND(D329=0),(C329=0)),"0",((D329-C329)/C329))</f>
        <v>-0.22844915426941104</v>
      </c>
      <c r="H329" s="42">
        <f>+IF(OR(AND(E329=""),(G329="")),"",E329*G329)</f>
        <v>-0.22844915426941104</v>
      </c>
    </row>
    <row r="330" spans="1:8" s="69" customFormat="1" ht="15" x14ac:dyDescent="0.2">
      <c r="A330" s="71"/>
      <c r="B330" s="66" t="s">
        <v>86</v>
      </c>
      <c r="C330" s="45">
        <v>19</v>
      </c>
      <c r="D330" s="45">
        <v>50</v>
      </c>
      <c r="E330" s="70">
        <f>+IF(C330=0,"",C330/C$329)</f>
        <v>3.8720195638883227E-3</v>
      </c>
      <c r="F330" s="70">
        <f>+IF(D330=0,"",D330/D$329)</f>
        <v>1.3206550449022716E-2</v>
      </c>
      <c r="G330" s="67">
        <f>+IF(OR(AND(D330=0),(C330=0)),"0",((D330-C330)/C330))</f>
        <v>1.631578947368421</v>
      </c>
      <c r="H330" s="68">
        <f>+IF(OR(AND(E330=""),(G330="")),"",E330*G330)</f>
        <v>6.3175056042388423E-3</v>
      </c>
    </row>
    <row r="331" spans="1:8" s="69" customFormat="1" ht="15" x14ac:dyDescent="0.2">
      <c r="A331" s="71"/>
      <c r="B331" s="66" t="s">
        <v>98</v>
      </c>
      <c r="C331" s="45">
        <v>14</v>
      </c>
      <c r="D331" s="45">
        <v>9</v>
      </c>
      <c r="E331" s="70">
        <f t="shared" ref="E331:E395" si="108">+IF(C331=0,"",C331/C$329)</f>
        <v>2.8530670470756064E-3</v>
      </c>
      <c r="F331" s="70">
        <f t="shared" ref="F331:F395" si="109">+IF(D331=0,"",D331/D$329)</f>
        <v>2.3771790808240888E-3</v>
      </c>
      <c r="G331" s="67">
        <f t="shared" ref="G331:G395" si="110">+IF(OR(AND(D331=0),(C331=0)),"0",((D331-C331)/C331))</f>
        <v>-0.35714285714285715</v>
      </c>
      <c r="H331" s="68">
        <f t="shared" ref="H331:H395" si="111">+IF(OR(AND(E331=""),(G331="")),"",E331*G331)</f>
        <v>-1.0189525168127166E-3</v>
      </c>
    </row>
    <row r="332" spans="1:8" s="69" customFormat="1" ht="15" x14ac:dyDescent="0.2">
      <c r="A332" s="71"/>
      <c r="B332" s="66" t="s">
        <v>90</v>
      </c>
      <c r="C332" s="45">
        <v>2</v>
      </c>
      <c r="D332" s="45">
        <v>2</v>
      </c>
      <c r="E332" s="70">
        <f t="shared" si="108"/>
        <v>4.0758100672508659E-4</v>
      </c>
      <c r="F332" s="70">
        <f t="shared" si="109"/>
        <v>5.2826201796090863E-4</v>
      </c>
      <c r="G332" s="67">
        <f t="shared" si="110"/>
        <v>0</v>
      </c>
      <c r="H332" s="68">
        <f t="shared" si="111"/>
        <v>0</v>
      </c>
    </row>
    <row r="333" spans="1:8" s="69" customFormat="1" ht="15" x14ac:dyDescent="0.2">
      <c r="A333" s="71"/>
      <c r="B333" s="66" t="s">
        <v>81</v>
      </c>
      <c r="C333" s="45">
        <v>0</v>
      </c>
      <c r="D333" s="45">
        <v>2</v>
      </c>
      <c r="E333" s="70" t="str">
        <f t="shared" si="108"/>
        <v/>
      </c>
      <c r="F333" s="70">
        <f t="shared" si="109"/>
        <v>5.2826201796090863E-4</v>
      </c>
      <c r="G333" s="67" t="str">
        <f t="shared" si="110"/>
        <v>0</v>
      </c>
      <c r="H333" s="68" t="str">
        <f t="shared" si="111"/>
        <v/>
      </c>
    </row>
    <row r="334" spans="1:8" s="69" customFormat="1" ht="15" x14ac:dyDescent="0.2">
      <c r="A334" s="71"/>
      <c r="B334" s="66" t="s">
        <v>97</v>
      </c>
      <c r="C334" s="45">
        <v>0</v>
      </c>
      <c r="D334" s="45">
        <v>0</v>
      </c>
      <c r="E334" s="70" t="str">
        <f t="shared" si="108"/>
        <v/>
      </c>
      <c r="F334" s="70" t="str">
        <f t="shared" si="109"/>
        <v/>
      </c>
      <c r="G334" s="67" t="str">
        <f t="shared" si="110"/>
        <v>0</v>
      </c>
      <c r="H334" s="68" t="str">
        <f t="shared" si="111"/>
        <v/>
      </c>
    </row>
    <row r="335" spans="1:8" s="69" customFormat="1" ht="15" x14ac:dyDescent="0.2">
      <c r="A335" s="71"/>
      <c r="B335" s="66" t="s">
        <v>96</v>
      </c>
      <c r="C335" s="45">
        <v>0</v>
      </c>
      <c r="D335" s="45">
        <v>0</v>
      </c>
      <c r="E335" s="70" t="str">
        <f t="shared" si="108"/>
        <v/>
      </c>
      <c r="F335" s="70" t="str">
        <f t="shared" si="109"/>
        <v/>
      </c>
      <c r="G335" s="67" t="str">
        <f t="shared" si="110"/>
        <v>0</v>
      </c>
      <c r="H335" s="68" t="str">
        <f t="shared" si="111"/>
        <v/>
      </c>
    </row>
    <row r="336" spans="1:8" s="69" customFormat="1" ht="15" x14ac:dyDescent="0.2">
      <c r="A336" s="71"/>
      <c r="B336" s="66" t="s">
        <v>536</v>
      </c>
      <c r="C336" s="45">
        <v>54</v>
      </c>
      <c r="D336" s="45">
        <v>122</v>
      </c>
      <c r="E336" s="70">
        <f t="shared" si="108"/>
        <v>1.1004687181577339E-2</v>
      </c>
      <c r="F336" s="70">
        <f t="shared" si="109"/>
        <v>3.2223983095615423E-2</v>
      </c>
      <c r="G336" s="67">
        <f t="shared" si="110"/>
        <v>1.2592592592592593</v>
      </c>
      <c r="H336" s="68">
        <f t="shared" si="111"/>
        <v>1.3857754228652945E-2</v>
      </c>
    </row>
    <row r="337" spans="1:8" s="69" customFormat="1" ht="15" x14ac:dyDescent="0.2">
      <c r="A337" s="71"/>
      <c r="B337" s="66" t="s">
        <v>94</v>
      </c>
      <c r="C337" s="45">
        <v>1</v>
      </c>
      <c r="D337" s="45">
        <v>4</v>
      </c>
      <c r="E337" s="70">
        <f t="shared" si="108"/>
        <v>2.037905033625433E-4</v>
      </c>
      <c r="F337" s="70">
        <f t="shared" si="109"/>
        <v>1.0565240359218173E-3</v>
      </c>
      <c r="G337" s="67">
        <f t="shared" si="110"/>
        <v>3</v>
      </c>
      <c r="H337" s="68">
        <f t="shared" si="111"/>
        <v>6.1137151008762989E-4</v>
      </c>
    </row>
    <row r="338" spans="1:8" s="69" customFormat="1" ht="15" x14ac:dyDescent="0.2">
      <c r="A338" s="71"/>
      <c r="B338" s="66" t="s">
        <v>93</v>
      </c>
      <c r="C338" s="45">
        <v>54</v>
      </c>
      <c r="D338" s="45">
        <v>11</v>
      </c>
      <c r="E338" s="70">
        <f t="shared" si="108"/>
        <v>1.1004687181577339E-2</v>
      </c>
      <c r="F338" s="70">
        <f t="shared" si="109"/>
        <v>2.9054410987849975E-3</v>
      </c>
      <c r="G338" s="67">
        <f t="shared" si="110"/>
        <v>-0.79629629629629628</v>
      </c>
      <c r="H338" s="68">
        <f t="shared" si="111"/>
        <v>-8.7629916445893623E-3</v>
      </c>
    </row>
    <row r="339" spans="1:8" s="69" customFormat="1" ht="15" x14ac:dyDescent="0.2">
      <c r="A339" s="71"/>
      <c r="B339" s="66" t="s">
        <v>92</v>
      </c>
      <c r="C339" s="45">
        <v>1</v>
      </c>
      <c r="D339" s="45">
        <v>1</v>
      </c>
      <c r="E339" s="70">
        <f t="shared" si="108"/>
        <v>2.037905033625433E-4</v>
      </c>
      <c r="F339" s="70">
        <f t="shared" si="109"/>
        <v>2.6413100898045432E-4</v>
      </c>
      <c r="G339" s="67">
        <f t="shared" si="110"/>
        <v>0</v>
      </c>
      <c r="H339" s="68">
        <f t="shared" si="111"/>
        <v>0</v>
      </c>
    </row>
    <row r="340" spans="1:8" s="69" customFormat="1" ht="15" x14ac:dyDescent="0.2">
      <c r="A340" s="71"/>
      <c r="B340" s="66" t="s">
        <v>277</v>
      </c>
      <c r="C340" s="45">
        <v>48</v>
      </c>
      <c r="D340" s="45">
        <v>16</v>
      </c>
      <c r="E340" s="70">
        <f t="shared" si="108"/>
        <v>9.7819441614020782E-3</v>
      </c>
      <c r="F340" s="70">
        <f t="shared" si="109"/>
        <v>4.226096143687269E-3</v>
      </c>
      <c r="G340" s="67">
        <f t="shared" si="110"/>
        <v>-0.66666666666666663</v>
      </c>
      <c r="H340" s="68">
        <f t="shared" si="111"/>
        <v>-6.5212961076013855E-3</v>
      </c>
    </row>
    <row r="341" spans="1:8" s="69" customFormat="1" ht="15" x14ac:dyDescent="0.2">
      <c r="A341" s="71"/>
      <c r="B341" s="66" t="s">
        <v>537</v>
      </c>
      <c r="C341" s="45">
        <v>0</v>
      </c>
      <c r="D341" s="45">
        <v>0</v>
      </c>
      <c r="E341" s="70" t="str">
        <f t="shared" si="108"/>
        <v/>
      </c>
      <c r="F341" s="70" t="str">
        <f t="shared" si="109"/>
        <v/>
      </c>
      <c r="G341" s="67" t="str">
        <f t="shared" si="110"/>
        <v>0</v>
      </c>
      <c r="H341" s="68" t="str">
        <f t="shared" si="111"/>
        <v/>
      </c>
    </row>
    <row r="342" spans="1:8" s="69" customFormat="1" ht="15" x14ac:dyDescent="0.2">
      <c r="A342" s="71"/>
      <c r="B342" s="66" t="s">
        <v>95</v>
      </c>
      <c r="C342" s="45">
        <v>779</v>
      </c>
      <c r="D342" s="45">
        <v>907</v>
      </c>
      <c r="E342" s="70">
        <f t="shared" si="108"/>
        <v>0.15875280211942122</v>
      </c>
      <c r="F342" s="70">
        <f t="shared" si="109"/>
        <v>0.23956682514527206</v>
      </c>
      <c r="G342" s="67">
        <f t="shared" si="110"/>
        <v>0.16431322207958921</v>
      </c>
      <c r="H342" s="68">
        <f t="shared" si="111"/>
        <v>2.6085184430405538E-2</v>
      </c>
    </row>
    <row r="343" spans="1:8" s="69" customFormat="1" ht="15" x14ac:dyDescent="0.2">
      <c r="A343" s="71"/>
      <c r="B343" s="66" t="s">
        <v>85</v>
      </c>
      <c r="C343" s="45">
        <v>55</v>
      </c>
      <c r="D343" s="45">
        <v>48</v>
      </c>
      <c r="E343" s="70">
        <f t="shared" si="108"/>
        <v>1.1208477684939882E-2</v>
      </c>
      <c r="F343" s="70">
        <f t="shared" si="109"/>
        <v>1.2678288431061807E-2</v>
      </c>
      <c r="G343" s="67">
        <f t="shared" si="110"/>
        <v>-0.12727272727272726</v>
      </c>
      <c r="H343" s="68">
        <f t="shared" si="111"/>
        <v>-1.426533523537803E-3</v>
      </c>
    </row>
    <row r="344" spans="1:8" s="69" customFormat="1" ht="15" x14ac:dyDescent="0.2">
      <c r="A344" s="71"/>
      <c r="B344" s="66" t="s">
        <v>82</v>
      </c>
      <c r="C344" s="45">
        <v>0</v>
      </c>
      <c r="D344" s="45">
        <v>0</v>
      </c>
      <c r="E344" s="70" t="str">
        <f t="shared" si="108"/>
        <v/>
      </c>
      <c r="F344" s="70" t="str">
        <f t="shared" si="109"/>
        <v/>
      </c>
      <c r="G344" s="67" t="str">
        <f t="shared" si="110"/>
        <v>0</v>
      </c>
      <c r="H344" s="68" t="str">
        <f t="shared" si="111"/>
        <v/>
      </c>
    </row>
    <row r="345" spans="1:8" s="69" customFormat="1" ht="15" x14ac:dyDescent="0.2">
      <c r="A345" s="71"/>
      <c r="B345" s="66" t="s">
        <v>91</v>
      </c>
      <c r="C345" s="45">
        <v>40</v>
      </c>
      <c r="D345" s="45">
        <v>133</v>
      </c>
      <c r="E345" s="70">
        <f t="shared" si="108"/>
        <v>8.1516201345017327E-3</v>
      </c>
      <c r="F345" s="70">
        <f t="shared" si="109"/>
        <v>3.5129424194400426E-2</v>
      </c>
      <c r="G345" s="67">
        <f t="shared" si="110"/>
        <v>2.3250000000000002</v>
      </c>
      <c r="H345" s="68">
        <f t="shared" si="111"/>
        <v>1.8952516812716529E-2</v>
      </c>
    </row>
    <row r="346" spans="1:8" s="69" customFormat="1" ht="15" x14ac:dyDescent="0.2">
      <c r="A346" s="71"/>
      <c r="B346" s="66" t="s">
        <v>88</v>
      </c>
      <c r="C346" s="45">
        <v>42</v>
      </c>
      <c r="D346" s="45">
        <v>24</v>
      </c>
      <c r="E346" s="70">
        <f t="shared" si="108"/>
        <v>8.5592011412268191E-3</v>
      </c>
      <c r="F346" s="70">
        <f t="shared" si="109"/>
        <v>6.3391442155309036E-3</v>
      </c>
      <c r="G346" s="67">
        <f t="shared" si="110"/>
        <v>-0.42857142857142855</v>
      </c>
      <c r="H346" s="68">
        <f t="shared" si="111"/>
        <v>-3.6682290605257795E-3</v>
      </c>
    </row>
    <row r="347" spans="1:8" s="69" customFormat="1" ht="15" x14ac:dyDescent="0.2">
      <c r="A347" s="71"/>
      <c r="B347" s="66" t="s">
        <v>83</v>
      </c>
      <c r="C347" s="45">
        <v>0</v>
      </c>
      <c r="D347" s="45">
        <v>0</v>
      </c>
      <c r="E347" s="70" t="str">
        <f t="shared" si="108"/>
        <v/>
      </c>
      <c r="F347" s="70" t="str">
        <f t="shared" si="109"/>
        <v/>
      </c>
      <c r="G347" s="67" t="str">
        <f t="shared" si="110"/>
        <v>0</v>
      </c>
      <c r="H347" s="68" t="str">
        <f t="shared" si="111"/>
        <v/>
      </c>
    </row>
    <row r="348" spans="1:8" s="69" customFormat="1" ht="15" x14ac:dyDescent="0.2">
      <c r="A348" s="71"/>
      <c r="B348" s="66" t="s">
        <v>278</v>
      </c>
      <c r="C348" s="45">
        <v>0</v>
      </c>
      <c r="D348" s="45">
        <v>0</v>
      </c>
      <c r="E348" s="70" t="str">
        <f t="shared" si="108"/>
        <v/>
      </c>
      <c r="F348" s="70" t="str">
        <f t="shared" si="109"/>
        <v/>
      </c>
      <c r="G348" s="67" t="str">
        <f t="shared" si="110"/>
        <v>0</v>
      </c>
      <c r="H348" s="68" t="str">
        <f t="shared" si="111"/>
        <v/>
      </c>
    </row>
    <row r="349" spans="1:8" s="69" customFormat="1" ht="15" x14ac:dyDescent="0.2">
      <c r="A349" s="71"/>
      <c r="B349" s="66" t="s">
        <v>279</v>
      </c>
      <c r="C349" s="45">
        <v>592</v>
      </c>
      <c r="D349" s="45">
        <v>313</v>
      </c>
      <c r="E349" s="70">
        <f t="shared" si="108"/>
        <v>0.12064397799062564</v>
      </c>
      <c r="F349" s="70">
        <f t="shared" si="109"/>
        <v>8.2673005810882202E-2</v>
      </c>
      <c r="G349" s="67">
        <f t="shared" si="110"/>
        <v>-0.47128378378378377</v>
      </c>
      <c r="H349" s="68">
        <f t="shared" si="111"/>
        <v>-5.6857550438149579E-2</v>
      </c>
    </row>
    <row r="350" spans="1:8" s="69" customFormat="1" ht="15" x14ac:dyDescent="0.2">
      <c r="A350" s="71"/>
      <c r="B350" s="66" t="s">
        <v>280</v>
      </c>
      <c r="C350" s="45">
        <v>1</v>
      </c>
      <c r="D350" s="45">
        <v>2</v>
      </c>
      <c r="E350" s="70">
        <f t="shared" si="108"/>
        <v>2.037905033625433E-4</v>
      </c>
      <c r="F350" s="70">
        <f t="shared" si="109"/>
        <v>5.2826201796090863E-4</v>
      </c>
      <c r="G350" s="67">
        <f t="shared" si="110"/>
        <v>1</v>
      </c>
      <c r="H350" s="68">
        <f t="shared" si="111"/>
        <v>2.037905033625433E-4</v>
      </c>
    </row>
    <row r="351" spans="1:8" s="69" customFormat="1" ht="15" x14ac:dyDescent="0.2">
      <c r="A351" s="71"/>
      <c r="B351" s="66" t="s">
        <v>87</v>
      </c>
      <c r="C351" s="45">
        <v>0</v>
      </c>
      <c r="D351" s="45">
        <v>1</v>
      </c>
      <c r="E351" s="70" t="str">
        <f t="shared" si="108"/>
        <v/>
      </c>
      <c r="F351" s="70">
        <f t="shared" si="109"/>
        <v>2.6413100898045432E-4</v>
      </c>
      <c r="G351" s="67" t="str">
        <f t="shared" si="110"/>
        <v>0</v>
      </c>
      <c r="H351" s="68" t="str">
        <f t="shared" si="111"/>
        <v/>
      </c>
    </row>
    <row r="352" spans="1:8" s="69" customFormat="1" ht="15" x14ac:dyDescent="0.2">
      <c r="A352" s="71"/>
      <c r="B352" s="66" t="s">
        <v>89</v>
      </c>
      <c r="C352" s="45">
        <v>0</v>
      </c>
      <c r="D352" s="45">
        <v>7</v>
      </c>
      <c r="E352" s="70" t="str">
        <f t="shared" si="108"/>
        <v/>
      </c>
      <c r="F352" s="70">
        <f t="shared" si="109"/>
        <v>1.8489170628631802E-3</v>
      </c>
      <c r="G352" s="67" t="str">
        <f t="shared" si="110"/>
        <v>0</v>
      </c>
      <c r="H352" s="68" t="str">
        <f t="shared" si="111"/>
        <v/>
      </c>
    </row>
    <row r="353" spans="1:8" s="69" customFormat="1" ht="15" x14ac:dyDescent="0.2">
      <c r="A353" s="71"/>
      <c r="B353" s="66" t="s">
        <v>281</v>
      </c>
      <c r="C353" s="45">
        <v>47</v>
      </c>
      <c r="D353" s="45">
        <v>18</v>
      </c>
      <c r="E353" s="70">
        <f t="shared" si="108"/>
        <v>9.578153658039535E-3</v>
      </c>
      <c r="F353" s="70">
        <f t="shared" si="109"/>
        <v>4.7543581616481777E-3</v>
      </c>
      <c r="G353" s="67">
        <f t="shared" si="110"/>
        <v>-0.61702127659574468</v>
      </c>
      <c r="H353" s="68">
        <f t="shared" si="111"/>
        <v>-5.9099245975137559E-3</v>
      </c>
    </row>
    <row r="354" spans="1:8" s="69" customFormat="1" ht="15" x14ac:dyDescent="0.2">
      <c r="A354" s="71"/>
      <c r="B354" s="66" t="s">
        <v>100</v>
      </c>
      <c r="C354" s="45">
        <v>69</v>
      </c>
      <c r="D354" s="45">
        <v>72</v>
      </c>
      <c r="E354" s="70">
        <f t="shared" si="108"/>
        <v>1.4061544732015489E-2</v>
      </c>
      <c r="F354" s="70">
        <f t="shared" si="109"/>
        <v>1.9017432646592711E-2</v>
      </c>
      <c r="G354" s="67">
        <f t="shared" si="110"/>
        <v>4.3478260869565216E-2</v>
      </c>
      <c r="H354" s="68">
        <f t="shared" si="111"/>
        <v>6.1137151008762989E-4</v>
      </c>
    </row>
    <row r="355" spans="1:8" s="69" customFormat="1" ht="15" x14ac:dyDescent="0.2">
      <c r="A355" s="71"/>
      <c r="B355" s="66" t="s">
        <v>99</v>
      </c>
      <c r="C355" s="45">
        <v>0</v>
      </c>
      <c r="D355" s="45">
        <v>0</v>
      </c>
      <c r="E355" s="70" t="str">
        <f t="shared" si="108"/>
        <v/>
      </c>
      <c r="F355" s="70" t="str">
        <f t="shared" si="109"/>
        <v/>
      </c>
      <c r="G355" s="67" t="str">
        <f t="shared" si="110"/>
        <v>0</v>
      </c>
      <c r="H355" s="68" t="str">
        <f t="shared" si="111"/>
        <v/>
      </c>
    </row>
    <row r="356" spans="1:8" s="69" customFormat="1" ht="15" x14ac:dyDescent="0.2">
      <c r="A356" s="71"/>
      <c r="B356" s="66" t="s">
        <v>84</v>
      </c>
      <c r="C356" s="45">
        <v>1</v>
      </c>
      <c r="D356" s="45">
        <v>1</v>
      </c>
      <c r="E356" s="70">
        <f t="shared" si="108"/>
        <v>2.037905033625433E-4</v>
      </c>
      <c r="F356" s="70">
        <f t="shared" si="109"/>
        <v>2.6413100898045432E-4</v>
      </c>
      <c r="G356" s="67">
        <f t="shared" si="110"/>
        <v>0</v>
      </c>
      <c r="H356" s="68">
        <f t="shared" si="111"/>
        <v>0</v>
      </c>
    </row>
    <row r="357" spans="1:8" s="69" customFormat="1" ht="15" x14ac:dyDescent="0.2">
      <c r="A357" s="71"/>
      <c r="B357" s="66" t="s">
        <v>282</v>
      </c>
      <c r="C357" s="45">
        <v>0</v>
      </c>
      <c r="D357" s="45">
        <v>0</v>
      </c>
      <c r="E357" s="70" t="str">
        <f t="shared" si="108"/>
        <v/>
      </c>
      <c r="F357" s="70" t="str">
        <f t="shared" si="109"/>
        <v/>
      </c>
      <c r="G357" s="67" t="str">
        <f t="shared" si="110"/>
        <v>0</v>
      </c>
      <c r="H357" s="68" t="str">
        <f t="shared" si="111"/>
        <v/>
      </c>
    </row>
    <row r="358" spans="1:8" s="69" customFormat="1" ht="15" x14ac:dyDescent="0.2">
      <c r="A358" s="71"/>
      <c r="B358" s="66" t="s">
        <v>372</v>
      </c>
      <c r="C358" s="45">
        <v>5</v>
      </c>
      <c r="D358" s="45">
        <v>65</v>
      </c>
      <c r="E358" s="70">
        <f t="shared" si="108"/>
        <v>1.0189525168127166E-3</v>
      </c>
      <c r="F358" s="70">
        <f t="shared" si="109"/>
        <v>1.7168515583729529E-2</v>
      </c>
      <c r="G358" s="67">
        <f t="shared" si="110"/>
        <v>12</v>
      </c>
      <c r="H358" s="68">
        <f t="shared" si="111"/>
        <v>1.2227430201752598E-2</v>
      </c>
    </row>
    <row r="359" spans="1:8" s="69" customFormat="1" ht="15" x14ac:dyDescent="0.2">
      <c r="A359" s="71"/>
      <c r="B359" s="66" t="s">
        <v>373</v>
      </c>
      <c r="C359" s="45">
        <v>0</v>
      </c>
      <c r="D359" s="45">
        <v>1</v>
      </c>
      <c r="E359" s="70" t="str">
        <f t="shared" si="108"/>
        <v/>
      </c>
      <c r="F359" s="70">
        <f t="shared" si="109"/>
        <v>2.6413100898045432E-4</v>
      </c>
      <c r="G359" s="67" t="str">
        <f t="shared" si="110"/>
        <v>0</v>
      </c>
      <c r="H359" s="68" t="str">
        <f t="shared" si="111"/>
        <v/>
      </c>
    </row>
    <row r="360" spans="1:8" s="69" customFormat="1" ht="15" x14ac:dyDescent="0.2">
      <c r="A360" s="71"/>
      <c r="B360" s="66" t="s">
        <v>538</v>
      </c>
      <c r="C360" s="45">
        <v>0</v>
      </c>
      <c r="D360" s="45">
        <v>25</v>
      </c>
      <c r="E360" s="70" t="str">
        <f t="shared" si="108"/>
        <v/>
      </c>
      <c r="F360" s="70">
        <f t="shared" si="109"/>
        <v>6.6032752245113579E-3</v>
      </c>
      <c r="G360" s="67" t="str">
        <f t="shared" si="110"/>
        <v>0</v>
      </c>
      <c r="H360" s="68" t="str">
        <f t="shared" si="111"/>
        <v/>
      </c>
    </row>
    <row r="361" spans="1:8" s="69" customFormat="1" ht="15" x14ac:dyDescent="0.2">
      <c r="A361" s="71"/>
      <c r="B361" s="66" t="s">
        <v>539</v>
      </c>
      <c r="C361" s="45">
        <v>117</v>
      </c>
      <c r="D361" s="45">
        <v>64</v>
      </c>
      <c r="E361" s="70">
        <f t="shared" si="108"/>
        <v>2.3843488893417565E-2</v>
      </c>
      <c r="F361" s="70">
        <f t="shared" si="109"/>
        <v>1.6904384574749076E-2</v>
      </c>
      <c r="G361" s="67">
        <f t="shared" si="110"/>
        <v>-0.45299145299145299</v>
      </c>
      <c r="H361" s="68">
        <f t="shared" si="111"/>
        <v>-1.0800896678214794E-2</v>
      </c>
    </row>
    <row r="362" spans="1:8" s="69" customFormat="1" ht="15" x14ac:dyDescent="0.2">
      <c r="A362" s="71"/>
      <c r="B362" s="66" t="s">
        <v>540</v>
      </c>
      <c r="C362" s="45">
        <v>0</v>
      </c>
      <c r="D362" s="45">
        <v>0</v>
      </c>
      <c r="E362" s="70" t="str">
        <f t="shared" si="108"/>
        <v/>
      </c>
      <c r="F362" s="70" t="str">
        <f t="shared" si="109"/>
        <v/>
      </c>
      <c r="G362" s="67" t="str">
        <f t="shared" si="110"/>
        <v>0</v>
      </c>
      <c r="H362" s="68" t="str">
        <f t="shared" si="111"/>
        <v/>
      </c>
    </row>
    <row r="363" spans="1:8" s="69" customFormat="1" ht="15" x14ac:dyDescent="0.2">
      <c r="A363" s="71"/>
      <c r="B363" s="66" t="s">
        <v>541</v>
      </c>
      <c r="C363" s="45">
        <v>66</v>
      </c>
      <c r="D363" s="45">
        <v>54</v>
      </c>
      <c r="E363" s="70">
        <f t="shared" si="108"/>
        <v>1.3450173221927857E-2</v>
      </c>
      <c r="F363" s="70">
        <f t="shared" si="109"/>
        <v>1.4263074484944533E-2</v>
      </c>
      <c r="G363" s="67">
        <f t="shared" si="110"/>
        <v>-0.18181818181818182</v>
      </c>
      <c r="H363" s="68">
        <f t="shared" si="111"/>
        <v>-2.4454860403505196E-3</v>
      </c>
    </row>
    <row r="364" spans="1:8" s="69" customFormat="1" ht="15" x14ac:dyDescent="0.2">
      <c r="A364" s="71"/>
      <c r="B364" s="66" t="s">
        <v>283</v>
      </c>
      <c r="C364" s="45">
        <v>0</v>
      </c>
      <c r="D364" s="45">
        <v>0</v>
      </c>
      <c r="E364" s="70" t="str">
        <f t="shared" si="108"/>
        <v/>
      </c>
      <c r="F364" s="70" t="str">
        <f t="shared" si="109"/>
        <v/>
      </c>
      <c r="G364" s="67" t="str">
        <f t="shared" si="110"/>
        <v>0</v>
      </c>
      <c r="H364" s="68" t="str">
        <f t="shared" si="111"/>
        <v/>
      </c>
    </row>
    <row r="365" spans="1:8" s="69" customFormat="1" ht="15" x14ac:dyDescent="0.2">
      <c r="A365" s="71"/>
      <c r="B365" s="66" t="s">
        <v>284</v>
      </c>
      <c r="C365" s="45">
        <v>60</v>
      </c>
      <c r="D365" s="45">
        <v>47</v>
      </c>
      <c r="E365" s="70">
        <f t="shared" si="108"/>
        <v>1.2227430201752598E-2</v>
      </c>
      <c r="F365" s="70">
        <f t="shared" si="109"/>
        <v>1.2414157422081353E-2</v>
      </c>
      <c r="G365" s="67">
        <f t="shared" si="110"/>
        <v>-0.21666666666666667</v>
      </c>
      <c r="H365" s="68">
        <f t="shared" si="111"/>
        <v>-2.6492765437130632E-3</v>
      </c>
    </row>
    <row r="366" spans="1:8" s="69" customFormat="1" ht="15" x14ac:dyDescent="0.2">
      <c r="A366" s="71"/>
      <c r="B366" s="66" t="s">
        <v>542</v>
      </c>
      <c r="C366" s="45">
        <v>0</v>
      </c>
      <c r="D366" s="45">
        <v>0</v>
      </c>
      <c r="E366" s="70" t="str">
        <f t="shared" si="108"/>
        <v/>
      </c>
      <c r="F366" s="70" t="str">
        <f t="shared" si="109"/>
        <v/>
      </c>
      <c r="G366" s="67" t="str">
        <f t="shared" si="110"/>
        <v>0</v>
      </c>
      <c r="H366" s="68" t="str">
        <f t="shared" si="111"/>
        <v/>
      </c>
    </row>
    <row r="367" spans="1:8" s="69" customFormat="1" ht="15" x14ac:dyDescent="0.2">
      <c r="A367" s="71"/>
      <c r="B367" s="66" t="s">
        <v>543</v>
      </c>
      <c r="C367" s="45">
        <v>350</v>
      </c>
      <c r="D367" s="45">
        <v>211</v>
      </c>
      <c r="E367" s="70">
        <f t="shared" si="108"/>
        <v>7.1326676176890161E-2</v>
      </c>
      <c r="F367" s="70">
        <f t="shared" si="109"/>
        <v>5.5731642894875859E-2</v>
      </c>
      <c r="G367" s="67">
        <f t="shared" si="110"/>
        <v>-0.39714285714285713</v>
      </c>
      <c r="H367" s="68">
        <f t="shared" si="111"/>
        <v>-2.8326879967393519E-2</v>
      </c>
    </row>
    <row r="368" spans="1:8" s="69" customFormat="1" ht="15" x14ac:dyDescent="0.2">
      <c r="A368" s="71"/>
      <c r="B368" s="66" t="s">
        <v>109</v>
      </c>
      <c r="C368" s="45">
        <v>0</v>
      </c>
      <c r="D368" s="45">
        <v>22</v>
      </c>
      <c r="E368" s="70" t="str">
        <f t="shared" si="108"/>
        <v/>
      </c>
      <c r="F368" s="70">
        <f t="shared" si="109"/>
        <v>5.8108821975699949E-3</v>
      </c>
      <c r="G368" s="67" t="str">
        <f t="shared" si="110"/>
        <v>0</v>
      </c>
      <c r="H368" s="68" t="str">
        <f t="shared" si="111"/>
        <v/>
      </c>
    </row>
    <row r="369" spans="1:8" s="69" customFormat="1" ht="15" x14ac:dyDescent="0.2">
      <c r="A369" s="71"/>
      <c r="B369" s="66" t="s">
        <v>102</v>
      </c>
      <c r="C369" s="45">
        <v>290</v>
      </c>
      <c r="D369" s="45">
        <v>233</v>
      </c>
      <c r="E369" s="70">
        <f t="shared" si="108"/>
        <v>5.9099245975137556E-2</v>
      </c>
      <c r="F369" s="70">
        <f t="shared" si="109"/>
        <v>6.154252509244585E-2</v>
      </c>
      <c r="G369" s="67">
        <f t="shared" si="110"/>
        <v>-0.19655172413793104</v>
      </c>
      <c r="H369" s="68">
        <f t="shared" si="111"/>
        <v>-1.1616058691664969E-2</v>
      </c>
    </row>
    <row r="370" spans="1:8" s="69" customFormat="1" ht="15" x14ac:dyDescent="0.2">
      <c r="A370" s="71"/>
      <c r="B370" s="66" t="s">
        <v>108</v>
      </c>
      <c r="C370" s="45">
        <v>0</v>
      </c>
      <c r="D370" s="45">
        <v>21</v>
      </c>
      <c r="E370" s="70" t="str">
        <f t="shared" si="108"/>
        <v/>
      </c>
      <c r="F370" s="70">
        <f t="shared" si="109"/>
        <v>5.5467511885895406E-3</v>
      </c>
      <c r="G370" s="67" t="str">
        <f t="shared" si="110"/>
        <v>0</v>
      </c>
      <c r="H370" s="68" t="str">
        <f t="shared" si="111"/>
        <v/>
      </c>
    </row>
    <row r="371" spans="1:8" s="69" customFormat="1" ht="15" x14ac:dyDescent="0.2">
      <c r="A371" s="71"/>
      <c r="B371" s="66" t="s">
        <v>111</v>
      </c>
      <c r="C371" s="45">
        <v>0</v>
      </c>
      <c r="D371" s="45">
        <v>0</v>
      </c>
      <c r="E371" s="70" t="str">
        <f t="shared" si="108"/>
        <v/>
      </c>
      <c r="F371" s="70" t="str">
        <f t="shared" si="109"/>
        <v/>
      </c>
      <c r="G371" s="67" t="str">
        <f t="shared" si="110"/>
        <v>0</v>
      </c>
      <c r="H371" s="68" t="str">
        <f t="shared" si="111"/>
        <v/>
      </c>
    </row>
    <row r="372" spans="1:8" s="69" customFormat="1" ht="15" x14ac:dyDescent="0.2">
      <c r="A372" s="71"/>
      <c r="B372" s="66" t="s">
        <v>112</v>
      </c>
      <c r="C372" s="45">
        <v>0</v>
      </c>
      <c r="D372" s="45">
        <v>0</v>
      </c>
      <c r="E372" s="70" t="str">
        <f t="shared" si="108"/>
        <v/>
      </c>
      <c r="F372" s="70" t="str">
        <f t="shared" si="109"/>
        <v/>
      </c>
      <c r="G372" s="67" t="str">
        <f t="shared" si="110"/>
        <v>0</v>
      </c>
      <c r="H372" s="68" t="str">
        <f t="shared" si="111"/>
        <v/>
      </c>
    </row>
    <row r="373" spans="1:8" s="69" customFormat="1" ht="30" x14ac:dyDescent="0.2">
      <c r="A373" s="71"/>
      <c r="B373" s="66" t="s">
        <v>285</v>
      </c>
      <c r="C373" s="45">
        <v>0</v>
      </c>
      <c r="D373" s="45">
        <v>0</v>
      </c>
      <c r="E373" s="70" t="str">
        <f t="shared" si="108"/>
        <v/>
      </c>
      <c r="F373" s="70" t="str">
        <f t="shared" si="109"/>
        <v/>
      </c>
      <c r="G373" s="67" t="str">
        <f t="shared" si="110"/>
        <v>0</v>
      </c>
      <c r="H373" s="68" t="str">
        <f t="shared" si="111"/>
        <v/>
      </c>
    </row>
    <row r="374" spans="1:8" s="69" customFormat="1" ht="15" x14ac:dyDescent="0.2">
      <c r="A374" s="71"/>
      <c r="B374" s="66" t="s">
        <v>286</v>
      </c>
      <c r="C374" s="45">
        <v>0</v>
      </c>
      <c r="D374" s="45">
        <v>3</v>
      </c>
      <c r="E374" s="70" t="str">
        <f t="shared" si="108"/>
        <v/>
      </c>
      <c r="F374" s="70">
        <f t="shared" si="109"/>
        <v>7.9239302694136295E-4</v>
      </c>
      <c r="G374" s="67" t="str">
        <f t="shared" si="110"/>
        <v>0</v>
      </c>
      <c r="H374" s="68" t="str">
        <f t="shared" si="111"/>
        <v/>
      </c>
    </row>
    <row r="375" spans="1:8" s="69" customFormat="1" ht="15" x14ac:dyDescent="0.2">
      <c r="A375" s="71"/>
      <c r="B375" s="66" t="s">
        <v>287</v>
      </c>
      <c r="C375" s="45">
        <v>1</v>
      </c>
      <c r="D375" s="45">
        <v>0</v>
      </c>
      <c r="E375" s="70">
        <f t="shared" si="108"/>
        <v>2.037905033625433E-4</v>
      </c>
      <c r="F375" s="70" t="str">
        <f t="shared" si="109"/>
        <v/>
      </c>
      <c r="G375" s="67" t="str">
        <f t="shared" si="110"/>
        <v>0</v>
      </c>
      <c r="H375" s="68">
        <f t="shared" si="111"/>
        <v>0</v>
      </c>
    </row>
    <row r="376" spans="1:8" s="69" customFormat="1" ht="15" x14ac:dyDescent="0.2">
      <c r="A376" s="71"/>
      <c r="B376" s="66" t="s">
        <v>101</v>
      </c>
      <c r="C376" s="45">
        <v>0</v>
      </c>
      <c r="D376" s="45">
        <v>0</v>
      </c>
      <c r="E376" s="70" t="str">
        <f t="shared" si="108"/>
        <v/>
      </c>
      <c r="F376" s="70" t="str">
        <f t="shared" si="109"/>
        <v/>
      </c>
      <c r="G376" s="67" t="str">
        <f t="shared" si="110"/>
        <v>0</v>
      </c>
      <c r="H376" s="68" t="str">
        <f t="shared" si="111"/>
        <v/>
      </c>
    </row>
    <row r="377" spans="1:8" s="69" customFormat="1" ht="15" x14ac:dyDescent="0.2">
      <c r="A377" s="71"/>
      <c r="B377" s="66" t="s">
        <v>288</v>
      </c>
      <c r="C377" s="45">
        <v>0</v>
      </c>
      <c r="D377" s="45">
        <v>0</v>
      </c>
      <c r="E377" s="70" t="str">
        <f t="shared" si="108"/>
        <v/>
      </c>
      <c r="F377" s="70" t="str">
        <f t="shared" si="109"/>
        <v/>
      </c>
      <c r="G377" s="67" t="str">
        <f t="shared" si="110"/>
        <v>0</v>
      </c>
      <c r="H377" s="68" t="str">
        <f t="shared" si="111"/>
        <v/>
      </c>
    </row>
    <row r="378" spans="1:8" s="69" customFormat="1" ht="15" x14ac:dyDescent="0.2">
      <c r="A378" s="71"/>
      <c r="B378" s="66" t="s">
        <v>544</v>
      </c>
      <c r="C378" s="45">
        <v>0</v>
      </c>
      <c r="D378" s="45">
        <v>2</v>
      </c>
      <c r="E378" s="70" t="str">
        <f t="shared" si="108"/>
        <v/>
      </c>
      <c r="F378" s="70">
        <f t="shared" si="109"/>
        <v>5.2826201796090863E-4</v>
      </c>
      <c r="G378" s="67" t="str">
        <f t="shared" si="110"/>
        <v>0</v>
      </c>
      <c r="H378" s="68" t="str">
        <f t="shared" si="111"/>
        <v/>
      </c>
    </row>
    <row r="379" spans="1:8" s="69" customFormat="1" ht="15" x14ac:dyDescent="0.2">
      <c r="A379" s="71"/>
      <c r="B379" s="66" t="s">
        <v>110</v>
      </c>
      <c r="C379" s="45">
        <v>0</v>
      </c>
      <c r="D379" s="45">
        <v>5</v>
      </c>
      <c r="E379" s="70" t="str">
        <f t="shared" si="108"/>
        <v/>
      </c>
      <c r="F379" s="70">
        <f t="shared" si="109"/>
        <v>1.3206550449022716E-3</v>
      </c>
      <c r="G379" s="67" t="str">
        <f t="shared" si="110"/>
        <v>0</v>
      </c>
      <c r="H379" s="68" t="str">
        <f t="shared" si="111"/>
        <v/>
      </c>
    </row>
    <row r="380" spans="1:8" s="69" customFormat="1" ht="15" x14ac:dyDescent="0.2">
      <c r="A380" s="71"/>
      <c r="B380" s="66" t="s">
        <v>289</v>
      </c>
      <c r="C380" s="45">
        <v>5</v>
      </c>
      <c r="D380" s="45">
        <v>4</v>
      </c>
      <c r="E380" s="70">
        <f t="shared" si="108"/>
        <v>1.0189525168127166E-3</v>
      </c>
      <c r="F380" s="70">
        <f t="shared" si="109"/>
        <v>1.0565240359218173E-3</v>
      </c>
      <c r="G380" s="67">
        <f t="shared" si="110"/>
        <v>-0.2</v>
      </c>
      <c r="H380" s="68">
        <f t="shared" si="111"/>
        <v>-2.0379050336254332E-4</v>
      </c>
    </row>
    <row r="381" spans="1:8" s="69" customFormat="1" ht="15" x14ac:dyDescent="0.2">
      <c r="A381" s="71"/>
      <c r="B381" s="66" t="s">
        <v>545</v>
      </c>
      <c r="C381" s="45">
        <v>2</v>
      </c>
      <c r="D381" s="45">
        <v>1</v>
      </c>
      <c r="E381" s="70">
        <f t="shared" si="108"/>
        <v>4.0758100672508659E-4</v>
      </c>
      <c r="F381" s="70">
        <f t="shared" si="109"/>
        <v>2.6413100898045432E-4</v>
      </c>
      <c r="G381" s="67">
        <f t="shared" si="110"/>
        <v>-0.5</v>
      </c>
      <c r="H381" s="68">
        <f t="shared" si="111"/>
        <v>-2.037905033625433E-4</v>
      </c>
    </row>
    <row r="382" spans="1:8" s="69" customFormat="1" ht="15" x14ac:dyDescent="0.2">
      <c r="A382" s="71"/>
      <c r="B382" s="66" t="s">
        <v>104</v>
      </c>
      <c r="C382" s="45">
        <v>7</v>
      </c>
      <c r="D382" s="45">
        <v>5</v>
      </c>
      <c r="E382" s="70">
        <f t="shared" si="108"/>
        <v>1.4265335235378032E-3</v>
      </c>
      <c r="F382" s="70">
        <f t="shared" si="109"/>
        <v>1.3206550449022716E-3</v>
      </c>
      <c r="G382" s="67">
        <f t="shared" si="110"/>
        <v>-0.2857142857142857</v>
      </c>
      <c r="H382" s="68">
        <f t="shared" si="111"/>
        <v>-4.0758100672508659E-4</v>
      </c>
    </row>
    <row r="383" spans="1:8" s="69" customFormat="1" ht="15" x14ac:dyDescent="0.2">
      <c r="A383" s="65" t="s">
        <v>615</v>
      </c>
      <c r="B383" s="66" t="s">
        <v>594</v>
      </c>
      <c r="C383" s="45"/>
      <c r="D383" s="45">
        <v>0</v>
      </c>
      <c r="E383" s="70" t="str">
        <f t="shared" ref="E383" si="112">+IF(C383=0,"",C383/C$329)</f>
        <v/>
      </c>
      <c r="F383" s="70" t="str">
        <f t="shared" ref="F383" si="113">+IF(D383=0,"",D383/D$329)</f>
        <v/>
      </c>
      <c r="G383" s="67" t="str">
        <f t="shared" ref="G383" si="114">+IF(OR(AND(D383=0),(C383=0)),"0",((D383-C383)/C383))</f>
        <v>0</v>
      </c>
      <c r="H383" s="68" t="str">
        <f t="shared" ref="H383" si="115">+IF(OR(AND(E383=""),(G383="")),"",E383*G383)</f>
        <v/>
      </c>
    </row>
    <row r="384" spans="1:8" s="69" customFormat="1" ht="15" x14ac:dyDescent="0.2">
      <c r="A384" s="71"/>
      <c r="B384" s="66" t="s">
        <v>290</v>
      </c>
      <c r="C384" s="45">
        <v>0</v>
      </c>
      <c r="D384" s="45">
        <v>0</v>
      </c>
      <c r="E384" s="70" t="str">
        <f t="shared" si="108"/>
        <v/>
      </c>
      <c r="F384" s="70" t="str">
        <f t="shared" si="109"/>
        <v/>
      </c>
      <c r="G384" s="67" t="str">
        <f t="shared" si="110"/>
        <v>0</v>
      </c>
      <c r="H384" s="68" t="str">
        <f t="shared" si="111"/>
        <v/>
      </c>
    </row>
    <row r="385" spans="1:8" s="69" customFormat="1" ht="15" x14ac:dyDescent="0.2">
      <c r="A385" s="71"/>
      <c r="B385" s="66" t="s">
        <v>291</v>
      </c>
      <c r="C385" s="45">
        <v>0</v>
      </c>
      <c r="D385" s="45">
        <v>0</v>
      </c>
      <c r="E385" s="70" t="str">
        <f t="shared" si="108"/>
        <v/>
      </c>
      <c r="F385" s="70" t="str">
        <f t="shared" si="109"/>
        <v/>
      </c>
      <c r="G385" s="67" t="str">
        <f t="shared" si="110"/>
        <v>0</v>
      </c>
      <c r="H385" s="68" t="str">
        <f t="shared" si="111"/>
        <v/>
      </c>
    </row>
    <row r="386" spans="1:8" s="69" customFormat="1" ht="15" x14ac:dyDescent="0.2">
      <c r="A386" s="71"/>
      <c r="B386" s="66" t="s">
        <v>546</v>
      </c>
      <c r="C386" s="45">
        <v>0</v>
      </c>
      <c r="D386" s="45">
        <v>0</v>
      </c>
      <c r="E386" s="70" t="str">
        <f t="shared" si="108"/>
        <v/>
      </c>
      <c r="F386" s="70" t="str">
        <f t="shared" si="109"/>
        <v/>
      </c>
      <c r="G386" s="67" t="str">
        <f t="shared" si="110"/>
        <v>0</v>
      </c>
      <c r="H386" s="68" t="str">
        <f t="shared" si="111"/>
        <v/>
      </c>
    </row>
    <row r="387" spans="1:8" s="69" customFormat="1" ht="15" x14ac:dyDescent="0.2">
      <c r="A387" s="71"/>
      <c r="B387" s="66" t="s">
        <v>103</v>
      </c>
      <c r="C387" s="45">
        <v>0</v>
      </c>
      <c r="D387" s="45">
        <v>0</v>
      </c>
      <c r="E387" s="70" t="str">
        <f t="shared" si="108"/>
        <v/>
      </c>
      <c r="F387" s="70" t="str">
        <f t="shared" si="109"/>
        <v/>
      </c>
      <c r="G387" s="67" t="str">
        <f t="shared" si="110"/>
        <v>0</v>
      </c>
      <c r="H387" s="68" t="str">
        <f t="shared" si="111"/>
        <v/>
      </c>
    </row>
    <row r="388" spans="1:8" s="69" customFormat="1" ht="15" x14ac:dyDescent="0.2">
      <c r="A388" s="71"/>
      <c r="B388" s="66" t="s">
        <v>292</v>
      </c>
      <c r="C388" s="45">
        <v>0</v>
      </c>
      <c r="D388" s="45">
        <v>0</v>
      </c>
      <c r="E388" s="70" t="str">
        <f t="shared" si="108"/>
        <v/>
      </c>
      <c r="F388" s="70" t="str">
        <f t="shared" si="109"/>
        <v/>
      </c>
      <c r="G388" s="67" t="str">
        <f t="shared" si="110"/>
        <v>0</v>
      </c>
      <c r="H388" s="68" t="str">
        <f t="shared" si="111"/>
        <v/>
      </c>
    </row>
    <row r="389" spans="1:8" s="69" customFormat="1" ht="15" x14ac:dyDescent="0.2">
      <c r="A389" s="71"/>
      <c r="B389" s="66" t="s">
        <v>107</v>
      </c>
      <c r="C389" s="45">
        <v>0</v>
      </c>
      <c r="D389" s="45">
        <v>0</v>
      </c>
      <c r="E389" s="70" t="str">
        <f t="shared" si="108"/>
        <v/>
      </c>
      <c r="F389" s="70" t="str">
        <f t="shared" si="109"/>
        <v/>
      </c>
      <c r="G389" s="67" t="str">
        <f t="shared" si="110"/>
        <v>0</v>
      </c>
      <c r="H389" s="68" t="str">
        <f t="shared" si="111"/>
        <v/>
      </c>
    </row>
    <row r="390" spans="1:8" s="69" customFormat="1" ht="15" x14ac:dyDescent="0.2">
      <c r="A390" s="71"/>
      <c r="B390" s="66" t="s">
        <v>106</v>
      </c>
      <c r="C390" s="45">
        <v>51</v>
      </c>
      <c r="D390" s="45">
        <v>79</v>
      </c>
      <c r="E390" s="70">
        <f t="shared" si="108"/>
        <v>1.0393315671489708E-2</v>
      </c>
      <c r="F390" s="70">
        <f t="shared" si="109"/>
        <v>2.0866349709455889E-2</v>
      </c>
      <c r="G390" s="67">
        <f t="shared" si="110"/>
        <v>0.5490196078431373</v>
      </c>
      <c r="H390" s="68">
        <f t="shared" si="111"/>
        <v>5.7061340941512127E-3</v>
      </c>
    </row>
    <row r="391" spans="1:8" s="69" customFormat="1" ht="15" x14ac:dyDescent="0.2">
      <c r="A391" s="71"/>
      <c r="B391" s="66" t="s">
        <v>547</v>
      </c>
      <c r="C391" s="45">
        <v>0</v>
      </c>
      <c r="D391" s="45">
        <v>0</v>
      </c>
      <c r="E391" s="70" t="str">
        <f t="shared" si="108"/>
        <v/>
      </c>
      <c r="F391" s="70" t="str">
        <f t="shared" si="109"/>
        <v/>
      </c>
      <c r="G391" s="67" t="str">
        <f t="shared" si="110"/>
        <v>0</v>
      </c>
      <c r="H391" s="68" t="str">
        <f t="shared" si="111"/>
        <v/>
      </c>
    </row>
    <row r="392" spans="1:8" s="69" customFormat="1" ht="15" x14ac:dyDescent="0.2">
      <c r="A392" s="71"/>
      <c r="B392" s="66" t="s">
        <v>293</v>
      </c>
      <c r="C392" s="45">
        <v>0</v>
      </c>
      <c r="D392" s="45">
        <v>0</v>
      </c>
      <c r="E392" s="70" t="str">
        <f t="shared" si="108"/>
        <v/>
      </c>
      <c r="F392" s="70" t="str">
        <f t="shared" si="109"/>
        <v/>
      </c>
      <c r="G392" s="67" t="str">
        <f t="shared" si="110"/>
        <v>0</v>
      </c>
      <c r="H392" s="68" t="str">
        <f t="shared" si="111"/>
        <v/>
      </c>
    </row>
    <row r="393" spans="1:8" s="69" customFormat="1" ht="15" x14ac:dyDescent="0.2">
      <c r="A393" s="71"/>
      <c r="B393" s="66" t="s">
        <v>294</v>
      </c>
      <c r="C393" s="45">
        <v>0</v>
      </c>
      <c r="D393" s="45">
        <v>31</v>
      </c>
      <c r="E393" s="70" t="str">
        <f t="shared" si="108"/>
        <v/>
      </c>
      <c r="F393" s="70">
        <f t="shared" si="109"/>
        <v>8.1880612783940838E-3</v>
      </c>
      <c r="G393" s="67" t="str">
        <f t="shared" si="110"/>
        <v>0</v>
      </c>
      <c r="H393" s="68" t="str">
        <f t="shared" si="111"/>
        <v/>
      </c>
    </row>
    <row r="394" spans="1:8" s="69" customFormat="1" ht="15" x14ac:dyDescent="0.2">
      <c r="A394" s="71"/>
      <c r="B394" s="66" t="s">
        <v>548</v>
      </c>
      <c r="C394" s="45">
        <v>6</v>
      </c>
      <c r="D394" s="45">
        <v>1</v>
      </c>
      <c r="E394" s="70">
        <f t="shared" si="108"/>
        <v>1.2227430201752598E-3</v>
      </c>
      <c r="F394" s="70">
        <f t="shared" si="109"/>
        <v>2.6413100898045432E-4</v>
      </c>
      <c r="G394" s="67">
        <f t="shared" si="110"/>
        <v>-0.83333333333333337</v>
      </c>
      <c r="H394" s="68">
        <f t="shared" si="111"/>
        <v>-1.0189525168127166E-3</v>
      </c>
    </row>
    <row r="395" spans="1:8" s="69" customFormat="1" ht="15" x14ac:dyDescent="0.2">
      <c r="A395" s="71"/>
      <c r="B395" s="66" t="s">
        <v>105</v>
      </c>
      <c r="C395" s="45">
        <v>3</v>
      </c>
      <c r="D395" s="45">
        <v>0</v>
      </c>
      <c r="E395" s="70">
        <f t="shared" si="108"/>
        <v>6.1137151008762989E-4</v>
      </c>
      <c r="F395" s="70" t="str">
        <f t="shared" si="109"/>
        <v/>
      </c>
      <c r="G395" s="67" t="str">
        <f t="shared" si="110"/>
        <v>0</v>
      </c>
      <c r="H395" s="68">
        <f t="shared" si="111"/>
        <v>0</v>
      </c>
    </row>
    <row r="396" spans="1:8" s="69" customFormat="1" ht="15" x14ac:dyDescent="0.2">
      <c r="A396" s="71"/>
      <c r="B396" s="66" t="s">
        <v>549</v>
      </c>
      <c r="C396" s="45">
        <v>0</v>
      </c>
      <c r="D396" s="45">
        <v>0</v>
      </c>
      <c r="E396" s="70" t="str">
        <f t="shared" ref="E396:E468" si="116">+IF(C396=0,"",C396/C$329)</f>
        <v/>
      </c>
      <c r="F396" s="70" t="str">
        <f t="shared" ref="F396:F468" si="117">+IF(D396=0,"",D396/D$329)</f>
        <v/>
      </c>
      <c r="G396" s="67" t="str">
        <f t="shared" ref="G396:G468" si="118">+IF(OR(AND(D396=0),(C396=0)),"0",((D396-C396)/C396))</f>
        <v>0</v>
      </c>
      <c r="H396" s="68" t="str">
        <f t="shared" ref="H396:H468" si="119">+IF(OR(AND(E396=""),(G396="")),"",E396*G396)</f>
        <v/>
      </c>
    </row>
    <row r="397" spans="1:8" s="69" customFormat="1" ht="15" x14ac:dyDescent="0.2">
      <c r="A397" s="71"/>
      <c r="B397" s="66" t="s">
        <v>295</v>
      </c>
      <c r="C397" s="45">
        <v>0</v>
      </c>
      <c r="D397" s="45">
        <v>0</v>
      </c>
      <c r="E397" s="70" t="str">
        <f t="shared" si="116"/>
        <v/>
      </c>
      <c r="F397" s="70" t="str">
        <f t="shared" si="117"/>
        <v/>
      </c>
      <c r="G397" s="67" t="str">
        <f t="shared" si="118"/>
        <v>0</v>
      </c>
      <c r="H397" s="68" t="str">
        <f t="shared" si="119"/>
        <v/>
      </c>
    </row>
    <row r="398" spans="1:8" s="69" customFormat="1" ht="15" x14ac:dyDescent="0.2">
      <c r="A398" s="65" t="s">
        <v>615</v>
      </c>
      <c r="B398" s="66" t="s">
        <v>595</v>
      </c>
      <c r="C398" s="45"/>
      <c r="D398" s="45">
        <v>0</v>
      </c>
      <c r="E398" s="70" t="str">
        <f t="shared" ref="E398:E400" si="120">+IF(C398=0,"",C398/C$329)</f>
        <v/>
      </c>
      <c r="F398" s="70" t="str">
        <f t="shared" ref="F398:F400" si="121">+IF(D398=0,"",D398/D$329)</f>
        <v/>
      </c>
      <c r="G398" s="67" t="str">
        <f t="shared" ref="G398:G400" si="122">+IF(OR(AND(D398=0),(C398=0)),"0",((D398-C398)/C398))</f>
        <v>0</v>
      </c>
      <c r="H398" s="68" t="str">
        <f t="shared" ref="H398:H400" si="123">+IF(OR(AND(E398=""),(G398="")),"",E398*G398)</f>
        <v/>
      </c>
    </row>
    <row r="399" spans="1:8" s="69" customFormat="1" ht="15" x14ac:dyDescent="0.2">
      <c r="A399" s="65" t="s">
        <v>615</v>
      </c>
      <c r="B399" s="66" t="s">
        <v>596</v>
      </c>
      <c r="C399" s="45"/>
      <c r="D399" s="45">
        <v>0</v>
      </c>
      <c r="E399" s="70" t="str">
        <f t="shared" si="120"/>
        <v/>
      </c>
      <c r="F399" s="70" t="str">
        <f t="shared" si="121"/>
        <v/>
      </c>
      <c r="G399" s="67" t="str">
        <f t="shared" si="122"/>
        <v>0</v>
      </c>
      <c r="H399" s="68" t="str">
        <f t="shared" si="123"/>
        <v/>
      </c>
    </row>
    <row r="400" spans="1:8" s="69" customFormat="1" ht="15" x14ac:dyDescent="0.2">
      <c r="A400" s="65" t="s">
        <v>615</v>
      </c>
      <c r="B400" s="66" t="s">
        <v>597</v>
      </c>
      <c r="C400" s="45"/>
      <c r="D400" s="45">
        <v>0</v>
      </c>
      <c r="E400" s="70" t="str">
        <f t="shared" si="120"/>
        <v/>
      </c>
      <c r="F400" s="70" t="str">
        <f t="shared" si="121"/>
        <v/>
      </c>
      <c r="G400" s="67" t="str">
        <f t="shared" si="122"/>
        <v>0</v>
      </c>
      <c r="H400" s="68" t="str">
        <f t="shared" si="123"/>
        <v/>
      </c>
    </row>
    <row r="401" spans="1:8" s="69" customFormat="1" ht="15" x14ac:dyDescent="0.2">
      <c r="A401" s="71"/>
      <c r="B401" s="66" t="s">
        <v>296</v>
      </c>
      <c r="C401" s="45">
        <v>0</v>
      </c>
      <c r="D401" s="45">
        <v>0</v>
      </c>
      <c r="E401" s="70" t="str">
        <f t="shared" si="116"/>
        <v/>
      </c>
      <c r="F401" s="70" t="str">
        <f t="shared" si="117"/>
        <v/>
      </c>
      <c r="G401" s="67" t="str">
        <f t="shared" si="118"/>
        <v>0</v>
      </c>
      <c r="H401" s="68" t="str">
        <f t="shared" si="119"/>
        <v/>
      </c>
    </row>
    <row r="402" spans="1:8" s="69" customFormat="1" ht="15" x14ac:dyDescent="0.2">
      <c r="A402" s="71"/>
      <c r="B402" s="66" t="s">
        <v>297</v>
      </c>
      <c r="C402" s="45">
        <v>0</v>
      </c>
      <c r="D402" s="45">
        <v>0</v>
      </c>
      <c r="E402" s="70" t="str">
        <f t="shared" si="116"/>
        <v/>
      </c>
      <c r="F402" s="70" t="str">
        <f t="shared" si="117"/>
        <v/>
      </c>
      <c r="G402" s="67" t="str">
        <f t="shared" si="118"/>
        <v>0</v>
      </c>
      <c r="H402" s="68" t="str">
        <f t="shared" si="119"/>
        <v/>
      </c>
    </row>
    <row r="403" spans="1:8" s="69" customFormat="1" ht="15" x14ac:dyDescent="0.2">
      <c r="A403" s="71"/>
      <c r="B403" s="66" t="s">
        <v>550</v>
      </c>
      <c r="C403" s="45">
        <v>0</v>
      </c>
      <c r="D403" s="45">
        <v>0</v>
      </c>
      <c r="E403" s="70" t="str">
        <f t="shared" si="116"/>
        <v/>
      </c>
      <c r="F403" s="70" t="str">
        <f t="shared" si="117"/>
        <v/>
      </c>
      <c r="G403" s="67" t="str">
        <f t="shared" si="118"/>
        <v>0</v>
      </c>
      <c r="H403" s="68" t="str">
        <f t="shared" si="119"/>
        <v/>
      </c>
    </row>
    <row r="404" spans="1:8" s="69" customFormat="1" ht="30" x14ac:dyDescent="0.2">
      <c r="A404" s="71"/>
      <c r="B404" s="66" t="s">
        <v>298</v>
      </c>
      <c r="C404" s="45">
        <v>0</v>
      </c>
      <c r="D404" s="45">
        <v>0</v>
      </c>
      <c r="E404" s="70" t="str">
        <f t="shared" si="116"/>
        <v/>
      </c>
      <c r="F404" s="70" t="str">
        <f t="shared" si="117"/>
        <v/>
      </c>
      <c r="G404" s="67" t="str">
        <f t="shared" si="118"/>
        <v>0</v>
      </c>
      <c r="H404" s="68" t="str">
        <f t="shared" si="119"/>
        <v/>
      </c>
    </row>
    <row r="405" spans="1:8" s="69" customFormat="1" ht="15" x14ac:dyDescent="0.2">
      <c r="A405" s="71"/>
      <c r="B405" s="66" t="s">
        <v>551</v>
      </c>
      <c r="C405" s="45">
        <v>0</v>
      </c>
      <c r="D405" s="45">
        <v>0</v>
      </c>
      <c r="E405" s="70" t="str">
        <f t="shared" si="116"/>
        <v/>
      </c>
      <c r="F405" s="70" t="str">
        <f t="shared" si="117"/>
        <v/>
      </c>
      <c r="G405" s="67" t="str">
        <f t="shared" si="118"/>
        <v>0</v>
      </c>
      <c r="H405" s="68" t="str">
        <f t="shared" si="119"/>
        <v/>
      </c>
    </row>
    <row r="406" spans="1:8" s="69" customFormat="1" ht="15" x14ac:dyDescent="0.2">
      <c r="A406" s="65" t="s">
        <v>615</v>
      </c>
      <c r="B406" s="66" t="s">
        <v>602</v>
      </c>
      <c r="C406" s="45"/>
      <c r="D406" s="45">
        <v>0</v>
      </c>
      <c r="E406" s="70" t="str">
        <f t="shared" ref="E406" si="124">+IF(C406=0,"",C406/C$329)</f>
        <v/>
      </c>
      <c r="F406" s="70" t="str">
        <f t="shared" ref="F406" si="125">+IF(D406=0,"",D406/D$329)</f>
        <v/>
      </c>
      <c r="G406" s="67" t="str">
        <f t="shared" ref="G406" si="126">+IF(OR(AND(D406=0),(C406=0)),"0",((D406-C406)/C406))</f>
        <v>0</v>
      </c>
      <c r="H406" s="68" t="str">
        <f t="shared" ref="H406" si="127">+IF(OR(AND(E406=""),(G406="")),"",E406*G406)</f>
        <v/>
      </c>
    </row>
    <row r="407" spans="1:8" s="69" customFormat="1" ht="15" x14ac:dyDescent="0.2">
      <c r="A407" s="71"/>
      <c r="B407" s="66" t="s">
        <v>299</v>
      </c>
      <c r="C407" s="45">
        <v>0</v>
      </c>
      <c r="D407" s="45">
        <v>0</v>
      </c>
      <c r="E407" s="70" t="str">
        <f t="shared" si="116"/>
        <v/>
      </c>
      <c r="F407" s="70" t="str">
        <f t="shared" si="117"/>
        <v/>
      </c>
      <c r="G407" s="67" t="str">
        <f t="shared" si="118"/>
        <v>0</v>
      </c>
      <c r="H407" s="68" t="str">
        <f t="shared" si="119"/>
        <v/>
      </c>
    </row>
    <row r="408" spans="1:8" s="69" customFormat="1" ht="15" x14ac:dyDescent="0.2">
      <c r="A408" s="71"/>
      <c r="B408" s="66" t="s">
        <v>300</v>
      </c>
      <c r="C408" s="45">
        <v>36</v>
      </c>
      <c r="D408" s="45">
        <v>47</v>
      </c>
      <c r="E408" s="70">
        <f t="shared" si="116"/>
        <v>7.3364581210515591E-3</v>
      </c>
      <c r="F408" s="70">
        <f t="shared" si="117"/>
        <v>1.2414157422081353E-2</v>
      </c>
      <c r="G408" s="67">
        <f t="shared" si="118"/>
        <v>0.30555555555555558</v>
      </c>
      <c r="H408" s="68">
        <f t="shared" si="119"/>
        <v>2.2416955369879764E-3</v>
      </c>
    </row>
    <row r="409" spans="1:8" s="69" customFormat="1" ht="15" x14ac:dyDescent="0.2">
      <c r="A409" s="71"/>
      <c r="B409" s="66" t="s">
        <v>301</v>
      </c>
      <c r="C409" s="45">
        <v>0</v>
      </c>
      <c r="D409" s="45">
        <v>20</v>
      </c>
      <c r="E409" s="70" t="str">
        <f t="shared" si="116"/>
        <v/>
      </c>
      <c r="F409" s="70">
        <f t="shared" si="117"/>
        <v>5.2826201796090863E-3</v>
      </c>
      <c r="G409" s="67" t="str">
        <f t="shared" si="118"/>
        <v>0</v>
      </c>
      <c r="H409" s="68" t="str">
        <f t="shared" si="119"/>
        <v/>
      </c>
    </row>
    <row r="410" spans="1:8" s="69" customFormat="1" ht="15" x14ac:dyDescent="0.2">
      <c r="A410" s="71"/>
      <c r="B410" s="66" t="s">
        <v>114</v>
      </c>
      <c r="C410" s="45">
        <v>3</v>
      </c>
      <c r="D410" s="45">
        <v>22</v>
      </c>
      <c r="E410" s="70">
        <f t="shared" si="116"/>
        <v>6.1137151008762989E-4</v>
      </c>
      <c r="F410" s="70">
        <f t="shared" si="117"/>
        <v>5.8108821975699949E-3</v>
      </c>
      <c r="G410" s="67">
        <f t="shared" si="118"/>
        <v>6.333333333333333</v>
      </c>
      <c r="H410" s="68">
        <f t="shared" si="119"/>
        <v>3.8720195638883223E-3</v>
      </c>
    </row>
    <row r="411" spans="1:8" s="69" customFormat="1" ht="15" x14ac:dyDescent="0.2">
      <c r="A411" s="71"/>
      <c r="B411" s="66" t="s">
        <v>115</v>
      </c>
      <c r="C411" s="45">
        <v>0</v>
      </c>
      <c r="D411" s="45">
        <v>0</v>
      </c>
      <c r="E411" s="70" t="str">
        <f t="shared" si="116"/>
        <v/>
      </c>
      <c r="F411" s="70" t="str">
        <f t="shared" si="117"/>
        <v/>
      </c>
      <c r="G411" s="67" t="str">
        <f t="shared" si="118"/>
        <v>0</v>
      </c>
      <c r="H411" s="68" t="str">
        <f t="shared" si="119"/>
        <v/>
      </c>
    </row>
    <row r="412" spans="1:8" s="69" customFormat="1" ht="15" x14ac:dyDescent="0.2">
      <c r="A412" s="71"/>
      <c r="B412" s="66" t="s">
        <v>116</v>
      </c>
      <c r="C412" s="45">
        <v>5</v>
      </c>
      <c r="D412" s="45">
        <v>25</v>
      </c>
      <c r="E412" s="70">
        <f t="shared" si="116"/>
        <v>1.0189525168127166E-3</v>
      </c>
      <c r="F412" s="70">
        <f t="shared" si="117"/>
        <v>6.6032752245113579E-3</v>
      </c>
      <c r="G412" s="67">
        <f t="shared" si="118"/>
        <v>4</v>
      </c>
      <c r="H412" s="68">
        <f t="shared" si="119"/>
        <v>4.0758100672508664E-3</v>
      </c>
    </row>
    <row r="413" spans="1:8" s="69" customFormat="1" ht="15" x14ac:dyDescent="0.2">
      <c r="A413" s="71"/>
      <c r="B413" s="66" t="s">
        <v>302</v>
      </c>
      <c r="C413" s="45">
        <v>0</v>
      </c>
      <c r="D413" s="45">
        <v>0</v>
      </c>
      <c r="E413" s="70" t="str">
        <f t="shared" si="116"/>
        <v/>
      </c>
      <c r="F413" s="70" t="str">
        <f t="shared" si="117"/>
        <v/>
      </c>
      <c r="G413" s="67" t="str">
        <f t="shared" si="118"/>
        <v>0</v>
      </c>
      <c r="H413" s="68" t="str">
        <f t="shared" si="119"/>
        <v/>
      </c>
    </row>
    <row r="414" spans="1:8" s="69" customFormat="1" ht="15" x14ac:dyDescent="0.2">
      <c r="A414" s="65" t="s">
        <v>615</v>
      </c>
      <c r="B414" s="66" t="s">
        <v>603</v>
      </c>
      <c r="C414" s="45"/>
      <c r="D414" s="45">
        <v>0</v>
      </c>
      <c r="E414" s="70" t="str">
        <f t="shared" ref="E414:E415" si="128">+IF(C414=0,"",C414/C$329)</f>
        <v/>
      </c>
      <c r="F414" s="70" t="str">
        <f t="shared" ref="F414:F415" si="129">+IF(D414=0,"",D414/D$329)</f>
        <v/>
      </c>
      <c r="G414" s="67" t="str">
        <f t="shared" ref="G414:G415" si="130">+IF(OR(AND(D414=0),(C414=0)),"0",((D414-C414)/C414))</f>
        <v>0</v>
      </c>
      <c r="H414" s="68" t="str">
        <f t="shared" ref="H414:H415" si="131">+IF(OR(AND(E414=""),(G414="")),"",E414*G414)</f>
        <v/>
      </c>
    </row>
    <row r="415" spans="1:8" s="69" customFormat="1" ht="15" x14ac:dyDescent="0.2">
      <c r="A415" s="65" t="s">
        <v>615</v>
      </c>
      <c r="B415" s="66" t="s">
        <v>604</v>
      </c>
      <c r="C415" s="45"/>
      <c r="D415" s="45">
        <v>0</v>
      </c>
      <c r="E415" s="70" t="str">
        <f t="shared" si="128"/>
        <v/>
      </c>
      <c r="F415" s="70" t="str">
        <f t="shared" si="129"/>
        <v/>
      </c>
      <c r="G415" s="67" t="str">
        <f t="shared" si="130"/>
        <v>0</v>
      </c>
      <c r="H415" s="68" t="str">
        <f t="shared" si="131"/>
        <v/>
      </c>
    </row>
    <row r="416" spans="1:8" s="69" customFormat="1" ht="15" x14ac:dyDescent="0.2">
      <c r="A416" s="71"/>
      <c r="B416" s="66" t="s">
        <v>113</v>
      </c>
      <c r="C416" s="45">
        <v>0</v>
      </c>
      <c r="D416" s="45">
        <v>0</v>
      </c>
      <c r="E416" s="70" t="str">
        <f t="shared" si="116"/>
        <v/>
      </c>
      <c r="F416" s="70" t="str">
        <f t="shared" si="117"/>
        <v/>
      </c>
      <c r="G416" s="67" t="str">
        <f t="shared" si="118"/>
        <v>0</v>
      </c>
      <c r="H416" s="68" t="str">
        <f t="shared" si="119"/>
        <v/>
      </c>
    </row>
    <row r="417" spans="1:8" s="69" customFormat="1" ht="15" x14ac:dyDescent="0.2">
      <c r="A417" s="65" t="s">
        <v>615</v>
      </c>
      <c r="B417" s="66" t="s">
        <v>605</v>
      </c>
      <c r="C417" s="45"/>
      <c r="D417" s="45">
        <v>0</v>
      </c>
      <c r="E417" s="70" t="str">
        <f t="shared" ref="E417:E419" si="132">+IF(C417=0,"",C417/C$329)</f>
        <v/>
      </c>
      <c r="F417" s="70" t="str">
        <f t="shared" ref="F417:F419" si="133">+IF(D417=0,"",D417/D$329)</f>
        <v/>
      </c>
      <c r="G417" s="67" t="str">
        <f t="shared" ref="G417:G419" si="134">+IF(OR(AND(D417=0),(C417=0)),"0",((D417-C417)/C417))</f>
        <v>0</v>
      </c>
      <c r="H417" s="68" t="str">
        <f t="shared" ref="H417:H419" si="135">+IF(OR(AND(E417=""),(G417="")),"",E417*G417)</f>
        <v/>
      </c>
    </row>
    <row r="418" spans="1:8" s="69" customFormat="1" ht="15" x14ac:dyDescent="0.2">
      <c r="A418" s="65" t="s">
        <v>615</v>
      </c>
      <c r="B418" s="66" t="s">
        <v>606</v>
      </c>
      <c r="C418" s="45"/>
      <c r="D418" s="45">
        <v>0</v>
      </c>
      <c r="E418" s="70" t="str">
        <f t="shared" si="132"/>
        <v/>
      </c>
      <c r="F418" s="70" t="str">
        <f t="shared" si="133"/>
        <v/>
      </c>
      <c r="G418" s="67" t="str">
        <f t="shared" si="134"/>
        <v>0</v>
      </c>
      <c r="H418" s="68" t="str">
        <f t="shared" si="135"/>
        <v/>
      </c>
    </row>
    <row r="419" spans="1:8" s="69" customFormat="1" ht="15" x14ac:dyDescent="0.2">
      <c r="A419" s="65" t="s">
        <v>615</v>
      </c>
      <c r="B419" s="66" t="s">
        <v>607</v>
      </c>
      <c r="C419" s="45"/>
      <c r="D419" s="45">
        <v>0</v>
      </c>
      <c r="E419" s="70" t="str">
        <f t="shared" si="132"/>
        <v/>
      </c>
      <c r="F419" s="70" t="str">
        <f t="shared" si="133"/>
        <v/>
      </c>
      <c r="G419" s="67" t="str">
        <f t="shared" si="134"/>
        <v>0</v>
      </c>
      <c r="H419" s="68" t="str">
        <f t="shared" si="135"/>
        <v/>
      </c>
    </row>
    <row r="420" spans="1:8" s="69" customFormat="1" ht="15" x14ac:dyDescent="0.2">
      <c r="A420" s="71"/>
      <c r="B420" s="66" t="s">
        <v>552</v>
      </c>
      <c r="C420" s="45">
        <v>63</v>
      </c>
      <c r="D420" s="45">
        <v>47</v>
      </c>
      <c r="E420" s="70">
        <f t="shared" si="116"/>
        <v>1.2838801711840228E-2</v>
      </c>
      <c r="F420" s="70">
        <f t="shared" si="117"/>
        <v>1.2414157422081353E-2</v>
      </c>
      <c r="G420" s="67">
        <f t="shared" si="118"/>
        <v>-0.25396825396825395</v>
      </c>
      <c r="H420" s="68">
        <f t="shared" si="119"/>
        <v>-3.2606480538006927E-3</v>
      </c>
    </row>
    <row r="421" spans="1:8" s="69" customFormat="1" ht="15" x14ac:dyDescent="0.2">
      <c r="A421" s="71"/>
      <c r="B421" s="66" t="s">
        <v>120</v>
      </c>
      <c r="C421" s="45">
        <v>4</v>
      </c>
      <c r="D421" s="45">
        <v>0</v>
      </c>
      <c r="E421" s="70">
        <f t="shared" si="116"/>
        <v>8.1516201345017318E-4</v>
      </c>
      <c r="F421" s="70" t="str">
        <f t="shared" si="117"/>
        <v/>
      </c>
      <c r="G421" s="67" t="str">
        <f t="shared" si="118"/>
        <v>0</v>
      </c>
      <c r="H421" s="68">
        <f t="shared" si="119"/>
        <v>0</v>
      </c>
    </row>
    <row r="422" spans="1:8" s="69" customFormat="1" ht="15" x14ac:dyDescent="0.2">
      <c r="A422" s="71"/>
      <c r="B422" s="66" t="s">
        <v>129</v>
      </c>
      <c r="C422" s="45">
        <v>2</v>
      </c>
      <c r="D422" s="45">
        <v>7</v>
      </c>
      <c r="E422" s="70">
        <f t="shared" si="116"/>
        <v>4.0758100672508659E-4</v>
      </c>
      <c r="F422" s="70">
        <f t="shared" si="117"/>
        <v>1.8489170628631802E-3</v>
      </c>
      <c r="G422" s="67">
        <f t="shared" si="118"/>
        <v>2.5</v>
      </c>
      <c r="H422" s="68">
        <f t="shared" si="119"/>
        <v>1.0189525168127164E-3</v>
      </c>
    </row>
    <row r="423" spans="1:8" s="69" customFormat="1" ht="15" x14ac:dyDescent="0.2">
      <c r="A423" s="71"/>
      <c r="B423" s="66" t="s">
        <v>128</v>
      </c>
      <c r="C423" s="45">
        <v>7</v>
      </c>
      <c r="D423" s="45">
        <v>5</v>
      </c>
      <c r="E423" s="70">
        <f t="shared" si="116"/>
        <v>1.4265335235378032E-3</v>
      </c>
      <c r="F423" s="70">
        <f t="shared" si="117"/>
        <v>1.3206550449022716E-3</v>
      </c>
      <c r="G423" s="67">
        <f t="shared" si="118"/>
        <v>-0.2857142857142857</v>
      </c>
      <c r="H423" s="68">
        <f t="shared" si="119"/>
        <v>-4.0758100672508659E-4</v>
      </c>
    </row>
    <row r="424" spans="1:8" s="69" customFormat="1" ht="15" x14ac:dyDescent="0.2">
      <c r="A424" s="71"/>
      <c r="B424" s="66" t="s">
        <v>303</v>
      </c>
      <c r="C424" s="45">
        <v>0</v>
      </c>
      <c r="D424" s="45">
        <v>1</v>
      </c>
      <c r="E424" s="70" t="str">
        <f t="shared" si="116"/>
        <v/>
      </c>
      <c r="F424" s="70">
        <f t="shared" si="117"/>
        <v>2.6413100898045432E-4</v>
      </c>
      <c r="G424" s="67" t="str">
        <f t="shared" si="118"/>
        <v>0</v>
      </c>
      <c r="H424" s="68" t="str">
        <f t="shared" si="119"/>
        <v/>
      </c>
    </row>
    <row r="425" spans="1:8" s="69" customFormat="1" ht="15" x14ac:dyDescent="0.2">
      <c r="A425" s="71"/>
      <c r="B425" s="66" t="s">
        <v>553</v>
      </c>
      <c r="C425" s="45">
        <v>1</v>
      </c>
      <c r="D425" s="45">
        <v>1</v>
      </c>
      <c r="E425" s="70">
        <f t="shared" si="116"/>
        <v>2.037905033625433E-4</v>
      </c>
      <c r="F425" s="70">
        <f t="shared" si="117"/>
        <v>2.6413100898045432E-4</v>
      </c>
      <c r="G425" s="67">
        <f t="shared" si="118"/>
        <v>0</v>
      </c>
      <c r="H425" s="68">
        <f t="shared" si="119"/>
        <v>0</v>
      </c>
    </row>
    <row r="426" spans="1:8" s="69" customFormat="1" ht="30" x14ac:dyDescent="0.2">
      <c r="A426" s="71"/>
      <c r="B426" s="66" t="s">
        <v>554</v>
      </c>
      <c r="C426" s="45">
        <v>0</v>
      </c>
      <c r="D426" s="45">
        <v>10</v>
      </c>
      <c r="E426" s="70" t="str">
        <f t="shared" si="116"/>
        <v/>
      </c>
      <c r="F426" s="70">
        <f t="shared" si="117"/>
        <v>2.6413100898045432E-3</v>
      </c>
      <c r="G426" s="67" t="str">
        <f t="shared" si="118"/>
        <v>0</v>
      </c>
      <c r="H426" s="68" t="str">
        <f t="shared" si="119"/>
        <v/>
      </c>
    </row>
    <row r="427" spans="1:8" s="69" customFormat="1" ht="15" x14ac:dyDescent="0.2">
      <c r="A427" s="71"/>
      <c r="B427" s="66" t="s">
        <v>555</v>
      </c>
      <c r="C427" s="45">
        <v>0</v>
      </c>
      <c r="D427" s="45">
        <v>0</v>
      </c>
      <c r="E427" s="70" t="str">
        <f t="shared" si="116"/>
        <v/>
      </c>
      <c r="F427" s="70" t="str">
        <f t="shared" si="117"/>
        <v/>
      </c>
      <c r="G427" s="67" t="str">
        <f t="shared" si="118"/>
        <v>0</v>
      </c>
      <c r="H427" s="68" t="str">
        <f t="shared" si="119"/>
        <v/>
      </c>
    </row>
    <row r="428" spans="1:8" s="69" customFormat="1" ht="15" x14ac:dyDescent="0.2">
      <c r="A428" s="71"/>
      <c r="B428" s="66" t="s">
        <v>124</v>
      </c>
      <c r="C428" s="45">
        <v>0</v>
      </c>
      <c r="D428" s="45">
        <v>0</v>
      </c>
      <c r="E428" s="70" t="str">
        <f t="shared" si="116"/>
        <v/>
      </c>
      <c r="F428" s="70" t="str">
        <f t="shared" si="117"/>
        <v/>
      </c>
      <c r="G428" s="67" t="str">
        <f t="shared" si="118"/>
        <v>0</v>
      </c>
      <c r="H428" s="68" t="str">
        <f t="shared" si="119"/>
        <v/>
      </c>
    </row>
    <row r="429" spans="1:8" s="69" customFormat="1" ht="15" x14ac:dyDescent="0.2">
      <c r="A429" s="71"/>
      <c r="B429" s="66" t="s">
        <v>304</v>
      </c>
      <c r="C429" s="45">
        <v>0</v>
      </c>
      <c r="D429" s="45">
        <v>0</v>
      </c>
      <c r="E429" s="70" t="str">
        <f t="shared" si="116"/>
        <v/>
      </c>
      <c r="F429" s="70" t="str">
        <f t="shared" si="117"/>
        <v/>
      </c>
      <c r="G429" s="67" t="str">
        <f t="shared" si="118"/>
        <v>0</v>
      </c>
      <c r="H429" s="68" t="str">
        <f t="shared" si="119"/>
        <v/>
      </c>
    </row>
    <row r="430" spans="1:8" s="69" customFormat="1" ht="15" x14ac:dyDescent="0.2">
      <c r="A430" s="71"/>
      <c r="B430" s="66" t="s">
        <v>125</v>
      </c>
      <c r="C430" s="45">
        <v>87</v>
      </c>
      <c r="D430" s="45">
        <v>42</v>
      </c>
      <c r="E430" s="70">
        <f t="shared" si="116"/>
        <v>1.7729773792541266E-2</v>
      </c>
      <c r="F430" s="70">
        <f t="shared" si="117"/>
        <v>1.1093502377179081E-2</v>
      </c>
      <c r="G430" s="67">
        <f t="shared" si="118"/>
        <v>-0.51724137931034486</v>
      </c>
      <c r="H430" s="68">
        <f t="shared" si="119"/>
        <v>-9.1705726513144487E-3</v>
      </c>
    </row>
    <row r="431" spans="1:8" s="69" customFormat="1" ht="15" x14ac:dyDescent="0.2">
      <c r="A431" s="71"/>
      <c r="B431" s="66" t="s">
        <v>457</v>
      </c>
      <c r="C431" s="45">
        <v>0</v>
      </c>
      <c r="D431" s="45">
        <v>0</v>
      </c>
      <c r="E431" s="70" t="str">
        <f t="shared" si="116"/>
        <v/>
      </c>
      <c r="F431" s="70" t="str">
        <f t="shared" si="117"/>
        <v/>
      </c>
      <c r="G431" s="67" t="str">
        <f t="shared" si="118"/>
        <v>0</v>
      </c>
      <c r="H431" s="68" t="str">
        <f t="shared" si="119"/>
        <v/>
      </c>
    </row>
    <row r="432" spans="1:8" s="69" customFormat="1" ht="15" x14ac:dyDescent="0.2">
      <c r="A432" s="71"/>
      <c r="B432" s="66" t="s">
        <v>123</v>
      </c>
      <c r="C432" s="45">
        <v>84</v>
      </c>
      <c r="D432" s="45">
        <v>46</v>
      </c>
      <c r="E432" s="70">
        <f t="shared" si="116"/>
        <v>1.7118402282453638E-2</v>
      </c>
      <c r="F432" s="70">
        <f t="shared" si="117"/>
        <v>1.2150026413100899E-2</v>
      </c>
      <c r="G432" s="67">
        <f t="shared" si="118"/>
        <v>-0.45238095238095238</v>
      </c>
      <c r="H432" s="68">
        <f t="shared" si="119"/>
        <v>-7.7440391277766455E-3</v>
      </c>
    </row>
    <row r="433" spans="1:8" s="69" customFormat="1" ht="15" x14ac:dyDescent="0.2">
      <c r="A433" s="71"/>
      <c r="B433" s="66" t="s">
        <v>305</v>
      </c>
      <c r="C433" s="45">
        <v>1</v>
      </c>
      <c r="D433" s="45">
        <v>0</v>
      </c>
      <c r="E433" s="70">
        <f t="shared" si="116"/>
        <v>2.037905033625433E-4</v>
      </c>
      <c r="F433" s="70" t="str">
        <f t="shared" si="117"/>
        <v/>
      </c>
      <c r="G433" s="67" t="str">
        <f t="shared" si="118"/>
        <v>0</v>
      </c>
      <c r="H433" s="68">
        <f t="shared" si="119"/>
        <v>0</v>
      </c>
    </row>
    <row r="434" spans="1:8" s="69" customFormat="1" ht="15" x14ac:dyDescent="0.2">
      <c r="A434" s="71"/>
      <c r="B434" s="66" t="s">
        <v>122</v>
      </c>
      <c r="C434" s="45">
        <v>4</v>
      </c>
      <c r="D434" s="45">
        <v>0</v>
      </c>
      <c r="E434" s="70">
        <f t="shared" si="116"/>
        <v>8.1516201345017318E-4</v>
      </c>
      <c r="F434" s="70" t="str">
        <f t="shared" si="117"/>
        <v/>
      </c>
      <c r="G434" s="67" t="str">
        <f t="shared" si="118"/>
        <v>0</v>
      </c>
      <c r="H434" s="68">
        <f t="shared" si="119"/>
        <v>0</v>
      </c>
    </row>
    <row r="435" spans="1:8" s="69" customFormat="1" ht="15" x14ac:dyDescent="0.2">
      <c r="A435" s="71"/>
      <c r="B435" s="66" t="s">
        <v>374</v>
      </c>
      <c r="C435" s="45">
        <v>0</v>
      </c>
      <c r="D435" s="45">
        <v>0</v>
      </c>
      <c r="E435" s="70" t="str">
        <f t="shared" si="116"/>
        <v/>
      </c>
      <c r="F435" s="70" t="str">
        <f t="shared" si="117"/>
        <v/>
      </c>
      <c r="G435" s="67" t="str">
        <f t="shared" si="118"/>
        <v>0</v>
      </c>
      <c r="H435" s="68" t="str">
        <f t="shared" si="119"/>
        <v/>
      </c>
    </row>
    <row r="436" spans="1:8" s="69" customFormat="1" ht="15" x14ac:dyDescent="0.2">
      <c r="A436" s="71"/>
      <c r="B436" s="66" t="s">
        <v>132</v>
      </c>
      <c r="C436" s="45">
        <v>0</v>
      </c>
      <c r="D436" s="45">
        <v>1</v>
      </c>
      <c r="E436" s="70" t="str">
        <f t="shared" si="116"/>
        <v/>
      </c>
      <c r="F436" s="70">
        <f t="shared" si="117"/>
        <v>2.6413100898045432E-4</v>
      </c>
      <c r="G436" s="67" t="str">
        <f t="shared" si="118"/>
        <v>0</v>
      </c>
      <c r="H436" s="68" t="str">
        <f t="shared" si="119"/>
        <v/>
      </c>
    </row>
    <row r="437" spans="1:8" s="69" customFormat="1" ht="15" x14ac:dyDescent="0.2">
      <c r="A437" s="71"/>
      <c r="B437" s="66" t="s">
        <v>119</v>
      </c>
      <c r="C437" s="45">
        <v>0</v>
      </c>
      <c r="D437" s="45">
        <v>2</v>
      </c>
      <c r="E437" s="70" t="str">
        <f t="shared" si="116"/>
        <v/>
      </c>
      <c r="F437" s="70">
        <f t="shared" si="117"/>
        <v>5.2826201796090863E-4</v>
      </c>
      <c r="G437" s="67" t="str">
        <f t="shared" si="118"/>
        <v>0</v>
      </c>
      <c r="H437" s="68" t="str">
        <f t="shared" si="119"/>
        <v/>
      </c>
    </row>
    <row r="438" spans="1:8" s="69" customFormat="1" ht="15" x14ac:dyDescent="0.2">
      <c r="A438" s="71"/>
      <c r="B438" s="66" t="s">
        <v>306</v>
      </c>
      <c r="C438" s="45">
        <v>14</v>
      </c>
      <c r="D438" s="45">
        <v>13</v>
      </c>
      <c r="E438" s="70">
        <f t="shared" si="116"/>
        <v>2.8530670470756064E-3</v>
      </c>
      <c r="F438" s="70">
        <f t="shared" si="117"/>
        <v>3.4337031167459061E-3</v>
      </c>
      <c r="G438" s="67">
        <f t="shared" si="118"/>
        <v>-7.1428571428571425E-2</v>
      </c>
      <c r="H438" s="68">
        <f t="shared" si="119"/>
        <v>-2.037905033625433E-4</v>
      </c>
    </row>
    <row r="439" spans="1:8" s="69" customFormat="1" ht="15" x14ac:dyDescent="0.2">
      <c r="A439" s="71"/>
      <c r="B439" s="66" t="s">
        <v>556</v>
      </c>
      <c r="C439" s="45">
        <v>0</v>
      </c>
      <c r="D439" s="45">
        <v>0</v>
      </c>
      <c r="E439" s="70" t="str">
        <f t="shared" si="116"/>
        <v/>
      </c>
      <c r="F439" s="70" t="str">
        <f t="shared" si="117"/>
        <v/>
      </c>
      <c r="G439" s="67" t="str">
        <f t="shared" si="118"/>
        <v>0</v>
      </c>
      <c r="H439" s="68" t="str">
        <f t="shared" si="119"/>
        <v/>
      </c>
    </row>
    <row r="440" spans="1:8" s="69" customFormat="1" ht="15" x14ac:dyDescent="0.2">
      <c r="A440" s="71"/>
      <c r="B440" s="66" t="s">
        <v>126</v>
      </c>
      <c r="C440" s="45">
        <v>0</v>
      </c>
      <c r="D440" s="45">
        <v>0</v>
      </c>
      <c r="E440" s="70" t="str">
        <f t="shared" si="116"/>
        <v/>
      </c>
      <c r="F440" s="70" t="str">
        <f t="shared" si="117"/>
        <v/>
      </c>
      <c r="G440" s="67" t="str">
        <f t="shared" si="118"/>
        <v>0</v>
      </c>
      <c r="H440" s="68" t="str">
        <f t="shared" si="119"/>
        <v/>
      </c>
    </row>
    <row r="441" spans="1:8" s="69" customFormat="1" ht="15" x14ac:dyDescent="0.2">
      <c r="A441" s="71"/>
      <c r="B441" s="66" t="s">
        <v>130</v>
      </c>
      <c r="C441" s="45">
        <v>0</v>
      </c>
      <c r="D441" s="45">
        <v>0</v>
      </c>
      <c r="E441" s="70" t="str">
        <f t="shared" si="116"/>
        <v/>
      </c>
      <c r="F441" s="70" t="str">
        <f t="shared" si="117"/>
        <v/>
      </c>
      <c r="G441" s="67" t="str">
        <f t="shared" si="118"/>
        <v>0</v>
      </c>
      <c r="H441" s="68" t="str">
        <f t="shared" si="119"/>
        <v/>
      </c>
    </row>
    <row r="442" spans="1:8" s="69" customFormat="1" ht="15" x14ac:dyDescent="0.2">
      <c r="A442" s="71"/>
      <c r="B442" s="66" t="s">
        <v>117</v>
      </c>
      <c r="C442" s="45">
        <v>0</v>
      </c>
      <c r="D442" s="45">
        <v>0</v>
      </c>
      <c r="E442" s="70" t="str">
        <f t="shared" si="116"/>
        <v/>
      </c>
      <c r="F442" s="70" t="str">
        <f t="shared" si="117"/>
        <v/>
      </c>
      <c r="G442" s="67" t="str">
        <f t="shared" si="118"/>
        <v>0</v>
      </c>
      <c r="H442" s="68" t="str">
        <f t="shared" si="119"/>
        <v/>
      </c>
    </row>
    <row r="443" spans="1:8" s="69" customFormat="1" ht="15" x14ac:dyDescent="0.2">
      <c r="A443" s="71"/>
      <c r="B443" s="66" t="s">
        <v>121</v>
      </c>
      <c r="C443" s="45">
        <v>0</v>
      </c>
      <c r="D443" s="45">
        <v>0</v>
      </c>
      <c r="E443" s="70" t="str">
        <f t="shared" si="116"/>
        <v/>
      </c>
      <c r="F443" s="70" t="str">
        <f t="shared" si="117"/>
        <v/>
      </c>
      <c r="G443" s="67" t="str">
        <f t="shared" si="118"/>
        <v>0</v>
      </c>
      <c r="H443" s="68" t="str">
        <f t="shared" si="119"/>
        <v/>
      </c>
    </row>
    <row r="444" spans="1:8" s="69" customFormat="1" ht="15" x14ac:dyDescent="0.2">
      <c r="A444" s="71"/>
      <c r="B444" s="66" t="s">
        <v>127</v>
      </c>
      <c r="C444" s="45">
        <v>0</v>
      </c>
      <c r="D444" s="45">
        <v>0</v>
      </c>
      <c r="E444" s="70" t="str">
        <f t="shared" si="116"/>
        <v/>
      </c>
      <c r="F444" s="70" t="str">
        <f t="shared" si="117"/>
        <v/>
      </c>
      <c r="G444" s="67" t="str">
        <f t="shared" si="118"/>
        <v>0</v>
      </c>
      <c r="H444" s="68" t="str">
        <f t="shared" si="119"/>
        <v/>
      </c>
    </row>
    <row r="445" spans="1:8" s="69" customFormat="1" ht="15" x14ac:dyDescent="0.2">
      <c r="A445" s="71"/>
      <c r="B445" s="66" t="s">
        <v>131</v>
      </c>
      <c r="C445" s="45">
        <v>0</v>
      </c>
      <c r="D445" s="45">
        <v>0</v>
      </c>
      <c r="E445" s="70" t="str">
        <f t="shared" si="116"/>
        <v/>
      </c>
      <c r="F445" s="70" t="str">
        <f t="shared" si="117"/>
        <v/>
      </c>
      <c r="G445" s="67" t="str">
        <f t="shared" si="118"/>
        <v>0</v>
      </c>
      <c r="H445" s="68" t="str">
        <f t="shared" si="119"/>
        <v/>
      </c>
    </row>
    <row r="446" spans="1:8" s="69" customFormat="1" ht="15" x14ac:dyDescent="0.2">
      <c r="A446" s="71"/>
      <c r="B446" s="66" t="s">
        <v>307</v>
      </c>
      <c r="C446" s="45">
        <v>22</v>
      </c>
      <c r="D446" s="45">
        <v>15</v>
      </c>
      <c r="E446" s="70">
        <f t="shared" si="116"/>
        <v>4.4833910739759527E-3</v>
      </c>
      <c r="F446" s="70">
        <f t="shared" si="117"/>
        <v>3.9619651347068147E-3</v>
      </c>
      <c r="G446" s="67">
        <f t="shared" si="118"/>
        <v>-0.31818181818181818</v>
      </c>
      <c r="H446" s="68">
        <f t="shared" si="119"/>
        <v>-1.4265335235378032E-3</v>
      </c>
    </row>
    <row r="447" spans="1:8" s="69" customFormat="1" ht="30" x14ac:dyDescent="0.2">
      <c r="A447" s="71"/>
      <c r="B447" s="66" t="s">
        <v>557</v>
      </c>
      <c r="C447" s="45">
        <v>0</v>
      </c>
      <c r="D447" s="45">
        <v>0</v>
      </c>
      <c r="E447" s="70" t="str">
        <f t="shared" si="116"/>
        <v/>
      </c>
      <c r="F447" s="70" t="str">
        <f t="shared" si="117"/>
        <v/>
      </c>
      <c r="G447" s="67" t="str">
        <f t="shared" si="118"/>
        <v>0</v>
      </c>
      <c r="H447" s="68" t="str">
        <f t="shared" si="119"/>
        <v/>
      </c>
    </row>
    <row r="448" spans="1:8" s="69" customFormat="1" ht="15" x14ac:dyDescent="0.2">
      <c r="A448" s="71"/>
      <c r="B448" s="66" t="s">
        <v>308</v>
      </c>
      <c r="C448" s="45">
        <v>0</v>
      </c>
      <c r="D448" s="45">
        <v>7</v>
      </c>
      <c r="E448" s="70" t="str">
        <f t="shared" si="116"/>
        <v/>
      </c>
      <c r="F448" s="70">
        <f t="shared" si="117"/>
        <v>1.8489170628631802E-3</v>
      </c>
      <c r="G448" s="67" t="str">
        <f t="shared" si="118"/>
        <v>0</v>
      </c>
      <c r="H448" s="68" t="str">
        <f t="shared" si="119"/>
        <v/>
      </c>
    </row>
    <row r="449" spans="1:8" s="69" customFormat="1" ht="15" x14ac:dyDescent="0.2">
      <c r="A449" s="71"/>
      <c r="B449" s="66" t="s">
        <v>309</v>
      </c>
      <c r="C449" s="45">
        <v>0</v>
      </c>
      <c r="D449" s="45">
        <v>0</v>
      </c>
      <c r="E449" s="70" t="str">
        <f t="shared" si="116"/>
        <v/>
      </c>
      <c r="F449" s="70" t="str">
        <f t="shared" si="117"/>
        <v/>
      </c>
      <c r="G449" s="67" t="str">
        <f t="shared" si="118"/>
        <v>0</v>
      </c>
      <c r="H449" s="68" t="str">
        <f t="shared" si="119"/>
        <v/>
      </c>
    </row>
    <row r="450" spans="1:8" s="69" customFormat="1" ht="15" x14ac:dyDescent="0.2">
      <c r="A450" s="71"/>
      <c r="B450" s="66" t="s">
        <v>558</v>
      </c>
      <c r="C450" s="45">
        <v>10</v>
      </c>
      <c r="D450" s="45">
        <v>1</v>
      </c>
      <c r="E450" s="70">
        <f t="shared" si="116"/>
        <v>2.0379050336254332E-3</v>
      </c>
      <c r="F450" s="70">
        <f t="shared" si="117"/>
        <v>2.6413100898045432E-4</v>
      </c>
      <c r="G450" s="67">
        <f t="shared" si="118"/>
        <v>-0.9</v>
      </c>
      <c r="H450" s="68">
        <f t="shared" si="119"/>
        <v>-1.83411453026289E-3</v>
      </c>
    </row>
    <row r="451" spans="1:8" s="69" customFormat="1" ht="15" x14ac:dyDescent="0.2">
      <c r="A451" s="71"/>
      <c r="B451" s="66" t="s">
        <v>310</v>
      </c>
      <c r="C451" s="45">
        <v>9</v>
      </c>
      <c r="D451" s="45">
        <v>28</v>
      </c>
      <c r="E451" s="70">
        <f t="shared" si="116"/>
        <v>1.8341145302628898E-3</v>
      </c>
      <c r="F451" s="70">
        <f t="shared" si="117"/>
        <v>7.3956682514527208E-3</v>
      </c>
      <c r="G451" s="67">
        <f t="shared" si="118"/>
        <v>2.1111111111111112</v>
      </c>
      <c r="H451" s="68">
        <f t="shared" si="119"/>
        <v>3.8720195638883227E-3</v>
      </c>
    </row>
    <row r="452" spans="1:8" s="69" customFormat="1" ht="15" x14ac:dyDescent="0.2">
      <c r="A452" s="71"/>
      <c r="B452" s="66" t="s">
        <v>311</v>
      </c>
      <c r="C452" s="45">
        <v>0</v>
      </c>
      <c r="D452" s="45">
        <v>0</v>
      </c>
      <c r="E452" s="70" t="str">
        <f t="shared" si="116"/>
        <v/>
      </c>
      <c r="F452" s="70" t="str">
        <f t="shared" si="117"/>
        <v/>
      </c>
      <c r="G452" s="67" t="str">
        <f t="shared" si="118"/>
        <v>0</v>
      </c>
      <c r="H452" s="68" t="str">
        <f t="shared" si="119"/>
        <v/>
      </c>
    </row>
    <row r="453" spans="1:8" s="69" customFormat="1" ht="15" x14ac:dyDescent="0.2">
      <c r="A453" s="71"/>
      <c r="B453" s="66" t="s">
        <v>312</v>
      </c>
      <c r="C453" s="45">
        <v>4</v>
      </c>
      <c r="D453" s="45">
        <v>7</v>
      </c>
      <c r="E453" s="70">
        <f t="shared" si="116"/>
        <v>8.1516201345017318E-4</v>
      </c>
      <c r="F453" s="70">
        <f t="shared" si="117"/>
        <v>1.8489170628631802E-3</v>
      </c>
      <c r="G453" s="67">
        <f t="shared" si="118"/>
        <v>0.75</v>
      </c>
      <c r="H453" s="68">
        <f t="shared" si="119"/>
        <v>6.1137151008762989E-4</v>
      </c>
    </row>
    <row r="454" spans="1:8" s="69" customFormat="1" ht="15" x14ac:dyDescent="0.2">
      <c r="A454" s="71"/>
      <c r="B454" s="66" t="s">
        <v>118</v>
      </c>
      <c r="C454" s="45">
        <v>0</v>
      </c>
      <c r="D454" s="45">
        <v>0</v>
      </c>
      <c r="E454" s="70" t="str">
        <f t="shared" si="116"/>
        <v/>
      </c>
      <c r="F454" s="70" t="str">
        <f t="shared" si="117"/>
        <v/>
      </c>
      <c r="G454" s="67" t="str">
        <f t="shared" si="118"/>
        <v>0</v>
      </c>
      <c r="H454" s="68" t="str">
        <f t="shared" si="119"/>
        <v/>
      </c>
    </row>
    <row r="455" spans="1:8" s="69" customFormat="1" ht="15" x14ac:dyDescent="0.2">
      <c r="A455" s="71"/>
      <c r="B455" s="66" t="s">
        <v>313</v>
      </c>
      <c r="C455" s="45">
        <v>0</v>
      </c>
      <c r="D455" s="45">
        <v>0</v>
      </c>
      <c r="E455" s="70" t="str">
        <f t="shared" si="116"/>
        <v/>
      </c>
      <c r="F455" s="70" t="str">
        <f t="shared" si="117"/>
        <v/>
      </c>
      <c r="G455" s="67" t="str">
        <f t="shared" si="118"/>
        <v>0</v>
      </c>
      <c r="H455" s="68" t="str">
        <f t="shared" si="119"/>
        <v/>
      </c>
    </row>
    <row r="456" spans="1:8" s="69" customFormat="1" ht="15" x14ac:dyDescent="0.2">
      <c r="A456" s="71"/>
      <c r="B456" s="66" t="s">
        <v>314</v>
      </c>
      <c r="C456" s="45">
        <v>4</v>
      </c>
      <c r="D456" s="45">
        <v>8</v>
      </c>
      <c r="E456" s="70">
        <f t="shared" si="116"/>
        <v>8.1516201345017318E-4</v>
      </c>
      <c r="F456" s="70">
        <f t="shared" si="117"/>
        <v>2.1130480718436345E-3</v>
      </c>
      <c r="G456" s="67">
        <f t="shared" si="118"/>
        <v>1</v>
      </c>
      <c r="H456" s="68">
        <f t="shared" si="119"/>
        <v>8.1516201345017318E-4</v>
      </c>
    </row>
    <row r="457" spans="1:8" s="69" customFormat="1" ht="15" x14ac:dyDescent="0.2">
      <c r="A457" s="71"/>
      <c r="B457" s="66" t="s">
        <v>559</v>
      </c>
      <c r="C457" s="45">
        <v>157</v>
      </c>
      <c r="D457" s="45">
        <v>2</v>
      </c>
      <c r="E457" s="70">
        <f t="shared" si="116"/>
        <v>3.19951090279193E-2</v>
      </c>
      <c r="F457" s="70">
        <f t="shared" si="117"/>
        <v>5.2826201796090863E-4</v>
      </c>
      <c r="G457" s="67">
        <f t="shared" si="118"/>
        <v>-0.98726114649681529</v>
      </c>
      <c r="H457" s="68">
        <f t="shared" si="119"/>
        <v>-3.158752802119421E-2</v>
      </c>
    </row>
    <row r="458" spans="1:8" s="69" customFormat="1" ht="15" x14ac:dyDescent="0.2">
      <c r="A458" s="71"/>
      <c r="B458" s="66" t="s">
        <v>315</v>
      </c>
      <c r="C458" s="45">
        <v>0</v>
      </c>
      <c r="D458" s="45">
        <v>0</v>
      </c>
      <c r="E458" s="70" t="str">
        <f t="shared" si="116"/>
        <v/>
      </c>
      <c r="F458" s="70" t="str">
        <f t="shared" si="117"/>
        <v/>
      </c>
      <c r="G458" s="67" t="str">
        <f t="shared" si="118"/>
        <v>0</v>
      </c>
      <c r="H458" s="68" t="str">
        <f t="shared" si="119"/>
        <v/>
      </c>
    </row>
    <row r="459" spans="1:8" s="69" customFormat="1" ht="15" x14ac:dyDescent="0.2">
      <c r="A459" s="71"/>
      <c r="B459" s="66" t="s">
        <v>316</v>
      </c>
      <c r="C459" s="45">
        <v>0</v>
      </c>
      <c r="D459" s="45">
        <v>0</v>
      </c>
      <c r="E459" s="70" t="str">
        <f t="shared" si="116"/>
        <v/>
      </c>
      <c r="F459" s="70" t="str">
        <f t="shared" si="117"/>
        <v/>
      </c>
      <c r="G459" s="67" t="str">
        <f t="shared" si="118"/>
        <v>0</v>
      </c>
      <c r="H459" s="68" t="str">
        <f t="shared" si="119"/>
        <v/>
      </c>
    </row>
    <row r="460" spans="1:8" s="69" customFormat="1" ht="15" x14ac:dyDescent="0.2">
      <c r="A460" s="71"/>
      <c r="B460" s="66" t="s">
        <v>317</v>
      </c>
      <c r="C460" s="45">
        <v>0</v>
      </c>
      <c r="D460" s="45">
        <v>0</v>
      </c>
      <c r="E460" s="70" t="str">
        <f t="shared" si="116"/>
        <v/>
      </c>
      <c r="F460" s="70" t="str">
        <f t="shared" si="117"/>
        <v/>
      </c>
      <c r="G460" s="67" t="str">
        <f t="shared" si="118"/>
        <v>0</v>
      </c>
      <c r="H460" s="68" t="str">
        <f t="shared" si="119"/>
        <v/>
      </c>
    </row>
    <row r="461" spans="1:8" s="69" customFormat="1" ht="15" x14ac:dyDescent="0.2">
      <c r="A461" s="71"/>
      <c r="B461" s="66" t="s">
        <v>318</v>
      </c>
      <c r="C461" s="45">
        <v>0</v>
      </c>
      <c r="D461" s="45">
        <v>0</v>
      </c>
      <c r="E461" s="70" t="str">
        <f t="shared" si="116"/>
        <v/>
      </c>
      <c r="F461" s="70" t="str">
        <f t="shared" si="117"/>
        <v/>
      </c>
      <c r="G461" s="67" t="str">
        <f t="shared" si="118"/>
        <v>0</v>
      </c>
      <c r="H461" s="68" t="str">
        <f t="shared" si="119"/>
        <v/>
      </c>
    </row>
    <row r="462" spans="1:8" s="69" customFormat="1" ht="15" x14ac:dyDescent="0.2">
      <c r="A462" s="71"/>
      <c r="B462" s="66" t="s">
        <v>141</v>
      </c>
      <c r="C462" s="45">
        <v>0</v>
      </c>
      <c r="D462" s="45">
        <v>0</v>
      </c>
      <c r="E462" s="70" t="str">
        <f t="shared" si="116"/>
        <v/>
      </c>
      <c r="F462" s="70" t="str">
        <f t="shared" si="117"/>
        <v/>
      </c>
      <c r="G462" s="67" t="str">
        <f t="shared" si="118"/>
        <v>0</v>
      </c>
      <c r="H462" s="68" t="str">
        <f t="shared" si="119"/>
        <v/>
      </c>
    </row>
    <row r="463" spans="1:8" s="69" customFormat="1" ht="30" x14ac:dyDescent="0.2">
      <c r="A463" s="71"/>
      <c r="B463" s="66" t="s">
        <v>142</v>
      </c>
      <c r="C463" s="45">
        <v>0</v>
      </c>
      <c r="D463" s="45">
        <v>0</v>
      </c>
      <c r="E463" s="70" t="str">
        <f t="shared" si="116"/>
        <v/>
      </c>
      <c r="F463" s="70" t="str">
        <f t="shared" si="117"/>
        <v/>
      </c>
      <c r="G463" s="67" t="str">
        <f t="shared" si="118"/>
        <v>0</v>
      </c>
      <c r="H463" s="68" t="str">
        <f t="shared" si="119"/>
        <v/>
      </c>
    </row>
    <row r="464" spans="1:8" s="69" customFormat="1" ht="15" x14ac:dyDescent="0.2">
      <c r="A464" s="71"/>
      <c r="B464" s="66" t="s">
        <v>319</v>
      </c>
      <c r="C464" s="45">
        <v>1</v>
      </c>
      <c r="D464" s="45">
        <v>2</v>
      </c>
      <c r="E464" s="70">
        <f t="shared" si="116"/>
        <v>2.037905033625433E-4</v>
      </c>
      <c r="F464" s="70">
        <f t="shared" si="117"/>
        <v>5.2826201796090863E-4</v>
      </c>
      <c r="G464" s="67">
        <f t="shared" si="118"/>
        <v>1</v>
      </c>
      <c r="H464" s="68">
        <f t="shared" si="119"/>
        <v>2.037905033625433E-4</v>
      </c>
    </row>
    <row r="465" spans="1:8" s="69" customFormat="1" ht="15" x14ac:dyDescent="0.2">
      <c r="A465" s="71"/>
      <c r="B465" s="66" t="s">
        <v>320</v>
      </c>
      <c r="C465" s="45">
        <v>1</v>
      </c>
      <c r="D465" s="45">
        <v>0</v>
      </c>
      <c r="E465" s="70">
        <f t="shared" si="116"/>
        <v>2.037905033625433E-4</v>
      </c>
      <c r="F465" s="70" t="str">
        <f t="shared" si="117"/>
        <v/>
      </c>
      <c r="G465" s="67" t="str">
        <f t="shared" si="118"/>
        <v>0</v>
      </c>
      <c r="H465" s="68">
        <f t="shared" si="119"/>
        <v>0</v>
      </c>
    </row>
    <row r="466" spans="1:8" s="69" customFormat="1" ht="30" x14ac:dyDescent="0.2">
      <c r="A466" s="71"/>
      <c r="B466" s="66" t="s">
        <v>321</v>
      </c>
      <c r="C466" s="45">
        <v>0</v>
      </c>
      <c r="D466" s="45">
        <v>0</v>
      </c>
      <c r="E466" s="70" t="str">
        <f t="shared" si="116"/>
        <v/>
      </c>
      <c r="F466" s="70" t="str">
        <f t="shared" si="117"/>
        <v/>
      </c>
      <c r="G466" s="67" t="str">
        <f t="shared" si="118"/>
        <v>0</v>
      </c>
      <c r="H466" s="68" t="str">
        <f t="shared" si="119"/>
        <v/>
      </c>
    </row>
    <row r="467" spans="1:8" s="69" customFormat="1" ht="15" x14ac:dyDescent="0.2">
      <c r="A467" s="71"/>
      <c r="B467" s="66" t="s">
        <v>139</v>
      </c>
      <c r="C467" s="45">
        <v>2</v>
      </c>
      <c r="D467" s="45">
        <v>5</v>
      </c>
      <c r="E467" s="70">
        <f t="shared" si="116"/>
        <v>4.0758100672508659E-4</v>
      </c>
      <c r="F467" s="70">
        <f t="shared" si="117"/>
        <v>1.3206550449022716E-3</v>
      </c>
      <c r="G467" s="67">
        <f t="shared" si="118"/>
        <v>1.5</v>
      </c>
      <c r="H467" s="68">
        <f t="shared" si="119"/>
        <v>6.1137151008762989E-4</v>
      </c>
    </row>
    <row r="468" spans="1:8" s="69" customFormat="1" ht="15" x14ac:dyDescent="0.2">
      <c r="A468" s="71"/>
      <c r="B468" s="66" t="s">
        <v>322</v>
      </c>
      <c r="C468" s="45">
        <v>308</v>
      </c>
      <c r="D468" s="45">
        <v>147</v>
      </c>
      <c r="E468" s="70">
        <f t="shared" si="116"/>
        <v>6.2767475035663337E-2</v>
      </c>
      <c r="F468" s="70">
        <f t="shared" si="117"/>
        <v>3.8827258320126783E-2</v>
      </c>
      <c r="G468" s="67">
        <f t="shared" si="118"/>
        <v>-0.52272727272727271</v>
      </c>
      <c r="H468" s="68">
        <f t="shared" si="119"/>
        <v>-3.2810271041369472E-2</v>
      </c>
    </row>
    <row r="469" spans="1:8" s="69" customFormat="1" ht="15" x14ac:dyDescent="0.2">
      <c r="A469" s="71"/>
      <c r="B469" s="66" t="s">
        <v>323</v>
      </c>
      <c r="C469" s="45">
        <v>0</v>
      </c>
      <c r="D469" s="45">
        <v>0</v>
      </c>
      <c r="E469" s="70" t="str">
        <f t="shared" ref="E469:E534" si="136">+IF(C469=0,"",C469/C$329)</f>
        <v/>
      </c>
      <c r="F469" s="70" t="str">
        <f t="shared" ref="F469:F534" si="137">+IF(D469=0,"",D469/D$329)</f>
        <v/>
      </c>
      <c r="G469" s="67" t="str">
        <f t="shared" ref="G469:G534" si="138">+IF(OR(AND(D469=0),(C469=0)),"0",((D469-C469)/C469))</f>
        <v>0</v>
      </c>
      <c r="H469" s="68" t="str">
        <f t="shared" ref="H469:H534" si="139">+IF(OR(AND(E469=""),(G469="")),"",E469*G469)</f>
        <v/>
      </c>
    </row>
    <row r="470" spans="1:8" s="69" customFormat="1" ht="15" x14ac:dyDescent="0.2">
      <c r="A470" s="71"/>
      <c r="B470" s="66" t="s">
        <v>324</v>
      </c>
      <c r="C470" s="45">
        <v>0</v>
      </c>
      <c r="D470" s="45">
        <v>0</v>
      </c>
      <c r="E470" s="70" t="str">
        <f t="shared" si="136"/>
        <v/>
      </c>
      <c r="F470" s="70" t="str">
        <f t="shared" si="137"/>
        <v/>
      </c>
      <c r="G470" s="67" t="str">
        <f t="shared" si="138"/>
        <v>0</v>
      </c>
      <c r="H470" s="68" t="str">
        <f t="shared" si="139"/>
        <v/>
      </c>
    </row>
    <row r="471" spans="1:8" s="69" customFormat="1" ht="30" x14ac:dyDescent="0.2">
      <c r="A471" s="71"/>
      <c r="B471" s="66" t="s">
        <v>325</v>
      </c>
      <c r="C471" s="45">
        <v>0</v>
      </c>
      <c r="D471" s="45">
        <v>0</v>
      </c>
      <c r="E471" s="70" t="str">
        <f t="shared" si="136"/>
        <v/>
      </c>
      <c r="F471" s="70" t="str">
        <f t="shared" si="137"/>
        <v/>
      </c>
      <c r="G471" s="67" t="str">
        <f t="shared" si="138"/>
        <v>0</v>
      </c>
      <c r="H471" s="68" t="str">
        <f t="shared" si="139"/>
        <v/>
      </c>
    </row>
    <row r="472" spans="1:8" s="69" customFormat="1" ht="15" x14ac:dyDescent="0.2">
      <c r="A472" s="71"/>
      <c r="B472" s="66" t="s">
        <v>137</v>
      </c>
      <c r="C472" s="45">
        <v>0</v>
      </c>
      <c r="D472" s="45">
        <v>0</v>
      </c>
      <c r="E472" s="70" t="str">
        <f t="shared" si="136"/>
        <v/>
      </c>
      <c r="F472" s="70" t="str">
        <f t="shared" si="137"/>
        <v/>
      </c>
      <c r="G472" s="67" t="str">
        <f t="shared" si="138"/>
        <v>0</v>
      </c>
      <c r="H472" s="68" t="str">
        <f t="shared" si="139"/>
        <v/>
      </c>
    </row>
    <row r="473" spans="1:8" s="69" customFormat="1" ht="15" x14ac:dyDescent="0.2">
      <c r="A473" s="71"/>
      <c r="B473" s="66" t="s">
        <v>326</v>
      </c>
      <c r="C473" s="45">
        <v>0</v>
      </c>
      <c r="D473" s="45">
        <v>0</v>
      </c>
      <c r="E473" s="70" t="str">
        <f t="shared" si="136"/>
        <v/>
      </c>
      <c r="F473" s="70" t="str">
        <f t="shared" si="137"/>
        <v/>
      </c>
      <c r="G473" s="67" t="str">
        <f t="shared" si="138"/>
        <v>0</v>
      </c>
      <c r="H473" s="68" t="str">
        <f t="shared" si="139"/>
        <v/>
      </c>
    </row>
    <row r="474" spans="1:8" s="69" customFormat="1" ht="15" x14ac:dyDescent="0.2">
      <c r="A474" s="71"/>
      <c r="B474" s="66" t="s">
        <v>327</v>
      </c>
      <c r="C474" s="45">
        <v>0</v>
      </c>
      <c r="D474" s="45">
        <v>0</v>
      </c>
      <c r="E474" s="70" t="str">
        <f t="shared" si="136"/>
        <v/>
      </c>
      <c r="F474" s="70" t="str">
        <f t="shared" si="137"/>
        <v/>
      </c>
      <c r="G474" s="67" t="str">
        <f t="shared" si="138"/>
        <v>0</v>
      </c>
      <c r="H474" s="68" t="str">
        <f t="shared" si="139"/>
        <v/>
      </c>
    </row>
    <row r="475" spans="1:8" s="69" customFormat="1" ht="15" x14ac:dyDescent="0.2">
      <c r="A475" s="71"/>
      <c r="B475" s="66" t="s">
        <v>560</v>
      </c>
      <c r="C475" s="45">
        <v>0</v>
      </c>
      <c r="D475" s="45">
        <v>0</v>
      </c>
      <c r="E475" s="70" t="str">
        <f t="shared" si="136"/>
        <v/>
      </c>
      <c r="F475" s="70" t="str">
        <f t="shared" si="137"/>
        <v/>
      </c>
      <c r="G475" s="67" t="str">
        <f t="shared" si="138"/>
        <v>0</v>
      </c>
      <c r="H475" s="68" t="str">
        <f t="shared" si="139"/>
        <v/>
      </c>
    </row>
    <row r="476" spans="1:8" s="69" customFormat="1" ht="15" x14ac:dyDescent="0.2">
      <c r="A476" s="71"/>
      <c r="B476" s="66" t="s">
        <v>145</v>
      </c>
      <c r="C476" s="45">
        <v>0</v>
      </c>
      <c r="D476" s="45">
        <v>1</v>
      </c>
      <c r="E476" s="70" t="str">
        <f t="shared" si="136"/>
        <v/>
      </c>
      <c r="F476" s="70">
        <f t="shared" si="137"/>
        <v>2.6413100898045432E-4</v>
      </c>
      <c r="G476" s="67" t="str">
        <f t="shared" si="138"/>
        <v>0</v>
      </c>
      <c r="H476" s="68" t="str">
        <f t="shared" si="139"/>
        <v/>
      </c>
    </row>
    <row r="477" spans="1:8" s="69" customFormat="1" ht="15" x14ac:dyDescent="0.2">
      <c r="A477" s="71"/>
      <c r="B477" s="66" t="s">
        <v>561</v>
      </c>
      <c r="C477" s="45">
        <v>373</v>
      </c>
      <c r="D477" s="45">
        <v>70</v>
      </c>
      <c r="E477" s="70">
        <f t="shared" si="136"/>
        <v>7.6013857754228656E-2</v>
      </c>
      <c r="F477" s="70">
        <f t="shared" si="137"/>
        <v>1.8489170628631802E-2</v>
      </c>
      <c r="G477" s="67">
        <f t="shared" si="138"/>
        <v>-0.81233243967828417</v>
      </c>
      <c r="H477" s="68">
        <f t="shared" si="139"/>
        <v>-6.1748522518850622E-2</v>
      </c>
    </row>
    <row r="478" spans="1:8" s="69" customFormat="1" ht="15" x14ac:dyDescent="0.2">
      <c r="A478" s="71"/>
      <c r="B478" s="66" t="s">
        <v>138</v>
      </c>
      <c r="C478" s="45">
        <v>57</v>
      </c>
      <c r="D478" s="45">
        <v>0</v>
      </c>
      <c r="E478" s="70">
        <f t="shared" si="136"/>
        <v>1.1616058691664969E-2</v>
      </c>
      <c r="F478" s="70" t="str">
        <f t="shared" si="137"/>
        <v/>
      </c>
      <c r="G478" s="67" t="str">
        <f t="shared" si="138"/>
        <v>0</v>
      </c>
      <c r="H478" s="68">
        <f t="shared" si="139"/>
        <v>0</v>
      </c>
    </row>
    <row r="479" spans="1:8" s="69" customFormat="1" ht="30" x14ac:dyDescent="0.2">
      <c r="A479" s="71"/>
      <c r="B479" s="66" t="s">
        <v>328</v>
      </c>
      <c r="C479" s="45">
        <v>0</v>
      </c>
      <c r="D479" s="45">
        <v>24</v>
      </c>
      <c r="E479" s="70" t="str">
        <f t="shared" si="136"/>
        <v/>
      </c>
      <c r="F479" s="70">
        <f t="shared" si="137"/>
        <v>6.3391442155309036E-3</v>
      </c>
      <c r="G479" s="67" t="str">
        <f t="shared" si="138"/>
        <v>0</v>
      </c>
      <c r="H479" s="68" t="str">
        <f t="shared" si="139"/>
        <v/>
      </c>
    </row>
    <row r="480" spans="1:8" s="69" customFormat="1" ht="15" x14ac:dyDescent="0.2">
      <c r="A480" s="71"/>
      <c r="B480" s="66" t="s">
        <v>140</v>
      </c>
      <c r="C480" s="45">
        <v>0</v>
      </c>
      <c r="D480" s="45">
        <v>0</v>
      </c>
      <c r="E480" s="70" t="str">
        <f t="shared" si="136"/>
        <v/>
      </c>
      <c r="F480" s="70" t="str">
        <f t="shared" si="137"/>
        <v/>
      </c>
      <c r="G480" s="67" t="str">
        <f t="shared" si="138"/>
        <v>0</v>
      </c>
      <c r="H480" s="68" t="str">
        <f t="shared" si="139"/>
        <v/>
      </c>
    </row>
    <row r="481" spans="1:8" s="69" customFormat="1" ht="30" x14ac:dyDescent="0.2">
      <c r="A481" s="71"/>
      <c r="B481" s="66" t="s">
        <v>329</v>
      </c>
      <c r="C481" s="45">
        <v>0</v>
      </c>
      <c r="D481" s="45">
        <v>2</v>
      </c>
      <c r="E481" s="70" t="str">
        <f t="shared" si="136"/>
        <v/>
      </c>
      <c r="F481" s="70">
        <f t="shared" si="137"/>
        <v>5.2826201796090863E-4</v>
      </c>
      <c r="G481" s="67" t="str">
        <f t="shared" si="138"/>
        <v>0</v>
      </c>
      <c r="H481" s="68" t="str">
        <f t="shared" si="139"/>
        <v/>
      </c>
    </row>
    <row r="482" spans="1:8" s="69" customFormat="1" ht="30" x14ac:dyDescent="0.2">
      <c r="A482" s="71"/>
      <c r="B482" s="66" t="s">
        <v>330</v>
      </c>
      <c r="C482" s="45">
        <v>1</v>
      </c>
      <c r="D482" s="45">
        <v>42</v>
      </c>
      <c r="E482" s="70">
        <f t="shared" si="136"/>
        <v>2.037905033625433E-4</v>
      </c>
      <c r="F482" s="70">
        <f t="shared" si="137"/>
        <v>1.1093502377179081E-2</v>
      </c>
      <c r="G482" s="67">
        <f t="shared" si="138"/>
        <v>41</v>
      </c>
      <c r="H482" s="68">
        <f t="shared" si="139"/>
        <v>8.3554106378642759E-3</v>
      </c>
    </row>
    <row r="483" spans="1:8" s="69" customFormat="1" ht="15" x14ac:dyDescent="0.2">
      <c r="A483" s="71"/>
      <c r="B483" s="66" t="s">
        <v>133</v>
      </c>
      <c r="C483" s="45">
        <v>2</v>
      </c>
      <c r="D483" s="45">
        <v>0</v>
      </c>
      <c r="E483" s="70">
        <f t="shared" si="136"/>
        <v>4.0758100672508659E-4</v>
      </c>
      <c r="F483" s="70" t="str">
        <f t="shared" si="137"/>
        <v/>
      </c>
      <c r="G483" s="67" t="str">
        <f t="shared" si="138"/>
        <v>0</v>
      </c>
      <c r="H483" s="68">
        <f t="shared" si="139"/>
        <v>0</v>
      </c>
    </row>
    <row r="484" spans="1:8" s="69" customFormat="1" ht="30" x14ac:dyDescent="0.2">
      <c r="A484" s="71"/>
      <c r="B484" s="66" t="s">
        <v>562</v>
      </c>
      <c r="C484" s="45">
        <v>0</v>
      </c>
      <c r="D484" s="45">
        <v>0</v>
      </c>
      <c r="E484" s="70" t="str">
        <f t="shared" si="136"/>
        <v/>
      </c>
      <c r="F484" s="70" t="str">
        <f t="shared" si="137"/>
        <v/>
      </c>
      <c r="G484" s="67" t="str">
        <f t="shared" si="138"/>
        <v>0</v>
      </c>
      <c r="H484" s="68" t="str">
        <f t="shared" si="139"/>
        <v/>
      </c>
    </row>
    <row r="485" spans="1:8" s="69" customFormat="1" ht="30" x14ac:dyDescent="0.2">
      <c r="A485" s="71"/>
      <c r="B485" s="66" t="s">
        <v>331</v>
      </c>
      <c r="C485" s="45">
        <v>0</v>
      </c>
      <c r="D485" s="45">
        <v>0</v>
      </c>
      <c r="E485" s="70" t="str">
        <f t="shared" si="136"/>
        <v/>
      </c>
      <c r="F485" s="70" t="str">
        <f t="shared" si="137"/>
        <v/>
      </c>
      <c r="G485" s="67" t="str">
        <f t="shared" si="138"/>
        <v>0</v>
      </c>
      <c r="H485" s="68" t="str">
        <f t="shared" si="139"/>
        <v/>
      </c>
    </row>
    <row r="486" spans="1:8" s="69" customFormat="1" ht="30" x14ac:dyDescent="0.2">
      <c r="A486" s="71"/>
      <c r="B486" s="66" t="s">
        <v>618</v>
      </c>
      <c r="C486" s="45">
        <v>69</v>
      </c>
      <c r="D486" s="45"/>
      <c r="E486" s="70">
        <f t="shared" si="136"/>
        <v>1.4061544732015489E-2</v>
      </c>
      <c r="F486" s="70" t="str">
        <f t="shared" si="137"/>
        <v/>
      </c>
      <c r="G486" s="67" t="str">
        <f t="shared" si="138"/>
        <v>0</v>
      </c>
      <c r="H486" s="68">
        <f t="shared" si="139"/>
        <v>0</v>
      </c>
    </row>
    <row r="487" spans="1:8" s="69" customFormat="1" ht="15" x14ac:dyDescent="0.2">
      <c r="A487" s="71"/>
      <c r="B487" s="66" t="s">
        <v>332</v>
      </c>
      <c r="C487" s="45">
        <v>18</v>
      </c>
      <c r="D487" s="45"/>
      <c r="E487" s="70">
        <f t="shared" si="136"/>
        <v>3.6682290605257795E-3</v>
      </c>
      <c r="F487" s="70" t="str">
        <f t="shared" si="137"/>
        <v/>
      </c>
      <c r="G487" s="67" t="str">
        <f t="shared" si="138"/>
        <v>0</v>
      </c>
      <c r="H487" s="68">
        <f t="shared" si="139"/>
        <v>0</v>
      </c>
    </row>
    <row r="488" spans="1:8" s="69" customFormat="1" ht="15" x14ac:dyDescent="0.2">
      <c r="A488" s="71"/>
      <c r="B488" s="66" t="s">
        <v>333</v>
      </c>
      <c r="C488" s="45">
        <v>0</v>
      </c>
      <c r="D488" s="45"/>
      <c r="E488" s="70" t="str">
        <f t="shared" si="136"/>
        <v/>
      </c>
      <c r="F488" s="70" t="str">
        <f t="shared" si="137"/>
        <v/>
      </c>
      <c r="G488" s="67" t="str">
        <f t="shared" si="138"/>
        <v>0</v>
      </c>
      <c r="H488" s="68" t="str">
        <f t="shared" si="139"/>
        <v/>
      </c>
    </row>
    <row r="489" spans="1:8" s="69" customFormat="1" ht="15" x14ac:dyDescent="0.2">
      <c r="A489" s="71"/>
      <c r="B489" s="66" t="s">
        <v>334</v>
      </c>
      <c r="C489" s="45">
        <v>0</v>
      </c>
      <c r="D489" s="45"/>
      <c r="E489" s="70" t="str">
        <f t="shared" si="136"/>
        <v/>
      </c>
      <c r="F489" s="70" t="str">
        <f t="shared" si="137"/>
        <v/>
      </c>
      <c r="G489" s="67" t="str">
        <f t="shared" si="138"/>
        <v>0</v>
      </c>
      <c r="H489" s="68" t="str">
        <f t="shared" si="139"/>
        <v/>
      </c>
    </row>
    <row r="490" spans="1:8" s="69" customFormat="1" ht="15" x14ac:dyDescent="0.2">
      <c r="A490" s="71"/>
      <c r="B490" s="66" t="s">
        <v>335</v>
      </c>
      <c r="C490" s="45">
        <v>0</v>
      </c>
      <c r="D490" s="45">
        <v>0</v>
      </c>
      <c r="E490" s="70" t="str">
        <f t="shared" si="136"/>
        <v/>
      </c>
      <c r="F490" s="70" t="str">
        <f t="shared" si="137"/>
        <v/>
      </c>
      <c r="G490" s="67" t="str">
        <f t="shared" si="138"/>
        <v>0</v>
      </c>
      <c r="H490" s="68" t="str">
        <f t="shared" si="139"/>
        <v/>
      </c>
    </row>
    <row r="491" spans="1:8" s="69" customFormat="1" ht="15" x14ac:dyDescent="0.2">
      <c r="A491" s="71"/>
      <c r="B491" s="66" t="s">
        <v>563</v>
      </c>
      <c r="C491" s="45">
        <v>1</v>
      </c>
      <c r="D491" s="45">
        <v>0</v>
      </c>
      <c r="E491" s="70">
        <f t="shared" si="136"/>
        <v>2.037905033625433E-4</v>
      </c>
      <c r="F491" s="70" t="str">
        <f t="shared" si="137"/>
        <v/>
      </c>
      <c r="G491" s="67" t="str">
        <f t="shared" si="138"/>
        <v>0</v>
      </c>
      <c r="H491" s="68">
        <f t="shared" si="139"/>
        <v>0</v>
      </c>
    </row>
    <row r="492" spans="1:8" s="69" customFormat="1" ht="15" x14ac:dyDescent="0.2">
      <c r="A492" s="71"/>
      <c r="B492" s="66" t="s">
        <v>564</v>
      </c>
      <c r="C492" s="45">
        <v>0</v>
      </c>
      <c r="D492" s="45">
        <v>0</v>
      </c>
      <c r="E492" s="70" t="str">
        <f t="shared" si="136"/>
        <v/>
      </c>
      <c r="F492" s="70" t="str">
        <f t="shared" si="137"/>
        <v/>
      </c>
      <c r="G492" s="67" t="str">
        <f t="shared" si="138"/>
        <v>0</v>
      </c>
      <c r="H492" s="68" t="str">
        <f t="shared" si="139"/>
        <v/>
      </c>
    </row>
    <row r="493" spans="1:8" s="69" customFormat="1" ht="15" x14ac:dyDescent="0.2">
      <c r="A493" s="71"/>
      <c r="B493" s="66" t="s">
        <v>336</v>
      </c>
      <c r="C493" s="45">
        <v>0</v>
      </c>
      <c r="D493" s="45">
        <v>0</v>
      </c>
      <c r="E493" s="70" t="str">
        <f t="shared" si="136"/>
        <v/>
      </c>
      <c r="F493" s="70" t="str">
        <f t="shared" si="137"/>
        <v/>
      </c>
      <c r="G493" s="67" t="str">
        <f t="shared" si="138"/>
        <v>0</v>
      </c>
      <c r="H493" s="68" t="str">
        <f t="shared" si="139"/>
        <v/>
      </c>
    </row>
    <row r="494" spans="1:8" s="69" customFormat="1" ht="30" x14ac:dyDescent="0.2">
      <c r="A494" s="71"/>
      <c r="B494" s="66" t="s">
        <v>337</v>
      </c>
      <c r="C494" s="45">
        <v>1</v>
      </c>
      <c r="D494" s="45">
        <v>0</v>
      </c>
      <c r="E494" s="70">
        <f t="shared" si="136"/>
        <v>2.037905033625433E-4</v>
      </c>
      <c r="F494" s="70" t="str">
        <f t="shared" si="137"/>
        <v/>
      </c>
      <c r="G494" s="67" t="str">
        <f t="shared" si="138"/>
        <v>0</v>
      </c>
      <c r="H494" s="68">
        <f t="shared" si="139"/>
        <v>0</v>
      </c>
    </row>
    <row r="495" spans="1:8" s="69" customFormat="1" ht="15" x14ac:dyDescent="0.2">
      <c r="A495" s="71"/>
      <c r="B495" s="66" t="s">
        <v>338</v>
      </c>
      <c r="C495" s="45">
        <v>2</v>
      </c>
      <c r="D495" s="45">
        <v>11</v>
      </c>
      <c r="E495" s="70">
        <f t="shared" si="136"/>
        <v>4.0758100672508659E-4</v>
      </c>
      <c r="F495" s="70">
        <f t="shared" si="137"/>
        <v>2.9054410987849975E-3</v>
      </c>
      <c r="G495" s="67">
        <f t="shared" si="138"/>
        <v>4.5</v>
      </c>
      <c r="H495" s="68">
        <f t="shared" si="139"/>
        <v>1.8341145302628896E-3</v>
      </c>
    </row>
    <row r="496" spans="1:8" s="69" customFormat="1" ht="15" x14ac:dyDescent="0.2">
      <c r="A496" s="71"/>
      <c r="B496" s="66" t="s">
        <v>135</v>
      </c>
      <c r="C496" s="45">
        <v>0</v>
      </c>
      <c r="D496" s="45">
        <v>0</v>
      </c>
      <c r="E496" s="70" t="str">
        <f t="shared" si="136"/>
        <v/>
      </c>
      <c r="F496" s="70" t="str">
        <f t="shared" si="137"/>
        <v/>
      </c>
      <c r="G496" s="67" t="str">
        <f t="shared" si="138"/>
        <v>0</v>
      </c>
      <c r="H496" s="68" t="str">
        <f t="shared" si="139"/>
        <v/>
      </c>
    </row>
    <row r="497" spans="1:8" s="69" customFormat="1" ht="30" x14ac:dyDescent="0.2">
      <c r="A497" s="71"/>
      <c r="B497" s="66" t="s">
        <v>339</v>
      </c>
      <c r="C497" s="45">
        <v>0</v>
      </c>
      <c r="D497" s="45">
        <v>0</v>
      </c>
      <c r="E497" s="70" t="str">
        <f t="shared" si="136"/>
        <v/>
      </c>
      <c r="F497" s="70" t="str">
        <f t="shared" si="137"/>
        <v/>
      </c>
      <c r="G497" s="67" t="str">
        <f t="shared" si="138"/>
        <v>0</v>
      </c>
      <c r="H497" s="68" t="str">
        <f t="shared" si="139"/>
        <v/>
      </c>
    </row>
    <row r="498" spans="1:8" s="69" customFormat="1" ht="15" x14ac:dyDescent="0.2">
      <c r="A498" s="71"/>
      <c r="B498" s="66" t="s">
        <v>143</v>
      </c>
      <c r="C498" s="45">
        <v>0</v>
      </c>
      <c r="D498" s="45">
        <v>0</v>
      </c>
      <c r="E498" s="70" t="str">
        <f t="shared" si="136"/>
        <v/>
      </c>
      <c r="F498" s="70" t="str">
        <f t="shared" si="137"/>
        <v/>
      </c>
      <c r="G498" s="67" t="str">
        <f t="shared" si="138"/>
        <v>0</v>
      </c>
      <c r="H498" s="68" t="str">
        <f t="shared" si="139"/>
        <v/>
      </c>
    </row>
    <row r="499" spans="1:8" s="69" customFormat="1" ht="15" x14ac:dyDescent="0.2">
      <c r="A499" s="71"/>
      <c r="B499" s="66" t="s">
        <v>134</v>
      </c>
      <c r="C499" s="45">
        <v>1</v>
      </c>
      <c r="D499" s="45">
        <v>1</v>
      </c>
      <c r="E499" s="70">
        <f t="shared" si="136"/>
        <v>2.037905033625433E-4</v>
      </c>
      <c r="F499" s="70">
        <f t="shared" si="137"/>
        <v>2.6413100898045432E-4</v>
      </c>
      <c r="G499" s="67">
        <f t="shared" si="138"/>
        <v>0</v>
      </c>
      <c r="H499" s="68">
        <f t="shared" si="139"/>
        <v>0</v>
      </c>
    </row>
    <row r="500" spans="1:8" s="69" customFormat="1" ht="15" x14ac:dyDescent="0.2">
      <c r="A500" s="71"/>
      <c r="B500" s="66" t="s">
        <v>136</v>
      </c>
      <c r="C500" s="45">
        <v>0</v>
      </c>
      <c r="D500" s="45">
        <v>0</v>
      </c>
      <c r="E500" s="70" t="str">
        <f t="shared" si="136"/>
        <v/>
      </c>
      <c r="F500" s="70" t="str">
        <f t="shared" si="137"/>
        <v/>
      </c>
      <c r="G500" s="67" t="str">
        <f t="shared" si="138"/>
        <v>0</v>
      </c>
      <c r="H500" s="68" t="str">
        <f t="shared" si="139"/>
        <v/>
      </c>
    </row>
    <row r="501" spans="1:8" s="69" customFormat="1" ht="15" x14ac:dyDescent="0.2">
      <c r="A501" s="71"/>
      <c r="B501" s="66" t="s">
        <v>340</v>
      </c>
      <c r="C501" s="45">
        <v>2</v>
      </c>
      <c r="D501" s="45">
        <v>0</v>
      </c>
      <c r="E501" s="70">
        <f t="shared" si="136"/>
        <v>4.0758100672508659E-4</v>
      </c>
      <c r="F501" s="70" t="str">
        <f t="shared" si="137"/>
        <v/>
      </c>
      <c r="G501" s="67" t="str">
        <f t="shared" si="138"/>
        <v>0</v>
      </c>
      <c r="H501" s="68">
        <f t="shared" si="139"/>
        <v>0</v>
      </c>
    </row>
    <row r="502" spans="1:8" s="69" customFormat="1" ht="15" x14ac:dyDescent="0.2">
      <c r="A502" s="71"/>
      <c r="B502" s="66" t="s">
        <v>341</v>
      </c>
      <c r="C502" s="45">
        <v>0</v>
      </c>
      <c r="D502" s="45">
        <v>0</v>
      </c>
      <c r="E502" s="70" t="str">
        <f t="shared" si="136"/>
        <v/>
      </c>
      <c r="F502" s="70" t="str">
        <f t="shared" si="137"/>
        <v/>
      </c>
      <c r="G502" s="67" t="str">
        <f t="shared" si="138"/>
        <v>0</v>
      </c>
      <c r="H502" s="68" t="str">
        <f t="shared" si="139"/>
        <v/>
      </c>
    </row>
    <row r="503" spans="1:8" s="69" customFormat="1" ht="15" x14ac:dyDescent="0.2">
      <c r="A503" s="71"/>
      <c r="B503" s="66" t="s">
        <v>144</v>
      </c>
      <c r="C503" s="45">
        <v>2</v>
      </c>
      <c r="D503" s="45">
        <v>0</v>
      </c>
      <c r="E503" s="70">
        <f t="shared" si="136"/>
        <v>4.0758100672508659E-4</v>
      </c>
      <c r="F503" s="70" t="str">
        <f t="shared" si="137"/>
        <v/>
      </c>
      <c r="G503" s="67" t="str">
        <f t="shared" si="138"/>
        <v>0</v>
      </c>
      <c r="H503" s="68">
        <f t="shared" si="139"/>
        <v>0</v>
      </c>
    </row>
    <row r="504" spans="1:8" s="69" customFormat="1" ht="15" x14ac:dyDescent="0.2">
      <c r="A504" s="71"/>
      <c r="B504" s="66" t="s">
        <v>565</v>
      </c>
      <c r="C504" s="45">
        <v>0</v>
      </c>
      <c r="D504" s="45">
        <v>0</v>
      </c>
      <c r="E504" s="70" t="str">
        <f t="shared" si="136"/>
        <v/>
      </c>
      <c r="F504" s="70" t="str">
        <f t="shared" si="137"/>
        <v/>
      </c>
      <c r="G504" s="67" t="str">
        <f t="shared" si="138"/>
        <v>0</v>
      </c>
      <c r="H504" s="68" t="str">
        <f t="shared" si="139"/>
        <v/>
      </c>
    </row>
    <row r="505" spans="1:8" s="69" customFormat="1" ht="15" x14ac:dyDescent="0.2">
      <c r="A505" s="65" t="s">
        <v>615</v>
      </c>
      <c r="B505" s="66" t="s">
        <v>614</v>
      </c>
      <c r="C505" s="45"/>
      <c r="D505" s="45">
        <v>1</v>
      </c>
      <c r="E505" s="70" t="str">
        <f t="shared" ref="E505" si="140">+IF(C505=0,"",C505/C$329)</f>
        <v/>
      </c>
      <c r="F505" s="70">
        <f t="shared" ref="F505" si="141">+IF(D505=0,"",D505/D$329)</f>
        <v>2.6413100898045432E-4</v>
      </c>
      <c r="G505" s="67" t="str">
        <f t="shared" ref="G505" si="142">+IF(OR(AND(D505=0),(C505=0)),"0",((D505-C505)/C505))</f>
        <v>0</v>
      </c>
      <c r="H505" s="68" t="str">
        <f t="shared" ref="H505" si="143">+IF(OR(AND(E505=""),(G505="")),"",E505*G505)</f>
        <v/>
      </c>
    </row>
    <row r="506" spans="1:8" s="69" customFormat="1" ht="15" x14ac:dyDescent="0.2">
      <c r="A506" s="71"/>
      <c r="B506" s="66" t="s">
        <v>151</v>
      </c>
      <c r="C506" s="45">
        <v>5</v>
      </c>
      <c r="D506" s="45">
        <v>8</v>
      </c>
      <c r="E506" s="70">
        <f t="shared" si="136"/>
        <v>1.0189525168127166E-3</v>
      </c>
      <c r="F506" s="70">
        <f t="shared" si="137"/>
        <v>2.1130480718436345E-3</v>
      </c>
      <c r="G506" s="67">
        <f t="shared" si="138"/>
        <v>0.6</v>
      </c>
      <c r="H506" s="68">
        <f t="shared" si="139"/>
        <v>6.1137151008762989E-4</v>
      </c>
    </row>
    <row r="507" spans="1:8" s="69" customFormat="1" ht="30" x14ac:dyDescent="0.2">
      <c r="A507" s="71"/>
      <c r="B507" s="66" t="s">
        <v>566</v>
      </c>
      <c r="C507" s="45">
        <v>0</v>
      </c>
      <c r="D507" s="45">
        <v>0</v>
      </c>
      <c r="E507" s="70" t="str">
        <f t="shared" si="136"/>
        <v/>
      </c>
      <c r="F507" s="70" t="str">
        <f t="shared" si="137"/>
        <v/>
      </c>
      <c r="G507" s="67" t="str">
        <f t="shared" si="138"/>
        <v>0</v>
      </c>
      <c r="H507" s="68" t="str">
        <f t="shared" si="139"/>
        <v/>
      </c>
    </row>
    <row r="508" spans="1:8" s="69" customFormat="1" ht="15" x14ac:dyDescent="0.2">
      <c r="A508" s="71"/>
      <c r="B508" s="66" t="s">
        <v>149</v>
      </c>
      <c r="C508" s="45">
        <v>0</v>
      </c>
      <c r="D508" s="45">
        <v>0</v>
      </c>
      <c r="E508" s="70" t="str">
        <f t="shared" si="136"/>
        <v/>
      </c>
      <c r="F508" s="70" t="str">
        <f t="shared" si="137"/>
        <v/>
      </c>
      <c r="G508" s="67" t="str">
        <f t="shared" si="138"/>
        <v>0</v>
      </c>
      <c r="H508" s="68" t="str">
        <f t="shared" si="139"/>
        <v/>
      </c>
    </row>
    <row r="509" spans="1:8" s="69" customFormat="1" ht="15" x14ac:dyDescent="0.2">
      <c r="A509" s="71"/>
      <c r="B509" s="66" t="s">
        <v>375</v>
      </c>
      <c r="C509" s="45">
        <v>21</v>
      </c>
      <c r="D509" s="45">
        <v>11</v>
      </c>
      <c r="E509" s="70">
        <f t="shared" si="136"/>
        <v>4.2796005706134095E-3</v>
      </c>
      <c r="F509" s="70">
        <f t="shared" si="137"/>
        <v>2.9054410987849975E-3</v>
      </c>
      <c r="G509" s="67">
        <f t="shared" si="138"/>
        <v>-0.47619047619047616</v>
      </c>
      <c r="H509" s="68">
        <f t="shared" si="139"/>
        <v>-2.0379050336254332E-3</v>
      </c>
    </row>
    <row r="510" spans="1:8" s="69" customFormat="1" ht="15" x14ac:dyDescent="0.2">
      <c r="A510" s="71"/>
      <c r="B510" s="66" t="s">
        <v>376</v>
      </c>
      <c r="C510" s="45">
        <v>10</v>
      </c>
      <c r="D510" s="45">
        <v>70</v>
      </c>
      <c r="E510" s="70">
        <f t="shared" si="136"/>
        <v>2.0379050336254332E-3</v>
      </c>
      <c r="F510" s="70">
        <f t="shared" si="137"/>
        <v>1.8489170628631802E-2</v>
      </c>
      <c r="G510" s="67">
        <f t="shared" si="138"/>
        <v>6</v>
      </c>
      <c r="H510" s="68">
        <f t="shared" si="139"/>
        <v>1.2227430201752598E-2</v>
      </c>
    </row>
    <row r="511" spans="1:8" s="69" customFormat="1" ht="15" x14ac:dyDescent="0.2">
      <c r="A511" s="71"/>
      <c r="B511" s="66" t="s">
        <v>567</v>
      </c>
      <c r="C511" s="45">
        <v>1</v>
      </c>
      <c r="D511" s="45">
        <v>0</v>
      </c>
      <c r="E511" s="70">
        <f t="shared" si="136"/>
        <v>2.037905033625433E-4</v>
      </c>
      <c r="F511" s="70" t="str">
        <f t="shared" si="137"/>
        <v/>
      </c>
      <c r="G511" s="67" t="str">
        <f t="shared" si="138"/>
        <v>0</v>
      </c>
      <c r="H511" s="68">
        <f t="shared" si="139"/>
        <v>0</v>
      </c>
    </row>
    <row r="512" spans="1:8" s="69" customFormat="1" ht="15" x14ac:dyDescent="0.2">
      <c r="A512" s="71"/>
      <c r="B512" s="66" t="s">
        <v>153</v>
      </c>
      <c r="C512" s="45">
        <v>0</v>
      </c>
      <c r="D512" s="45">
        <v>0</v>
      </c>
      <c r="E512" s="70" t="str">
        <f t="shared" si="136"/>
        <v/>
      </c>
      <c r="F512" s="70" t="str">
        <f t="shared" si="137"/>
        <v/>
      </c>
      <c r="G512" s="67" t="str">
        <f t="shared" si="138"/>
        <v>0</v>
      </c>
      <c r="H512" s="68" t="str">
        <f t="shared" si="139"/>
        <v/>
      </c>
    </row>
    <row r="513" spans="1:8" s="69" customFormat="1" ht="15" x14ac:dyDescent="0.2">
      <c r="A513" s="71"/>
      <c r="B513" s="66" t="s">
        <v>377</v>
      </c>
      <c r="C513" s="45">
        <v>2</v>
      </c>
      <c r="D513" s="45">
        <v>0</v>
      </c>
      <c r="E513" s="70">
        <f t="shared" si="136"/>
        <v>4.0758100672508659E-4</v>
      </c>
      <c r="F513" s="70" t="str">
        <f t="shared" si="137"/>
        <v/>
      </c>
      <c r="G513" s="67" t="str">
        <f t="shared" si="138"/>
        <v>0</v>
      </c>
      <c r="H513" s="68">
        <f t="shared" si="139"/>
        <v>0</v>
      </c>
    </row>
    <row r="514" spans="1:8" s="69" customFormat="1" ht="15" x14ac:dyDescent="0.2">
      <c r="A514" s="71"/>
      <c r="B514" s="66" t="s">
        <v>157</v>
      </c>
      <c r="C514" s="45">
        <v>0</v>
      </c>
      <c r="D514" s="45">
        <v>0</v>
      </c>
      <c r="E514" s="70" t="str">
        <f t="shared" si="136"/>
        <v/>
      </c>
      <c r="F514" s="70" t="str">
        <f t="shared" si="137"/>
        <v/>
      </c>
      <c r="G514" s="67" t="str">
        <f t="shared" si="138"/>
        <v>0</v>
      </c>
      <c r="H514" s="68" t="str">
        <f t="shared" si="139"/>
        <v/>
      </c>
    </row>
    <row r="515" spans="1:8" s="69" customFormat="1" ht="15" x14ac:dyDescent="0.2">
      <c r="A515" s="71"/>
      <c r="B515" s="66" t="s">
        <v>150</v>
      </c>
      <c r="C515" s="45">
        <v>0</v>
      </c>
      <c r="D515" s="45">
        <v>0</v>
      </c>
      <c r="E515" s="70" t="str">
        <f t="shared" si="136"/>
        <v/>
      </c>
      <c r="F515" s="70" t="str">
        <f t="shared" si="137"/>
        <v/>
      </c>
      <c r="G515" s="67" t="str">
        <f t="shared" si="138"/>
        <v>0</v>
      </c>
      <c r="H515" s="68" t="str">
        <f t="shared" si="139"/>
        <v/>
      </c>
    </row>
    <row r="516" spans="1:8" s="69" customFormat="1" ht="15" x14ac:dyDescent="0.2">
      <c r="A516" s="71"/>
      <c r="B516" s="66" t="s">
        <v>342</v>
      </c>
      <c r="C516" s="45">
        <v>0</v>
      </c>
      <c r="D516" s="45">
        <v>13</v>
      </c>
      <c r="E516" s="70" t="str">
        <f t="shared" si="136"/>
        <v/>
      </c>
      <c r="F516" s="70">
        <f t="shared" si="137"/>
        <v>3.4337031167459061E-3</v>
      </c>
      <c r="G516" s="67" t="str">
        <f t="shared" si="138"/>
        <v>0</v>
      </c>
      <c r="H516" s="68" t="str">
        <f t="shared" si="139"/>
        <v/>
      </c>
    </row>
    <row r="517" spans="1:8" s="69" customFormat="1" ht="15" x14ac:dyDescent="0.2">
      <c r="A517" s="71"/>
      <c r="B517" s="66" t="s">
        <v>146</v>
      </c>
      <c r="C517" s="45">
        <v>0</v>
      </c>
      <c r="D517" s="45">
        <v>0</v>
      </c>
      <c r="E517" s="70" t="str">
        <f t="shared" si="136"/>
        <v/>
      </c>
      <c r="F517" s="70" t="str">
        <f t="shared" si="137"/>
        <v/>
      </c>
      <c r="G517" s="67" t="str">
        <f t="shared" si="138"/>
        <v>0</v>
      </c>
      <c r="H517" s="68" t="str">
        <f t="shared" si="139"/>
        <v/>
      </c>
    </row>
    <row r="518" spans="1:8" s="69" customFormat="1" ht="15" x14ac:dyDescent="0.2">
      <c r="A518" s="71"/>
      <c r="B518" s="66" t="s">
        <v>159</v>
      </c>
      <c r="C518" s="45">
        <v>0</v>
      </c>
      <c r="D518" s="45">
        <v>0</v>
      </c>
      <c r="E518" s="70" t="str">
        <f t="shared" si="136"/>
        <v/>
      </c>
      <c r="F518" s="70" t="str">
        <f t="shared" si="137"/>
        <v/>
      </c>
      <c r="G518" s="67" t="str">
        <f t="shared" si="138"/>
        <v>0</v>
      </c>
      <c r="H518" s="68" t="str">
        <f t="shared" si="139"/>
        <v/>
      </c>
    </row>
    <row r="519" spans="1:8" s="69" customFormat="1" ht="15" x14ac:dyDescent="0.2">
      <c r="A519" s="71"/>
      <c r="B519" s="66" t="s">
        <v>343</v>
      </c>
      <c r="C519" s="45">
        <v>0</v>
      </c>
      <c r="D519" s="45">
        <v>0</v>
      </c>
      <c r="E519" s="70" t="str">
        <f t="shared" si="136"/>
        <v/>
      </c>
      <c r="F519" s="70" t="str">
        <f t="shared" si="137"/>
        <v/>
      </c>
      <c r="G519" s="67" t="str">
        <f t="shared" si="138"/>
        <v>0</v>
      </c>
      <c r="H519" s="68" t="str">
        <f t="shared" si="139"/>
        <v/>
      </c>
    </row>
    <row r="520" spans="1:8" s="69" customFormat="1" ht="15" x14ac:dyDescent="0.2">
      <c r="A520" s="71"/>
      <c r="B520" s="66" t="s">
        <v>344</v>
      </c>
      <c r="C520" s="45">
        <v>0</v>
      </c>
      <c r="D520" s="45">
        <v>0</v>
      </c>
      <c r="E520" s="70" t="str">
        <f t="shared" si="136"/>
        <v/>
      </c>
      <c r="F520" s="70" t="str">
        <f t="shared" si="137"/>
        <v/>
      </c>
      <c r="G520" s="67" t="str">
        <f t="shared" si="138"/>
        <v>0</v>
      </c>
      <c r="H520" s="68" t="str">
        <f t="shared" si="139"/>
        <v/>
      </c>
    </row>
    <row r="521" spans="1:8" s="69" customFormat="1" ht="15" x14ac:dyDescent="0.2">
      <c r="A521" s="71"/>
      <c r="B521" s="66" t="s">
        <v>345</v>
      </c>
      <c r="C521" s="45">
        <v>0</v>
      </c>
      <c r="D521" s="45">
        <v>0</v>
      </c>
      <c r="E521" s="70" t="str">
        <f t="shared" si="136"/>
        <v/>
      </c>
      <c r="F521" s="70" t="str">
        <f t="shared" si="137"/>
        <v/>
      </c>
      <c r="G521" s="67" t="str">
        <f t="shared" si="138"/>
        <v>0</v>
      </c>
      <c r="H521" s="68" t="str">
        <f t="shared" si="139"/>
        <v/>
      </c>
    </row>
    <row r="522" spans="1:8" s="69" customFormat="1" ht="30" x14ac:dyDescent="0.2">
      <c r="A522" s="71"/>
      <c r="B522" s="66" t="s">
        <v>568</v>
      </c>
      <c r="C522" s="45">
        <v>0</v>
      </c>
      <c r="D522" s="45">
        <v>0</v>
      </c>
      <c r="E522" s="70" t="str">
        <f t="shared" si="136"/>
        <v/>
      </c>
      <c r="F522" s="70" t="str">
        <f t="shared" si="137"/>
        <v/>
      </c>
      <c r="G522" s="67" t="str">
        <f t="shared" si="138"/>
        <v>0</v>
      </c>
      <c r="H522" s="68" t="str">
        <f t="shared" si="139"/>
        <v/>
      </c>
    </row>
    <row r="523" spans="1:8" s="69" customFormat="1" ht="15" x14ac:dyDescent="0.2">
      <c r="A523" s="71"/>
      <c r="B523" s="66" t="s">
        <v>156</v>
      </c>
      <c r="C523" s="45">
        <v>0</v>
      </c>
      <c r="D523" s="45">
        <v>0</v>
      </c>
      <c r="E523" s="70" t="str">
        <f t="shared" si="136"/>
        <v/>
      </c>
      <c r="F523" s="70" t="str">
        <f t="shared" si="137"/>
        <v/>
      </c>
      <c r="G523" s="67" t="str">
        <f t="shared" si="138"/>
        <v>0</v>
      </c>
      <c r="H523" s="68" t="str">
        <f t="shared" si="139"/>
        <v/>
      </c>
    </row>
    <row r="524" spans="1:8" s="69" customFormat="1" ht="15" x14ac:dyDescent="0.2">
      <c r="A524" s="71"/>
      <c r="B524" s="66" t="s">
        <v>346</v>
      </c>
      <c r="C524" s="45">
        <v>0</v>
      </c>
      <c r="D524" s="45">
        <v>3</v>
      </c>
      <c r="E524" s="70" t="str">
        <f t="shared" si="136"/>
        <v/>
      </c>
      <c r="F524" s="70">
        <f t="shared" si="137"/>
        <v>7.9239302694136295E-4</v>
      </c>
      <c r="G524" s="67" t="str">
        <f t="shared" si="138"/>
        <v>0</v>
      </c>
      <c r="H524" s="68" t="str">
        <f t="shared" si="139"/>
        <v/>
      </c>
    </row>
    <row r="525" spans="1:8" s="69" customFormat="1" ht="15" x14ac:dyDescent="0.2">
      <c r="A525" s="71"/>
      <c r="B525" s="66" t="s">
        <v>347</v>
      </c>
      <c r="C525" s="45">
        <v>0</v>
      </c>
      <c r="D525" s="45">
        <v>0</v>
      </c>
      <c r="E525" s="70" t="str">
        <f t="shared" si="136"/>
        <v/>
      </c>
      <c r="F525" s="70" t="str">
        <f t="shared" si="137"/>
        <v/>
      </c>
      <c r="G525" s="67" t="str">
        <f t="shared" si="138"/>
        <v>0</v>
      </c>
      <c r="H525" s="68" t="str">
        <f t="shared" si="139"/>
        <v/>
      </c>
    </row>
    <row r="526" spans="1:8" s="69" customFormat="1" ht="15" x14ac:dyDescent="0.2">
      <c r="A526" s="71"/>
      <c r="B526" s="66" t="s">
        <v>348</v>
      </c>
      <c r="C526" s="45">
        <v>5</v>
      </c>
      <c r="D526" s="45">
        <v>0</v>
      </c>
      <c r="E526" s="70">
        <f t="shared" si="136"/>
        <v>1.0189525168127166E-3</v>
      </c>
      <c r="F526" s="70" t="str">
        <f t="shared" si="137"/>
        <v/>
      </c>
      <c r="G526" s="67" t="str">
        <f t="shared" si="138"/>
        <v>0</v>
      </c>
      <c r="H526" s="68">
        <f t="shared" si="139"/>
        <v>0</v>
      </c>
    </row>
    <row r="527" spans="1:8" s="69" customFormat="1" ht="15" x14ac:dyDescent="0.2">
      <c r="A527" s="71"/>
      <c r="B527" s="66" t="s">
        <v>152</v>
      </c>
      <c r="C527" s="45">
        <v>0</v>
      </c>
      <c r="D527" s="45">
        <v>0</v>
      </c>
      <c r="E527" s="70" t="str">
        <f t="shared" si="136"/>
        <v/>
      </c>
      <c r="F527" s="70" t="str">
        <f t="shared" si="137"/>
        <v/>
      </c>
      <c r="G527" s="67" t="str">
        <f t="shared" si="138"/>
        <v>0</v>
      </c>
      <c r="H527" s="68" t="str">
        <f t="shared" si="139"/>
        <v/>
      </c>
    </row>
    <row r="528" spans="1:8" s="69" customFormat="1" ht="15" x14ac:dyDescent="0.2">
      <c r="A528" s="71"/>
      <c r="B528" s="66" t="s">
        <v>154</v>
      </c>
      <c r="C528" s="45">
        <v>0</v>
      </c>
      <c r="D528" s="45">
        <v>0</v>
      </c>
      <c r="E528" s="70" t="str">
        <f t="shared" si="136"/>
        <v/>
      </c>
      <c r="F528" s="70" t="str">
        <f t="shared" si="137"/>
        <v/>
      </c>
      <c r="G528" s="67" t="str">
        <f t="shared" si="138"/>
        <v>0</v>
      </c>
      <c r="H528" s="68" t="str">
        <f t="shared" si="139"/>
        <v/>
      </c>
    </row>
    <row r="529" spans="1:8" s="69" customFormat="1" ht="15" x14ac:dyDescent="0.2">
      <c r="A529" s="71"/>
      <c r="B529" s="66" t="s">
        <v>349</v>
      </c>
      <c r="C529" s="45">
        <v>57</v>
      </c>
      <c r="D529" s="45">
        <v>88</v>
      </c>
      <c r="E529" s="70">
        <f t="shared" si="136"/>
        <v>1.1616058691664969E-2</v>
      </c>
      <c r="F529" s="70">
        <f t="shared" si="137"/>
        <v>2.324352879027998E-2</v>
      </c>
      <c r="G529" s="67">
        <f t="shared" si="138"/>
        <v>0.54385964912280704</v>
      </c>
      <c r="H529" s="68">
        <f t="shared" si="139"/>
        <v>6.3175056042388432E-3</v>
      </c>
    </row>
    <row r="530" spans="1:8" s="69" customFormat="1" ht="30" x14ac:dyDescent="0.2">
      <c r="A530" s="71"/>
      <c r="B530" s="66" t="s">
        <v>158</v>
      </c>
      <c r="C530" s="45">
        <v>69</v>
      </c>
      <c r="D530" s="45">
        <v>172</v>
      </c>
      <c r="E530" s="70">
        <f t="shared" si="136"/>
        <v>1.4061544732015489E-2</v>
      </c>
      <c r="F530" s="70">
        <f t="shared" si="137"/>
        <v>4.5430533544638142E-2</v>
      </c>
      <c r="G530" s="67">
        <f t="shared" si="138"/>
        <v>1.4927536231884058</v>
      </c>
      <c r="H530" s="68">
        <f t="shared" si="139"/>
        <v>2.099042184634196E-2</v>
      </c>
    </row>
    <row r="531" spans="1:8" s="69" customFormat="1" ht="15" x14ac:dyDescent="0.2">
      <c r="A531" s="71"/>
      <c r="B531" s="66" t="s">
        <v>350</v>
      </c>
      <c r="C531" s="45">
        <v>32</v>
      </c>
      <c r="D531" s="45">
        <v>5</v>
      </c>
      <c r="E531" s="70">
        <f t="shared" si="136"/>
        <v>6.5212961076013855E-3</v>
      </c>
      <c r="F531" s="70">
        <f t="shared" si="137"/>
        <v>1.3206550449022716E-3</v>
      </c>
      <c r="G531" s="67">
        <f t="shared" si="138"/>
        <v>-0.84375</v>
      </c>
      <c r="H531" s="68">
        <f t="shared" si="139"/>
        <v>-5.5023435907886687E-3</v>
      </c>
    </row>
    <row r="532" spans="1:8" s="69" customFormat="1" ht="15" x14ac:dyDescent="0.2">
      <c r="A532" s="65" t="s">
        <v>615</v>
      </c>
      <c r="B532" s="66" t="s">
        <v>608</v>
      </c>
      <c r="C532" s="45"/>
      <c r="D532" s="45">
        <v>0</v>
      </c>
      <c r="E532" s="70" t="str">
        <f t="shared" ref="E532" si="144">+IF(C532=0,"",C532/C$329)</f>
        <v/>
      </c>
      <c r="F532" s="70" t="str">
        <f t="shared" ref="F532" si="145">+IF(D532=0,"",D532/D$329)</f>
        <v/>
      </c>
      <c r="G532" s="67" t="str">
        <f t="shared" ref="G532" si="146">+IF(OR(AND(D532=0),(C532=0)),"0",((D532-C532)/C532))</f>
        <v>0</v>
      </c>
      <c r="H532" s="68" t="str">
        <f t="shared" ref="H532" si="147">+IF(OR(AND(E532=""),(G532="")),"",E532*G532)</f>
        <v/>
      </c>
    </row>
    <row r="533" spans="1:8" s="69" customFormat="1" ht="15" x14ac:dyDescent="0.2">
      <c r="A533" s="71"/>
      <c r="B533" s="66" t="s">
        <v>147</v>
      </c>
      <c r="C533" s="45">
        <v>0</v>
      </c>
      <c r="D533" s="45">
        <v>0</v>
      </c>
      <c r="E533" s="70" t="str">
        <f t="shared" si="136"/>
        <v/>
      </c>
      <c r="F533" s="70" t="str">
        <f t="shared" si="137"/>
        <v/>
      </c>
      <c r="G533" s="67" t="str">
        <f t="shared" si="138"/>
        <v>0</v>
      </c>
      <c r="H533" s="68" t="str">
        <f t="shared" si="139"/>
        <v/>
      </c>
    </row>
    <row r="534" spans="1:8" s="69" customFormat="1" ht="15" x14ac:dyDescent="0.2">
      <c r="A534" s="71"/>
      <c r="B534" s="66" t="s">
        <v>351</v>
      </c>
      <c r="C534" s="45">
        <v>0</v>
      </c>
      <c r="D534" s="45">
        <v>0</v>
      </c>
      <c r="E534" s="70" t="str">
        <f t="shared" si="136"/>
        <v/>
      </c>
      <c r="F534" s="70" t="str">
        <f t="shared" si="137"/>
        <v/>
      </c>
      <c r="G534" s="67" t="str">
        <f t="shared" si="138"/>
        <v>0</v>
      </c>
      <c r="H534" s="68" t="str">
        <f t="shared" si="139"/>
        <v/>
      </c>
    </row>
    <row r="535" spans="1:8" s="69" customFormat="1" ht="15" x14ac:dyDescent="0.2">
      <c r="A535" s="71"/>
      <c r="B535" s="66" t="s">
        <v>352</v>
      </c>
      <c r="C535" s="45">
        <v>0</v>
      </c>
      <c r="D535" s="45">
        <v>0</v>
      </c>
      <c r="E535" s="70" t="str">
        <f t="shared" ref="E535:E546" si="148">+IF(C535=0,"",C535/C$329)</f>
        <v/>
      </c>
      <c r="F535" s="70" t="str">
        <f t="shared" ref="F535:F546" si="149">+IF(D535=0,"",D535/D$329)</f>
        <v/>
      </c>
      <c r="G535" s="67" t="str">
        <f t="shared" ref="G535:G546" si="150">+IF(OR(AND(D535=0),(C535=0)),"0",((D535-C535)/C535))</f>
        <v>0</v>
      </c>
      <c r="H535" s="68" t="str">
        <f t="shared" ref="H535:H546" si="151">+IF(OR(AND(E535=""),(G535="")),"",E535*G535)</f>
        <v/>
      </c>
    </row>
    <row r="536" spans="1:8" s="69" customFormat="1" ht="15" x14ac:dyDescent="0.2">
      <c r="A536" s="71"/>
      <c r="B536" s="66" t="s">
        <v>569</v>
      </c>
      <c r="C536" s="45">
        <v>0</v>
      </c>
      <c r="D536" s="45">
        <v>0</v>
      </c>
      <c r="E536" s="70" t="str">
        <f t="shared" si="148"/>
        <v/>
      </c>
      <c r="F536" s="70" t="str">
        <f t="shared" si="149"/>
        <v/>
      </c>
      <c r="G536" s="67" t="str">
        <f t="shared" si="150"/>
        <v>0</v>
      </c>
      <c r="H536" s="68" t="str">
        <f t="shared" si="151"/>
        <v/>
      </c>
    </row>
    <row r="537" spans="1:8" s="69" customFormat="1" ht="15" x14ac:dyDescent="0.2">
      <c r="A537" s="71"/>
      <c r="B537" s="66" t="s">
        <v>148</v>
      </c>
      <c r="C537" s="45">
        <v>0</v>
      </c>
      <c r="D537" s="45">
        <v>0</v>
      </c>
      <c r="E537" s="70" t="str">
        <f t="shared" si="148"/>
        <v/>
      </c>
      <c r="F537" s="70" t="str">
        <f t="shared" si="149"/>
        <v/>
      </c>
      <c r="G537" s="67" t="str">
        <f t="shared" si="150"/>
        <v>0</v>
      </c>
      <c r="H537" s="68" t="str">
        <f t="shared" si="151"/>
        <v/>
      </c>
    </row>
    <row r="538" spans="1:8" s="69" customFormat="1" ht="15" x14ac:dyDescent="0.2">
      <c r="A538" s="71"/>
      <c r="B538" s="66" t="s">
        <v>155</v>
      </c>
      <c r="C538" s="45">
        <v>78</v>
      </c>
      <c r="D538" s="45">
        <v>39</v>
      </c>
      <c r="E538" s="70">
        <f t="shared" si="148"/>
        <v>1.5895659262278379E-2</v>
      </c>
      <c r="F538" s="70">
        <f t="shared" si="149"/>
        <v>1.0301109350237718E-2</v>
      </c>
      <c r="G538" s="67">
        <f t="shared" si="150"/>
        <v>-0.5</v>
      </c>
      <c r="H538" s="68">
        <f t="shared" si="151"/>
        <v>-7.9478296311391895E-3</v>
      </c>
    </row>
    <row r="539" spans="1:8" s="69" customFormat="1" ht="15" x14ac:dyDescent="0.2">
      <c r="A539" s="71"/>
      <c r="B539" s="66" t="s">
        <v>570</v>
      </c>
      <c r="C539" s="45">
        <v>0</v>
      </c>
      <c r="D539" s="45">
        <v>0</v>
      </c>
      <c r="E539" s="70" t="str">
        <f t="shared" si="148"/>
        <v/>
      </c>
      <c r="F539" s="70" t="str">
        <f t="shared" si="149"/>
        <v/>
      </c>
      <c r="G539" s="67" t="str">
        <f t="shared" si="150"/>
        <v>0</v>
      </c>
      <c r="H539" s="68" t="str">
        <f t="shared" si="151"/>
        <v/>
      </c>
    </row>
    <row r="540" spans="1:8" s="69" customFormat="1" ht="15" x14ac:dyDescent="0.2">
      <c r="A540" s="71"/>
      <c r="B540" s="66" t="s">
        <v>353</v>
      </c>
      <c r="C540" s="45">
        <v>479</v>
      </c>
      <c r="D540" s="45">
        <v>95</v>
      </c>
      <c r="E540" s="70">
        <f t="shared" si="148"/>
        <v>9.7615651110658244E-2</v>
      </c>
      <c r="F540" s="70">
        <f t="shared" si="149"/>
        <v>2.5092445853143158E-2</v>
      </c>
      <c r="G540" s="67">
        <f t="shared" si="150"/>
        <v>-0.80167014613778709</v>
      </c>
      <c r="H540" s="68">
        <f t="shared" si="151"/>
        <v>-7.825555329121664E-2</v>
      </c>
    </row>
    <row r="541" spans="1:8" s="69" customFormat="1" ht="15" x14ac:dyDescent="0.2">
      <c r="A541" s="71"/>
      <c r="B541" s="66" t="s">
        <v>354</v>
      </c>
      <c r="C541" s="45">
        <v>0</v>
      </c>
      <c r="D541" s="45">
        <v>0</v>
      </c>
      <c r="E541" s="70" t="str">
        <f t="shared" si="148"/>
        <v/>
      </c>
      <c r="F541" s="70" t="str">
        <f t="shared" si="149"/>
        <v/>
      </c>
      <c r="G541" s="67" t="str">
        <f t="shared" si="150"/>
        <v>0</v>
      </c>
      <c r="H541" s="68" t="str">
        <f t="shared" si="151"/>
        <v/>
      </c>
    </row>
    <row r="542" spans="1:8" s="69" customFormat="1" ht="15" x14ac:dyDescent="0.2">
      <c r="A542" s="71"/>
      <c r="B542" s="66" t="s">
        <v>355</v>
      </c>
      <c r="C542" s="45">
        <v>1</v>
      </c>
      <c r="D542" s="45">
        <v>0</v>
      </c>
      <c r="E542" s="70">
        <f t="shared" si="148"/>
        <v>2.037905033625433E-4</v>
      </c>
      <c r="F542" s="70" t="str">
        <f t="shared" si="149"/>
        <v/>
      </c>
      <c r="G542" s="67" t="str">
        <f t="shared" si="150"/>
        <v>0</v>
      </c>
      <c r="H542" s="68">
        <f t="shared" si="151"/>
        <v>0</v>
      </c>
    </row>
    <row r="543" spans="1:8" s="79" customFormat="1" ht="15" x14ac:dyDescent="0.2">
      <c r="A543" s="78"/>
      <c r="B543" s="66" t="s">
        <v>356</v>
      </c>
      <c r="C543" s="45">
        <v>0</v>
      </c>
      <c r="D543" s="45">
        <v>0</v>
      </c>
      <c r="E543" s="70" t="str">
        <f t="shared" si="148"/>
        <v/>
      </c>
      <c r="F543" s="70" t="str">
        <f t="shared" si="149"/>
        <v/>
      </c>
      <c r="G543" s="67" t="str">
        <f t="shared" si="150"/>
        <v>0</v>
      </c>
      <c r="H543" s="68" t="str">
        <f t="shared" si="151"/>
        <v/>
      </c>
    </row>
    <row r="544" spans="1:8" s="69" customFormat="1" ht="15" x14ac:dyDescent="0.2">
      <c r="A544" s="71"/>
      <c r="B544" s="66" t="s">
        <v>357</v>
      </c>
      <c r="C544" s="45">
        <v>7</v>
      </c>
      <c r="D544" s="45">
        <v>2</v>
      </c>
      <c r="E544" s="70">
        <f t="shared" si="148"/>
        <v>1.4265335235378032E-3</v>
      </c>
      <c r="F544" s="70">
        <f t="shared" si="149"/>
        <v>5.2826201796090863E-4</v>
      </c>
      <c r="G544" s="67">
        <f t="shared" si="150"/>
        <v>-0.7142857142857143</v>
      </c>
      <c r="H544" s="68">
        <f t="shared" si="151"/>
        <v>-1.0189525168127166E-3</v>
      </c>
    </row>
    <row r="545" spans="1:8" s="69" customFormat="1" ht="30" x14ac:dyDescent="0.2">
      <c r="A545" s="71"/>
      <c r="B545" s="66" t="s">
        <v>571</v>
      </c>
      <c r="C545" s="45">
        <v>0</v>
      </c>
      <c r="D545" s="45">
        <v>0</v>
      </c>
      <c r="E545" s="70" t="str">
        <f t="shared" si="148"/>
        <v/>
      </c>
      <c r="F545" s="70" t="str">
        <f t="shared" si="149"/>
        <v/>
      </c>
      <c r="G545" s="67" t="str">
        <f t="shared" si="150"/>
        <v>0</v>
      </c>
      <c r="H545" s="68" t="str">
        <f t="shared" si="151"/>
        <v/>
      </c>
    </row>
    <row r="546" spans="1:8" s="69" customFormat="1" ht="30" x14ac:dyDescent="0.2">
      <c r="A546" s="71"/>
      <c r="B546" s="66" t="s">
        <v>572</v>
      </c>
      <c r="C546" s="45">
        <v>0</v>
      </c>
      <c r="D546" s="45">
        <v>0</v>
      </c>
      <c r="E546" s="70" t="str">
        <f t="shared" si="148"/>
        <v/>
      </c>
      <c r="F546" s="70" t="str">
        <f t="shared" si="149"/>
        <v/>
      </c>
      <c r="G546" s="67" t="str">
        <f t="shared" si="150"/>
        <v>0</v>
      </c>
      <c r="H546" s="68" t="str">
        <f t="shared" si="151"/>
        <v/>
      </c>
    </row>
    <row r="547" spans="1:8" ht="15" x14ac:dyDescent="0.2">
      <c r="B547" s="26"/>
      <c r="C547" s="25"/>
      <c r="D547" s="25"/>
      <c r="E547" s="24"/>
      <c r="F547" s="24"/>
      <c r="G547" s="21"/>
      <c r="H547" s="22"/>
    </row>
    <row r="548" spans="1:8" x14ac:dyDescent="0.2">
      <c r="B548" s="34"/>
    </row>
    <row r="549" spans="1:8" x14ac:dyDescent="0.2">
      <c r="B549" s="32"/>
      <c r="C549" s="16"/>
      <c r="D549" s="16"/>
      <c r="E549" s="16"/>
      <c r="F549" s="16"/>
    </row>
    <row r="550" spans="1:8" ht="24" customHeight="1" x14ac:dyDescent="0.2">
      <c r="B550" s="46" t="s">
        <v>414</v>
      </c>
      <c r="C550" s="47" t="s">
        <v>415</v>
      </c>
      <c r="D550" s="48"/>
      <c r="E550" s="47" t="s">
        <v>379</v>
      </c>
      <c r="F550" s="48"/>
      <c r="G550" s="49" t="s">
        <v>459</v>
      </c>
      <c r="H550" s="49" t="s">
        <v>378</v>
      </c>
    </row>
    <row r="551" spans="1:8" ht="24" customHeight="1" x14ac:dyDescent="0.2">
      <c r="B551" s="46"/>
      <c r="C551" s="43">
        <v>2016</v>
      </c>
      <c r="D551" s="43">
        <v>2017</v>
      </c>
      <c r="E551" s="43">
        <v>2016</v>
      </c>
      <c r="F551" s="43">
        <v>2017</v>
      </c>
      <c r="G551" s="50"/>
      <c r="H551" s="50"/>
    </row>
    <row r="552" spans="1:8" ht="24" customHeight="1" x14ac:dyDescent="0.2">
      <c r="B552" s="39" t="s">
        <v>420</v>
      </c>
      <c r="C552" s="40">
        <f>SUM(C553:C579)</f>
        <v>2544</v>
      </c>
      <c r="D552" s="41">
        <f>SUM(D553:D579)</f>
        <v>2072</v>
      </c>
      <c r="E552" s="42">
        <f>+IF(C552=0,"",C552/C$552)</f>
        <v>1</v>
      </c>
      <c r="F552" s="42">
        <f>+IF(D552=0,"",D552/D$552)</f>
        <v>1</v>
      </c>
      <c r="G552" s="42">
        <f>+IF(OR(AND(D552=0),(C552=0)),"0",((D552-C552)/C552))</f>
        <v>-0.18553459119496854</v>
      </c>
      <c r="H552" s="42">
        <f>+IF(OR(AND(E552=""),(G552="")),"",E552*G552)</f>
        <v>-0.18553459119496854</v>
      </c>
    </row>
    <row r="553" spans="1:8" s="69" customFormat="1" ht="15" x14ac:dyDescent="0.2">
      <c r="A553" s="71"/>
      <c r="B553" s="66" t="s">
        <v>358</v>
      </c>
      <c r="C553" s="45">
        <v>1</v>
      </c>
      <c r="D553" s="45">
        <v>4</v>
      </c>
      <c r="E553" s="70">
        <f>+IF(C553=0,"",C553/C$552)</f>
        <v>3.9308176100628933E-4</v>
      </c>
      <c r="F553" s="70">
        <f>+IF(D553=0,"",D553/D$552)</f>
        <v>1.9305019305019305E-3</v>
      </c>
      <c r="G553" s="67">
        <f>+IF(OR(AND(D553=0),(C553=0)),"0",((D553-C553)/C553))</f>
        <v>3</v>
      </c>
      <c r="H553" s="68">
        <f>+IF(OR(AND(E553=""),(G553="")),"",E553*G553)</f>
        <v>1.1792452830188681E-3</v>
      </c>
    </row>
    <row r="554" spans="1:8" s="69" customFormat="1" ht="15" x14ac:dyDescent="0.2">
      <c r="A554" s="71"/>
      <c r="B554" s="66" t="s">
        <v>161</v>
      </c>
      <c r="C554" s="45">
        <v>15</v>
      </c>
      <c r="D554" s="45">
        <v>15</v>
      </c>
      <c r="E554" s="70">
        <f t="shared" ref="E554:E579" si="152">+IF(C554=0,"",C554/C$552)</f>
        <v>5.89622641509434E-3</v>
      </c>
      <c r="F554" s="70">
        <f t="shared" ref="F554:F579" si="153">+IF(D554=0,"",D554/D$552)</f>
        <v>7.2393822393822397E-3</v>
      </c>
      <c r="G554" s="67">
        <f t="shared" ref="G554:G579" si="154">+IF(OR(AND(D554=0),(C554=0)),"0",((D554-C554)/C554))</f>
        <v>0</v>
      </c>
      <c r="H554" s="68">
        <f t="shared" ref="H554:H579" si="155">+IF(OR(AND(E554=""),(G554="")),"",E554*G554)</f>
        <v>0</v>
      </c>
    </row>
    <row r="555" spans="1:8" s="69" customFormat="1" ht="15" x14ac:dyDescent="0.2">
      <c r="A555" s="71"/>
      <c r="B555" s="66" t="s">
        <v>359</v>
      </c>
      <c r="C555" s="45">
        <v>153</v>
      </c>
      <c r="D555" s="45">
        <v>60</v>
      </c>
      <c r="E555" s="70">
        <f t="shared" si="152"/>
        <v>6.0141509433962265E-2</v>
      </c>
      <c r="F555" s="70">
        <f t="shared" si="153"/>
        <v>2.8957528957528959E-2</v>
      </c>
      <c r="G555" s="67">
        <f t="shared" si="154"/>
        <v>-0.60784313725490191</v>
      </c>
      <c r="H555" s="68">
        <f t="shared" si="155"/>
        <v>-3.6556603773584904E-2</v>
      </c>
    </row>
    <row r="556" spans="1:8" s="69" customFormat="1" ht="15" x14ac:dyDescent="0.2">
      <c r="A556" s="71"/>
      <c r="B556" s="66" t="s">
        <v>360</v>
      </c>
      <c r="C556" s="45">
        <v>11</v>
      </c>
      <c r="D556" s="45">
        <v>63</v>
      </c>
      <c r="E556" s="70">
        <f t="shared" si="152"/>
        <v>4.3238993710691823E-3</v>
      </c>
      <c r="F556" s="70">
        <f t="shared" si="153"/>
        <v>3.0405405405405407E-2</v>
      </c>
      <c r="G556" s="67">
        <f t="shared" si="154"/>
        <v>4.7272727272727275</v>
      </c>
      <c r="H556" s="68">
        <f t="shared" si="155"/>
        <v>2.0440251572327043E-2</v>
      </c>
    </row>
    <row r="557" spans="1:8" s="69" customFormat="1" ht="15" x14ac:dyDescent="0.2">
      <c r="A557" s="71"/>
      <c r="B557" s="66" t="s">
        <v>162</v>
      </c>
      <c r="C557" s="45">
        <v>2</v>
      </c>
      <c r="D557" s="45">
        <v>0</v>
      </c>
      <c r="E557" s="70">
        <f t="shared" si="152"/>
        <v>7.8616352201257866E-4</v>
      </c>
      <c r="F557" s="70" t="str">
        <f t="shared" si="153"/>
        <v/>
      </c>
      <c r="G557" s="67" t="str">
        <f t="shared" si="154"/>
        <v>0</v>
      </c>
      <c r="H557" s="68">
        <f t="shared" si="155"/>
        <v>0</v>
      </c>
    </row>
    <row r="558" spans="1:8" s="69" customFormat="1" ht="15" x14ac:dyDescent="0.2">
      <c r="A558" s="71"/>
      <c r="B558" s="66" t="s">
        <v>160</v>
      </c>
      <c r="C558" s="45">
        <v>0</v>
      </c>
      <c r="D558" s="45">
        <v>0</v>
      </c>
      <c r="E558" s="70" t="str">
        <f t="shared" si="152"/>
        <v/>
      </c>
      <c r="F558" s="70" t="str">
        <f t="shared" si="153"/>
        <v/>
      </c>
      <c r="G558" s="67" t="str">
        <f t="shared" si="154"/>
        <v>0</v>
      </c>
      <c r="H558" s="68" t="str">
        <f t="shared" si="155"/>
        <v/>
      </c>
    </row>
    <row r="559" spans="1:8" s="69" customFormat="1" ht="15" x14ac:dyDescent="0.2">
      <c r="A559" s="65" t="s">
        <v>615</v>
      </c>
      <c r="B559" s="66" t="s">
        <v>598</v>
      </c>
      <c r="C559" s="45"/>
      <c r="D559" s="45">
        <v>0</v>
      </c>
      <c r="E559" s="70" t="str">
        <f t="shared" ref="E559" si="156">+IF(C559=0,"",C559/C$552)</f>
        <v/>
      </c>
      <c r="F559" s="70" t="str">
        <f t="shared" ref="F559" si="157">+IF(D559=0,"",D559/D$552)</f>
        <v/>
      </c>
      <c r="G559" s="67" t="str">
        <f t="shared" ref="G559" si="158">+IF(OR(AND(D559=0),(C559=0)),"0",((D559-C559)/C559))</f>
        <v>0</v>
      </c>
      <c r="H559" s="68" t="str">
        <f t="shared" ref="H559" si="159">+IF(OR(AND(E559=""),(G559="")),"",E559*G559)</f>
        <v/>
      </c>
    </row>
    <row r="560" spans="1:8" s="69" customFormat="1" ht="15" x14ac:dyDescent="0.2">
      <c r="A560" s="71"/>
      <c r="B560" s="66" t="s">
        <v>163</v>
      </c>
      <c r="C560" s="45">
        <v>0</v>
      </c>
      <c r="D560" s="45">
        <v>0</v>
      </c>
      <c r="E560" s="70" t="str">
        <f t="shared" si="152"/>
        <v/>
      </c>
      <c r="F560" s="70" t="str">
        <f t="shared" si="153"/>
        <v/>
      </c>
      <c r="G560" s="67" t="str">
        <f t="shared" si="154"/>
        <v>0</v>
      </c>
      <c r="H560" s="68" t="str">
        <f t="shared" si="155"/>
        <v/>
      </c>
    </row>
    <row r="561" spans="1:8" s="69" customFormat="1" ht="15" x14ac:dyDescent="0.2">
      <c r="A561" s="71"/>
      <c r="B561" s="66" t="s">
        <v>361</v>
      </c>
      <c r="C561" s="45">
        <v>0</v>
      </c>
      <c r="D561" s="45">
        <v>0</v>
      </c>
      <c r="E561" s="70" t="str">
        <f t="shared" si="152"/>
        <v/>
      </c>
      <c r="F561" s="70" t="str">
        <f t="shared" si="153"/>
        <v/>
      </c>
      <c r="G561" s="67" t="str">
        <f t="shared" si="154"/>
        <v>0</v>
      </c>
      <c r="H561" s="68" t="str">
        <f t="shared" si="155"/>
        <v/>
      </c>
    </row>
    <row r="562" spans="1:8" s="69" customFormat="1" ht="15" x14ac:dyDescent="0.2">
      <c r="A562" s="71"/>
      <c r="B562" s="66" t="s">
        <v>362</v>
      </c>
      <c r="C562" s="45">
        <v>0</v>
      </c>
      <c r="D562" s="45">
        <v>0</v>
      </c>
      <c r="E562" s="70" t="str">
        <f t="shared" si="152"/>
        <v/>
      </c>
      <c r="F562" s="70" t="str">
        <f t="shared" si="153"/>
        <v/>
      </c>
      <c r="G562" s="67" t="str">
        <f t="shared" si="154"/>
        <v>0</v>
      </c>
      <c r="H562" s="68" t="str">
        <f t="shared" si="155"/>
        <v/>
      </c>
    </row>
    <row r="563" spans="1:8" s="69" customFormat="1" ht="15" x14ac:dyDescent="0.2">
      <c r="A563" s="71"/>
      <c r="B563" s="66" t="s">
        <v>573</v>
      </c>
      <c r="C563" s="45">
        <v>6</v>
      </c>
      <c r="D563" s="45">
        <v>0</v>
      </c>
      <c r="E563" s="70">
        <f t="shared" si="152"/>
        <v>2.3584905660377358E-3</v>
      </c>
      <c r="F563" s="70" t="str">
        <f t="shared" si="153"/>
        <v/>
      </c>
      <c r="G563" s="67" t="str">
        <f t="shared" si="154"/>
        <v>0</v>
      </c>
      <c r="H563" s="68">
        <f t="shared" si="155"/>
        <v>0</v>
      </c>
    </row>
    <row r="564" spans="1:8" s="69" customFormat="1" ht="15" x14ac:dyDescent="0.2">
      <c r="A564" s="65" t="s">
        <v>615</v>
      </c>
      <c r="B564" s="66" t="s">
        <v>599</v>
      </c>
      <c r="C564" s="45"/>
      <c r="D564" s="45">
        <v>1</v>
      </c>
      <c r="E564" s="70" t="str">
        <f t="shared" ref="E564" si="160">+IF(C564=0,"",C564/C$552)</f>
        <v/>
      </c>
      <c r="F564" s="70">
        <f t="shared" ref="F564" si="161">+IF(D564=0,"",D564/D$552)</f>
        <v>4.8262548262548264E-4</v>
      </c>
      <c r="G564" s="67" t="str">
        <f t="shared" ref="G564" si="162">+IF(OR(AND(D564=0),(C564=0)),"0",((D564-C564)/C564))</f>
        <v>0</v>
      </c>
      <c r="H564" s="68" t="str">
        <f t="shared" ref="H564" si="163">+IF(OR(AND(E564=""),(G564="")),"",E564*G564)</f>
        <v/>
      </c>
    </row>
    <row r="565" spans="1:8" s="69" customFormat="1" ht="15" x14ac:dyDescent="0.2">
      <c r="A565" s="71"/>
      <c r="B565" s="66" t="s">
        <v>363</v>
      </c>
      <c r="C565" s="45">
        <v>0</v>
      </c>
      <c r="D565" s="45">
        <v>0</v>
      </c>
      <c r="E565" s="70" t="str">
        <f t="shared" si="152"/>
        <v/>
      </c>
      <c r="F565" s="70" t="str">
        <f t="shared" si="153"/>
        <v/>
      </c>
      <c r="G565" s="67" t="str">
        <f t="shared" si="154"/>
        <v>0</v>
      </c>
      <c r="H565" s="68" t="str">
        <f t="shared" si="155"/>
        <v/>
      </c>
    </row>
    <row r="566" spans="1:8" s="69" customFormat="1" ht="15" x14ac:dyDescent="0.2">
      <c r="A566" s="71"/>
      <c r="B566" s="66" t="s">
        <v>364</v>
      </c>
      <c r="C566" s="45">
        <v>12</v>
      </c>
      <c r="D566" s="45">
        <v>17</v>
      </c>
      <c r="E566" s="70">
        <f t="shared" si="152"/>
        <v>4.7169811320754715E-3</v>
      </c>
      <c r="F566" s="70">
        <f t="shared" si="153"/>
        <v>8.2046332046332038E-3</v>
      </c>
      <c r="G566" s="67">
        <f t="shared" si="154"/>
        <v>0.41666666666666669</v>
      </c>
      <c r="H566" s="68">
        <f t="shared" si="155"/>
        <v>1.9654088050314465E-3</v>
      </c>
    </row>
    <row r="567" spans="1:8" s="69" customFormat="1" ht="15" x14ac:dyDescent="0.2">
      <c r="A567" s="71"/>
      <c r="B567" s="66" t="s">
        <v>164</v>
      </c>
      <c r="C567" s="45">
        <v>6</v>
      </c>
      <c r="D567" s="45">
        <v>2</v>
      </c>
      <c r="E567" s="70">
        <f t="shared" si="152"/>
        <v>2.3584905660377358E-3</v>
      </c>
      <c r="F567" s="70">
        <f t="shared" si="153"/>
        <v>9.6525096525096527E-4</v>
      </c>
      <c r="G567" s="67">
        <f t="shared" si="154"/>
        <v>-0.66666666666666663</v>
      </c>
      <c r="H567" s="68">
        <f t="shared" si="155"/>
        <v>-1.5723270440251571E-3</v>
      </c>
    </row>
    <row r="568" spans="1:8" s="69" customFormat="1" ht="15" x14ac:dyDescent="0.2">
      <c r="A568" s="71"/>
      <c r="B568" s="66" t="s">
        <v>166</v>
      </c>
      <c r="C568" s="45">
        <v>38</v>
      </c>
      <c r="D568" s="45">
        <v>6</v>
      </c>
      <c r="E568" s="70">
        <f t="shared" si="152"/>
        <v>1.4937106918238994E-2</v>
      </c>
      <c r="F568" s="70">
        <f t="shared" si="153"/>
        <v>2.8957528957528956E-3</v>
      </c>
      <c r="G568" s="67">
        <f t="shared" si="154"/>
        <v>-0.84210526315789469</v>
      </c>
      <c r="H568" s="68">
        <f t="shared" si="155"/>
        <v>-1.2578616352201257E-2</v>
      </c>
    </row>
    <row r="569" spans="1:8" s="69" customFormat="1" ht="15" x14ac:dyDescent="0.2">
      <c r="A569" s="71"/>
      <c r="B569" s="66" t="s">
        <v>165</v>
      </c>
      <c r="C569" s="45">
        <v>0</v>
      </c>
      <c r="D569" s="45"/>
      <c r="E569" s="70" t="str">
        <f t="shared" si="152"/>
        <v/>
      </c>
      <c r="F569" s="70" t="str">
        <f t="shared" si="153"/>
        <v/>
      </c>
      <c r="G569" s="67" t="str">
        <f t="shared" si="154"/>
        <v>0</v>
      </c>
      <c r="H569" s="68" t="str">
        <f t="shared" si="155"/>
        <v/>
      </c>
    </row>
    <row r="570" spans="1:8" s="69" customFormat="1" ht="15" x14ac:dyDescent="0.2">
      <c r="A570" s="71"/>
      <c r="B570" s="66" t="s">
        <v>365</v>
      </c>
      <c r="C570" s="45">
        <v>2110</v>
      </c>
      <c r="D570" s="45">
        <v>1602</v>
      </c>
      <c r="E570" s="70">
        <f t="shared" si="152"/>
        <v>0.82940251572327039</v>
      </c>
      <c r="F570" s="70">
        <f t="shared" si="153"/>
        <v>0.77316602316602312</v>
      </c>
      <c r="G570" s="67">
        <f t="shared" si="154"/>
        <v>-0.24075829383886255</v>
      </c>
      <c r="H570" s="68">
        <f t="shared" si="155"/>
        <v>-0.19968553459119495</v>
      </c>
    </row>
    <row r="571" spans="1:8" s="69" customFormat="1" ht="15" x14ac:dyDescent="0.2">
      <c r="A571" s="71"/>
      <c r="B571" s="66" t="s">
        <v>167</v>
      </c>
      <c r="C571" s="45">
        <v>30</v>
      </c>
      <c r="D571" s="45">
        <v>41</v>
      </c>
      <c r="E571" s="70">
        <f t="shared" si="152"/>
        <v>1.179245283018868E-2</v>
      </c>
      <c r="F571" s="70">
        <f t="shared" si="153"/>
        <v>1.9787644787644786E-2</v>
      </c>
      <c r="G571" s="67">
        <f t="shared" si="154"/>
        <v>0.36666666666666664</v>
      </c>
      <c r="H571" s="68">
        <f t="shared" si="155"/>
        <v>4.3238993710691823E-3</v>
      </c>
    </row>
    <row r="572" spans="1:8" s="69" customFormat="1" ht="15" x14ac:dyDescent="0.2">
      <c r="A572" s="71"/>
      <c r="B572" s="66" t="s">
        <v>366</v>
      </c>
      <c r="C572" s="45">
        <v>0</v>
      </c>
      <c r="D572" s="45">
        <v>3</v>
      </c>
      <c r="E572" s="70" t="str">
        <f t="shared" si="152"/>
        <v/>
      </c>
      <c r="F572" s="70">
        <f t="shared" si="153"/>
        <v>1.4478764478764478E-3</v>
      </c>
      <c r="G572" s="67" t="str">
        <f t="shared" si="154"/>
        <v>0</v>
      </c>
      <c r="H572" s="68" t="str">
        <f t="shared" si="155"/>
        <v/>
      </c>
    </row>
    <row r="573" spans="1:8" s="69" customFormat="1" ht="15" x14ac:dyDescent="0.2">
      <c r="A573" s="71"/>
      <c r="B573" s="66" t="s">
        <v>168</v>
      </c>
      <c r="C573" s="45">
        <v>2</v>
      </c>
      <c r="D573" s="45">
        <v>0</v>
      </c>
      <c r="E573" s="70">
        <f t="shared" si="152"/>
        <v>7.8616352201257866E-4</v>
      </c>
      <c r="F573" s="70" t="str">
        <f t="shared" si="153"/>
        <v/>
      </c>
      <c r="G573" s="67" t="str">
        <f t="shared" si="154"/>
        <v>0</v>
      </c>
      <c r="H573" s="68">
        <f t="shared" si="155"/>
        <v>0</v>
      </c>
    </row>
    <row r="574" spans="1:8" s="69" customFormat="1" ht="15" x14ac:dyDescent="0.2">
      <c r="A574" s="71"/>
      <c r="B574" s="66" t="s">
        <v>169</v>
      </c>
      <c r="C574" s="45">
        <v>0</v>
      </c>
      <c r="D574" s="45">
        <v>0</v>
      </c>
      <c r="E574" s="70" t="str">
        <f t="shared" si="152"/>
        <v/>
      </c>
      <c r="F574" s="70" t="str">
        <f t="shared" si="153"/>
        <v/>
      </c>
      <c r="G574" s="67" t="str">
        <f t="shared" si="154"/>
        <v>0</v>
      </c>
      <c r="H574" s="68" t="str">
        <f t="shared" si="155"/>
        <v/>
      </c>
    </row>
    <row r="575" spans="1:8" s="69" customFormat="1" ht="15" x14ac:dyDescent="0.2">
      <c r="A575" s="71"/>
      <c r="B575" s="66" t="s">
        <v>367</v>
      </c>
      <c r="C575" s="45">
        <v>18</v>
      </c>
      <c r="D575" s="45">
        <v>30</v>
      </c>
      <c r="E575" s="70">
        <f t="shared" si="152"/>
        <v>7.0754716981132077E-3</v>
      </c>
      <c r="F575" s="70">
        <f t="shared" si="153"/>
        <v>1.4478764478764479E-2</v>
      </c>
      <c r="G575" s="67">
        <f t="shared" si="154"/>
        <v>0.66666666666666663</v>
      </c>
      <c r="H575" s="68">
        <f t="shared" si="155"/>
        <v>4.7169811320754715E-3</v>
      </c>
    </row>
    <row r="576" spans="1:8" s="69" customFormat="1" ht="15" x14ac:dyDescent="0.2">
      <c r="A576" s="71"/>
      <c r="B576" s="66" t="s">
        <v>368</v>
      </c>
      <c r="C576" s="45">
        <v>0</v>
      </c>
      <c r="D576" s="45">
        <v>0</v>
      </c>
      <c r="E576" s="70" t="str">
        <f t="shared" si="152"/>
        <v/>
      </c>
      <c r="F576" s="70" t="str">
        <f t="shared" si="153"/>
        <v/>
      </c>
      <c r="G576" s="67" t="str">
        <f t="shared" si="154"/>
        <v>0</v>
      </c>
      <c r="H576" s="68" t="str">
        <f t="shared" si="155"/>
        <v/>
      </c>
    </row>
    <row r="577" spans="1:8" s="69" customFormat="1" ht="30" x14ac:dyDescent="0.2">
      <c r="A577" s="71"/>
      <c r="B577" s="66" t="s">
        <v>369</v>
      </c>
      <c r="C577" s="45">
        <v>0</v>
      </c>
      <c r="D577" s="45">
        <v>6</v>
      </c>
      <c r="E577" s="70" t="str">
        <f t="shared" si="152"/>
        <v/>
      </c>
      <c r="F577" s="70">
        <f t="shared" si="153"/>
        <v>2.8957528957528956E-3</v>
      </c>
      <c r="G577" s="67" t="str">
        <f t="shared" si="154"/>
        <v>0</v>
      </c>
      <c r="H577" s="68" t="str">
        <f t="shared" si="155"/>
        <v/>
      </c>
    </row>
    <row r="578" spans="1:8" s="69" customFormat="1" ht="15" x14ac:dyDescent="0.2">
      <c r="A578" s="71"/>
      <c r="B578" s="80" t="s">
        <v>370</v>
      </c>
      <c r="C578" s="45">
        <v>63</v>
      </c>
      <c r="D578" s="45">
        <v>100</v>
      </c>
      <c r="E578" s="70">
        <f t="shared" si="152"/>
        <v>2.4764150943396228E-2</v>
      </c>
      <c r="F578" s="70">
        <f t="shared" si="153"/>
        <v>4.8262548262548263E-2</v>
      </c>
      <c r="G578" s="67">
        <f t="shared" si="154"/>
        <v>0.58730158730158732</v>
      </c>
      <c r="H578" s="68">
        <f t="shared" si="155"/>
        <v>1.4544025157232706E-2</v>
      </c>
    </row>
    <row r="579" spans="1:8" s="69" customFormat="1" ht="30" x14ac:dyDescent="0.2">
      <c r="A579" s="71"/>
      <c r="B579" s="66" t="s">
        <v>574</v>
      </c>
      <c r="C579" s="45">
        <v>77</v>
      </c>
      <c r="D579" s="45">
        <v>122</v>
      </c>
      <c r="E579" s="70">
        <f t="shared" si="152"/>
        <v>3.0267295597484277E-2</v>
      </c>
      <c r="F579" s="70">
        <f t="shared" si="153"/>
        <v>5.8880308880308881E-2</v>
      </c>
      <c r="G579" s="67">
        <f t="shared" si="154"/>
        <v>0.58441558441558439</v>
      </c>
      <c r="H579" s="68">
        <f t="shared" si="155"/>
        <v>1.7688679245283018E-2</v>
      </c>
    </row>
    <row r="580" spans="1:8" x14ac:dyDescent="0.2">
      <c r="B580" s="19" t="s">
        <v>454</v>
      </c>
    </row>
  </sheetData>
  <mergeCells count="33">
    <mergeCell ref="D1:H2"/>
    <mergeCell ref="E3:H3"/>
    <mergeCell ref="D4:H5"/>
    <mergeCell ref="B6:B7"/>
    <mergeCell ref="C6:D6"/>
    <mergeCell ref="E6:F6"/>
    <mergeCell ref="G6:G7"/>
    <mergeCell ref="H6:H7"/>
    <mergeCell ref="G16:G17"/>
    <mergeCell ref="H16:H17"/>
    <mergeCell ref="E327:F327"/>
    <mergeCell ref="G327:G328"/>
    <mergeCell ref="H327:H328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2018-02-27T14:44:35Z</dcterms:modified>
</cp:coreProperties>
</file>